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Commodities'!$A$6:$M$238</definedName>
    <definedName name="_xlnm._FilterDatabase" localSheetId="4" hidden="1">'Exchange Traded Notes'!$A$6:$M$160</definedName>
    <definedName name="_xlnm._FilterDatabase" localSheetId="2" hidden="1">'XTF - OTC Turnover'!$A$6:$L$1073</definedName>
    <definedName name="_xlnm._FilterDatabase" localSheetId="1" hidden="1">'XTF Exchange Traded Funds'!$A$6:$K$1054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M117" i="21" l="1"/>
  <c r="M144" i="21"/>
  <c r="M132" i="21"/>
  <c r="M118" i="21"/>
  <c r="M194" i="21"/>
  <c r="M128" i="21"/>
  <c r="M201" i="21"/>
  <c r="M104" i="21"/>
  <c r="M175" i="21"/>
  <c r="M153" i="21"/>
  <c r="M113" i="21"/>
  <c r="M156" i="21"/>
  <c r="M180" i="21"/>
  <c r="M142" i="21"/>
  <c r="M167" i="21"/>
  <c r="M123" i="21"/>
  <c r="M147" i="21"/>
  <c r="M177" i="21"/>
  <c r="M107" i="21"/>
  <c r="M127" i="21"/>
  <c r="M57" i="21"/>
  <c r="M161" i="21"/>
  <c r="M138" i="21"/>
  <c r="M235" i="21"/>
  <c r="M169" i="21"/>
  <c r="M151" i="21"/>
  <c r="M202" i="21"/>
  <c r="M203" i="21"/>
  <c r="M191" i="21"/>
  <c r="M152" i="21"/>
  <c r="M157" i="21"/>
  <c r="M172" i="21"/>
  <c r="M168" i="21"/>
  <c r="M174" i="21"/>
  <c r="M187" i="21"/>
  <c r="M76" i="21"/>
  <c r="M188" i="21"/>
  <c r="M148" i="21"/>
  <c r="M197" i="21"/>
  <c r="M73" i="21"/>
  <c r="M131" i="21"/>
  <c r="M136" i="21"/>
  <c r="M91" i="21"/>
  <c r="M150" i="21"/>
  <c r="M143" i="21"/>
  <c r="M115" i="21"/>
  <c r="M116" i="21"/>
  <c r="M179" i="21"/>
  <c r="M149" i="21"/>
  <c r="M184" i="21"/>
  <c r="M87" i="21"/>
  <c r="M162" i="21"/>
  <c r="M181" i="21"/>
  <c r="M186" i="21"/>
  <c r="M193" i="21"/>
  <c r="M176" i="21"/>
  <c r="M204" i="21"/>
  <c r="M53" i="21"/>
  <c r="M164" i="21"/>
  <c r="M94" i="21"/>
  <c r="M99" i="21"/>
  <c r="M185" i="21"/>
  <c r="M198" i="21"/>
  <c r="M84" i="21"/>
  <c r="M166" i="21"/>
  <c r="M196" i="21"/>
  <c r="M101" i="21"/>
  <c r="M122" i="21"/>
  <c r="M195" i="21"/>
  <c r="M182" i="21"/>
  <c r="M205" i="21"/>
  <c r="M59" i="21"/>
  <c r="M93" i="21"/>
  <c r="M130" i="21"/>
  <c r="M206" i="21"/>
  <c r="M112" i="21"/>
  <c r="M207" i="21"/>
  <c r="M119" i="21"/>
  <c r="M125" i="21"/>
  <c r="M163" i="21"/>
  <c r="M145" i="21"/>
  <c r="M171" i="21"/>
  <c r="M208" i="21"/>
  <c r="M190" i="21"/>
  <c r="M209" i="21"/>
  <c r="M160" i="21"/>
  <c r="M159" i="21"/>
  <c r="M236" i="21"/>
  <c r="M192" i="21"/>
  <c r="M210" i="21"/>
  <c r="M98" i="21"/>
  <c r="M189" i="21"/>
  <c r="M211" i="21"/>
  <c r="M97" i="21"/>
  <c r="M212" i="21"/>
  <c r="M213" i="21"/>
  <c r="M214" i="21"/>
  <c r="M215" i="21"/>
  <c r="M216" i="21"/>
  <c r="M217" i="21"/>
  <c r="M237" i="21"/>
  <c r="M218" i="21"/>
  <c r="M219" i="21"/>
  <c r="M120" i="21"/>
  <c r="M220" i="21"/>
  <c r="M221" i="21"/>
  <c r="M178" i="21"/>
  <c r="M222" i="21"/>
  <c r="M223" i="21"/>
  <c r="M224" i="21"/>
  <c r="M141" i="21"/>
  <c r="M225" i="21"/>
  <c r="M226" i="21"/>
  <c r="M227" i="21"/>
  <c r="M173" i="21"/>
  <c r="M228" i="21"/>
  <c r="M229" i="21"/>
  <c r="M230" i="21"/>
  <c r="M110" i="21"/>
  <c r="M89" i="21"/>
  <c r="M95" i="21"/>
  <c r="M231" i="21"/>
  <c r="M134" i="21"/>
  <c r="M82" i="21"/>
  <c r="M100" i="21"/>
  <c r="M114" i="21"/>
  <c r="M155" i="21"/>
  <c r="M232" i="21"/>
  <c r="M233" i="21"/>
  <c r="M139" i="21"/>
  <c r="M63" i="21"/>
  <c r="M170" i="21"/>
  <c r="M105" i="21"/>
  <c r="M137" i="21"/>
  <c r="M154" i="21"/>
  <c r="M200" i="21"/>
  <c r="M88" i="21"/>
  <c r="M158" i="21"/>
  <c r="M234" i="21"/>
  <c r="M140" i="21"/>
  <c r="M109" i="21"/>
  <c r="M121" i="21"/>
  <c r="L100" i="21"/>
  <c r="L114" i="21"/>
  <c r="L155" i="21"/>
  <c r="L232" i="21"/>
  <c r="L233" i="21"/>
  <c r="L139" i="21"/>
  <c r="L63" i="21"/>
  <c r="L170" i="21"/>
  <c r="L105" i="21"/>
  <c r="L137" i="21"/>
  <c r="L154" i="21"/>
  <c r="L200" i="21"/>
  <c r="L88" i="21"/>
  <c r="L158" i="21"/>
  <c r="L234" i="21"/>
  <c r="L140" i="21"/>
  <c r="L109" i="21"/>
  <c r="L121" i="21"/>
  <c r="L117" i="21"/>
  <c r="L144" i="21"/>
  <c r="L132" i="21"/>
  <c r="L118" i="21"/>
  <c r="L194" i="21"/>
  <c r="L128" i="21"/>
  <c r="L201" i="21"/>
  <c r="L104" i="21"/>
  <c r="L175" i="21"/>
  <c r="L153" i="21"/>
  <c r="L113" i="21"/>
  <c r="L156" i="21"/>
  <c r="L180" i="21"/>
  <c r="L142" i="21"/>
  <c r="L167" i="21"/>
  <c r="L123" i="21"/>
  <c r="L147" i="21"/>
  <c r="L177" i="21"/>
  <c r="L107" i="21"/>
  <c r="L127" i="21"/>
  <c r="L57" i="21"/>
  <c r="L161" i="21"/>
  <c r="L138" i="21"/>
  <c r="L235" i="21"/>
  <c r="L169" i="21"/>
  <c r="L151" i="21"/>
  <c r="L202" i="21"/>
  <c r="L203" i="21"/>
  <c r="L191" i="21"/>
  <c r="L152" i="21"/>
  <c r="L157" i="21"/>
  <c r="L172" i="21"/>
  <c r="L168" i="21"/>
  <c r="L174" i="21"/>
  <c r="L187" i="21"/>
  <c r="L76" i="21"/>
  <c r="L188" i="21"/>
  <c r="L148" i="21"/>
  <c r="L197" i="21"/>
  <c r="L73" i="21"/>
  <c r="L131" i="21"/>
  <c r="L136" i="21"/>
  <c r="L91" i="21"/>
  <c r="L150" i="21"/>
  <c r="L143" i="21"/>
  <c r="L115" i="21"/>
  <c r="L116" i="21"/>
  <c r="L179" i="21"/>
  <c r="L149" i="21"/>
  <c r="L184" i="21"/>
  <c r="L87" i="21"/>
  <c r="L162" i="21"/>
  <c r="L181" i="21"/>
  <c r="L186" i="21"/>
  <c r="L193" i="21"/>
  <c r="L176" i="21"/>
  <c r="L204" i="21"/>
  <c r="L53" i="21"/>
  <c r="L164" i="21"/>
  <c r="L94" i="21"/>
  <c r="L99" i="21"/>
  <c r="L185" i="21"/>
  <c r="L198" i="21"/>
  <c r="L84" i="21"/>
  <c r="L166" i="21"/>
  <c r="L196" i="21"/>
  <c r="L101" i="21"/>
  <c r="L122" i="21"/>
  <c r="L195" i="21"/>
  <c r="L182" i="21"/>
  <c r="L205" i="21"/>
  <c r="L59" i="21"/>
  <c r="L93" i="21"/>
  <c r="L130" i="21"/>
  <c r="L206" i="21"/>
  <c r="L112" i="21"/>
  <c r="L207" i="21"/>
  <c r="L119" i="21"/>
  <c r="L125" i="21"/>
  <c r="L163" i="21"/>
  <c r="L145" i="21"/>
  <c r="L171" i="21"/>
  <c r="L208" i="21"/>
  <c r="L190" i="21"/>
  <c r="L209" i="21"/>
  <c r="L160" i="21"/>
  <c r="L159" i="21"/>
  <c r="L236" i="21"/>
  <c r="L192" i="21"/>
  <c r="L210" i="21"/>
  <c r="L98" i="21"/>
  <c r="L189" i="21"/>
  <c r="L211" i="21"/>
  <c r="L97" i="21"/>
  <c r="L212" i="21"/>
  <c r="L213" i="21"/>
  <c r="L214" i="21"/>
  <c r="L215" i="21"/>
  <c r="L216" i="21"/>
  <c r="L217" i="21"/>
  <c r="L237" i="21"/>
  <c r="L218" i="21"/>
  <c r="L219" i="21"/>
  <c r="L120" i="21"/>
  <c r="L220" i="21"/>
  <c r="L221" i="21"/>
  <c r="L178" i="21"/>
  <c r="L222" i="21"/>
  <c r="L223" i="21"/>
  <c r="L224" i="21"/>
  <c r="L141" i="21"/>
  <c r="L225" i="21"/>
  <c r="L226" i="21"/>
  <c r="L227" i="21"/>
  <c r="L173" i="21"/>
  <c r="L228" i="21"/>
  <c r="L229" i="21"/>
  <c r="L230" i="21"/>
  <c r="L110" i="21"/>
  <c r="L89" i="21"/>
  <c r="L95" i="21"/>
  <c r="L231" i="21"/>
  <c r="L134" i="21"/>
  <c r="L82" i="21"/>
  <c r="E89" i="21"/>
  <c r="E95" i="21"/>
  <c r="E231" i="21"/>
  <c r="E134" i="21"/>
  <c r="E82" i="21"/>
  <c r="E113" i="21"/>
  <c r="E156" i="21"/>
  <c r="E100" i="21"/>
  <c r="E114" i="21"/>
  <c r="E155" i="21"/>
  <c r="E232" i="21"/>
  <c r="E233" i="21"/>
  <c r="E139" i="21"/>
  <c r="E63" i="21"/>
  <c r="E170" i="21"/>
  <c r="E105" i="21"/>
  <c r="E137" i="21"/>
  <c r="E154" i="21"/>
  <c r="E200" i="21"/>
  <c r="E88" i="21"/>
  <c r="E158" i="21"/>
  <c r="E234" i="21"/>
  <c r="E140" i="21"/>
  <c r="E109" i="21"/>
  <c r="G1073" i="25"/>
  <c r="G1054" i="25"/>
  <c r="G1073" i="28"/>
  <c r="G1054" i="28"/>
  <c r="L885" i="25"/>
  <c r="L618" i="25"/>
  <c r="L404" i="25"/>
  <c r="L886" i="25"/>
  <c r="L887" i="25"/>
  <c r="L614" i="25"/>
  <c r="L888" i="25"/>
  <c r="L787" i="25"/>
  <c r="L862" i="25"/>
  <c r="L709" i="25"/>
  <c r="L818" i="25"/>
  <c r="L889" i="25"/>
  <c r="L442" i="25"/>
  <c r="L265" i="25"/>
  <c r="L446" i="25"/>
  <c r="L766" i="25"/>
  <c r="L740" i="25"/>
  <c r="L890" i="25"/>
  <c r="L496" i="25"/>
  <c r="L401" i="25"/>
  <c r="L372" i="25"/>
  <c r="L891" i="25"/>
  <c r="L868" i="25"/>
  <c r="L609" i="25"/>
  <c r="L809" i="25"/>
  <c r="L673" i="25"/>
  <c r="L750" i="25"/>
  <c r="L892" i="25"/>
  <c r="L571" i="25"/>
  <c r="L54" i="25"/>
  <c r="L132" i="25"/>
  <c r="L144" i="25"/>
  <c r="L617" i="25"/>
  <c r="L355" i="25"/>
  <c r="L690" i="25"/>
  <c r="L504" i="25"/>
  <c r="L691" i="25"/>
  <c r="L796" i="25"/>
  <c r="L893" i="25"/>
  <c r="L792" i="25"/>
  <c r="L269" i="25"/>
  <c r="L124" i="25"/>
  <c r="L20" i="25"/>
  <c r="L894" i="25"/>
  <c r="L895" i="25"/>
  <c r="L896" i="25"/>
  <c r="L292" i="25"/>
  <c r="L508" i="25"/>
  <c r="L56" i="25"/>
  <c r="L558" i="25"/>
  <c r="L563" i="25"/>
  <c r="L481" i="25"/>
  <c r="L392" i="25"/>
  <c r="L241" i="25"/>
  <c r="L568" i="25"/>
  <c r="L676" i="25"/>
  <c r="L836" i="25"/>
  <c r="L630" i="25"/>
  <c r="L408" i="25"/>
  <c r="L472" i="25"/>
  <c r="L24" i="25"/>
  <c r="L409" i="25"/>
  <c r="L553" i="25"/>
  <c r="L456" i="25"/>
  <c r="L128" i="25"/>
  <c r="L552" i="25"/>
  <c r="L78" i="25"/>
  <c r="L272" i="25"/>
  <c r="L349" i="25"/>
  <c r="L382" i="25"/>
  <c r="L498" i="25"/>
  <c r="L897" i="25"/>
  <c r="L898" i="25"/>
  <c r="L899" i="25"/>
  <c r="L491" i="25"/>
  <c r="L900" i="25"/>
  <c r="L470" i="25"/>
  <c r="L739" i="25"/>
  <c r="L654" i="25"/>
  <c r="L847" i="25"/>
  <c r="L660" i="25"/>
  <c r="L581" i="25"/>
  <c r="L109" i="25"/>
  <c r="L436" i="25"/>
  <c r="L550" i="25"/>
  <c r="L445" i="25"/>
  <c r="L422" i="25"/>
  <c r="L286" i="25"/>
  <c r="L435" i="25"/>
  <c r="L737" i="25"/>
  <c r="L662" i="25"/>
  <c r="L301" i="25"/>
  <c r="L373" i="25"/>
  <c r="L854" i="25"/>
  <c r="L317" i="25"/>
  <c r="L381" i="25"/>
  <c r="L521" i="25"/>
  <c r="L684" i="25"/>
  <c r="L853" i="25"/>
  <c r="L388" i="25"/>
  <c r="L536" i="25"/>
  <c r="L199" i="25"/>
  <c r="L639" i="25"/>
  <c r="L669" i="25"/>
  <c r="L284" i="25"/>
  <c r="L647" i="25"/>
  <c r="L860" i="25"/>
  <c r="L901" i="25"/>
  <c r="L418" i="25"/>
  <c r="L681" i="25"/>
  <c r="L711" i="25"/>
  <c r="L902" i="25"/>
  <c r="L270" i="25"/>
  <c r="L734" i="25"/>
  <c r="L758" i="25"/>
  <c r="L726" i="25"/>
  <c r="L112" i="25"/>
  <c r="L512" i="25"/>
  <c r="L771" i="25"/>
  <c r="L903" i="25"/>
  <c r="L549" i="25"/>
  <c r="L560" i="25"/>
  <c r="L612" i="25"/>
  <c r="L616" i="25"/>
  <c r="L719" i="25"/>
  <c r="L628" i="25"/>
  <c r="L829" i="25"/>
  <c r="L367" i="25"/>
  <c r="L850" i="25"/>
  <c r="L857" i="25"/>
  <c r="L735" i="25"/>
  <c r="L791" i="25"/>
  <c r="L291" i="25"/>
  <c r="L531" i="25"/>
  <c r="L379" i="25"/>
  <c r="L597" i="25"/>
  <c r="L678" i="25"/>
  <c r="L727" i="25"/>
  <c r="L410" i="25"/>
  <c r="L440" i="25"/>
  <c r="L777" i="25"/>
  <c r="L163" i="25"/>
  <c r="L212" i="25"/>
  <c r="L232" i="25"/>
  <c r="L338" i="25"/>
  <c r="L218" i="25"/>
  <c r="L688" i="25"/>
  <c r="L316" i="25"/>
  <c r="L904" i="25"/>
  <c r="L525" i="25"/>
  <c r="L769" i="25"/>
  <c r="L578" i="25"/>
  <c r="L905" i="25"/>
  <c r="L622" i="25"/>
  <c r="L764" i="25"/>
  <c r="L393" i="25"/>
  <c r="L547" i="25"/>
  <c r="L76" i="25"/>
  <c r="L742" i="25"/>
  <c r="L31" i="25"/>
  <c r="L786" i="25"/>
  <c r="L546" i="25"/>
  <c r="L271" i="25"/>
  <c r="L354" i="25"/>
  <c r="L484" i="25"/>
  <c r="L458" i="25"/>
  <c r="L613" i="25"/>
  <c r="L842" i="25"/>
  <c r="L561" i="25"/>
  <c r="L77" i="25"/>
  <c r="L788" i="25"/>
  <c r="L188" i="25"/>
  <c r="L47" i="25"/>
  <c r="L165" i="25"/>
  <c r="L139" i="25"/>
  <c r="L685" i="25"/>
  <c r="L661" i="25"/>
  <c r="L906" i="25"/>
  <c r="L907" i="25"/>
  <c r="L826" i="25"/>
  <c r="L357" i="25"/>
  <c r="L539" i="25"/>
  <c r="L337" i="25"/>
  <c r="L908" i="25"/>
  <c r="L300" i="25"/>
  <c r="L537" i="25"/>
  <c r="L222" i="25"/>
  <c r="L632" i="25"/>
  <c r="L515" i="25"/>
  <c r="L236" i="25"/>
  <c r="L207" i="25"/>
  <c r="L146" i="25"/>
  <c r="L231" i="25"/>
  <c r="L462" i="25"/>
  <c r="L351" i="25"/>
  <c r="L596" i="25"/>
  <c r="L49" i="25"/>
  <c r="L200" i="25"/>
  <c r="L157" i="25"/>
  <c r="L430" i="25"/>
  <c r="L745" i="25"/>
  <c r="L656" i="25"/>
  <c r="L909" i="25"/>
  <c r="L395" i="25"/>
  <c r="L239" i="25"/>
  <c r="L645" i="25"/>
  <c r="L910" i="25"/>
  <c r="L183" i="25"/>
  <c r="L505" i="25"/>
  <c r="L287" i="25"/>
  <c r="L789" i="25"/>
  <c r="L576" i="25"/>
  <c r="L911" i="25"/>
  <c r="L912" i="25"/>
  <c r="L913" i="25"/>
  <c r="L807" i="25"/>
  <c r="L592" i="25"/>
  <c r="L325" i="25"/>
  <c r="L79" i="25"/>
  <c r="L800" i="25"/>
  <c r="L846" i="25"/>
  <c r="L191" i="25"/>
  <c r="L914" i="25"/>
  <c r="L915" i="25"/>
  <c r="L869" i="25"/>
  <c r="L406" i="25"/>
  <c r="L819" i="25"/>
  <c r="L810" i="25"/>
  <c r="L665" i="25"/>
  <c r="L542" i="25"/>
  <c r="L603" i="25"/>
  <c r="L831" i="25"/>
  <c r="L463" i="25"/>
  <c r="L225" i="25"/>
  <c r="L164" i="25"/>
  <c r="L296" i="25"/>
  <c r="L718" i="25"/>
  <c r="L724" i="25"/>
  <c r="L540" i="25"/>
  <c r="L830" i="25"/>
  <c r="L473" i="25"/>
  <c r="L694" i="25"/>
  <c r="L916" i="25"/>
  <c r="L917" i="25"/>
  <c r="L205" i="25"/>
  <c r="L833" i="25"/>
  <c r="L390" i="25"/>
  <c r="L629" i="25"/>
  <c r="L720" i="25"/>
  <c r="L872" i="25"/>
  <c r="L602" i="25"/>
  <c r="L763" i="25"/>
  <c r="L738" i="25"/>
  <c r="L604" i="25"/>
  <c r="L421" i="25"/>
  <c r="L918" i="25"/>
  <c r="L637" i="25"/>
  <c r="L227" i="25"/>
  <c r="L18" i="25"/>
  <c r="L459" i="25"/>
  <c r="L919" i="25"/>
  <c r="L749" i="25"/>
  <c r="L920" i="25"/>
  <c r="L582" i="25"/>
  <c r="L182" i="25"/>
  <c r="L529" i="25"/>
  <c r="L328" i="25"/>
  <c r="L344" i="25"/>
  <c r="L921" i="25"/>
  <c r="L285" i="25"/>
  <c r="L635" i="25"/>
  <c r="L642" i="25"/>
  <c r="L423" i="25"/>
  <c r="L501" i="25"/>
  <c r="L814" i="25"/>
  <c r="L679" i="25"/>
  <c r="L453" i="25"/>
  <c r="L502" i="25"/>
  <c r="L621" i="25"/>
  <c r="L813" i="25"/>
  <c r="L922" i="25"/>
  <c r="L923" i="25"/>
  <c r="L486" i="25"/>
  <c r="L785" i="25"/>
  <c r="L859" i="25"/>
  <c r="L849" i="25"/>
  <c r="L744" i="25"/>
  <c r="L924" i="25"/>
  <c r="L798" i="25"/>
  <c r="L587" i="25"/>
  <c r="L522" i="25"/>
  <c r="L712" i="25"/>
  <c r="L177" i="25"/>
  <c r="L70" i="25"/>
  <c r="L641" i="25"/>
  <c r="L583" i="25"/>
  <c r="L166" i="25"/>
  <c r="L61" i="25"/>
  <c r="L519" i="25"/>
  <c r="L695" i="25"/>
  <c r="L748" i="25"/>
  <c r="L680" i="25"/>
  <c r="L385" i="25"/>
  <c r="L554" i="25"/>
  <c r="L741" i="25"/>
  <c r="L67" i="25"/>
  <c r="L586" i="25"/>
  <c r="L464" i="25"/>
  <c r="L295" i="25"/>
  <c r="L248" i="25"/>
  <c r="L247" i="25"/>
  <c r="L141" i="25"/>
  <c r="L158" i="25"/>
  <c r="L767" i="25"/>
  <c r="L493" i="25"/>
  <c r="L235" i="25"/>
  <c r="L703" i="25"/>
  <c r="L874" i="25"/>
  <c r="L432" i="25"/>
  <c r="L309" i="25"/>
  <c r="L518" i="25"/>
  <c r="L17" i="25"/>
  <c r="L246" i="25"/>
  <c r="L356" i="25"/>
  <c r="L417" i="25"/>
  <c r="L289" i="25"/>
  <c r="L532" i="25"/>
  <c r="L557" i="25"/>
  <c r="L643" i="25"/>
  <c r="L155" i="25"/>
  <c r="L127" i="25"/>
  <c r="L171" i="25"/>
  <c r="L226" i="25"/>
  <c r="L556" i="25"/>
  <c r="L352" i="25"/>
  <c r="L45" i="25"/>
  <c r="L12" i="25"/>
  <c r="L103" i="25"/>
  <c r="L92" i="25"/>
  <c r="L148" i="25"/>
  <c r="L387" i="25"/>
  <c r="L412" i="25"/>
  <c r="L318" i="25"/>
  <c r="L399" i="25"/>
  <c r="L209" i="25"/>
  <c r="L517" i="25"/>
  <c r="L322" i="25"/>
  <c r="L151" i="25"/>
  <c r="L332" i="25"/>
  <c r="L441" i="25"/>
  <c r="L121" i="25"/>
  <c r="L683" i="25"/>
  <c r="L490" i="25"/>
  <c r="L302" i="25"/>
  <c r="L71" i="25"/>
  <c r="L335" i="25"/>
  <c r="L104" i="25"/>
  <c r="L520" i="25"/>
  <c r="L23" i="25"/>
  <c r="L129" i="25"/>
  <c r="L321" i="25"/>
  <c r="L230" i="25"/>
  <c r="L142" i="25"/>
  <c r="L361" i="25"/>
  <c r="L197" i="25"/>
  <c r="L131" i="25"/>
  <c r="L118" i="25"/>
  <c r="L153" i="25"/>
  <c r="L50" i="25"/>
  <c r="L122" i="25"/>
  <c r="L217" i="25"/>
  <c r="L11" i="25"/>
  <c r="L10" i="25"/>
  <c r="L90" i="25"/>
  <c r="L193" i="25"/>
  <c r="L40" i="25"/>
  <c r="L68" i="25"/>
  <c r="L774" i="25"/>
  <c r="L858" i="25"/>
  <c r="L664" i="25"/>
  <c r="L577" i="25"/>
  <c r="L644" i="25"/>
  <c r="L174" i="25"/>
  <c r="L494" i="25"/>
  <c r="L804" i="25"/>
  <c r="L110" i="25"/>
  <c r="L111" i="25"/>
  <c r="L323" i="25"/>
  <c r="L411" i="25"/>
  <c r="L538" i="25"/>
  <c r="L195" i="25"/>
  <c r="L778" i="25"/>
  <c r="L687" i="25"/>
  <c r="L433" i="25"/>
  <c r="L93" i="25"/>
  <c r="L202" i="25"/>
  <c r="L925" i="25"/>
  <c r="L368" i="25"/>
  <c r="L348" i="25"/>
  <c r="L214" i="25"/>
  <c r="L926" i="25"/>
  <c r="L480" i="25"/>
  <c r="L779" i="25"/>
  <c r="L927" i="25"/>
  <c r="L154" i="25"/>
  <c r="L782" i="25"/>
  <c r="L716" i="25"/>
  <c r="L675" i="25"/>
  <c r="L588" i="25"/>
  <c r="L928" i="25"/>
  <c r="L929" i="25"/>
  <c r="L930" i="25"/>
  <c r="L931" i="25"/>
  <c r="L932" i="25"/>
  <c r="L933" i="25"/>
  <c r="L934" i="25"/>
  <c r="L935" i="25"/>
  <c r="L936" i="25"/>
  <c r="L937" i="25"/>
  <c r="L938" i="25"/>
  <c r="L939" i="25"/>
  <c r="L940" i="25"/>
  <c r="L941" i="25"/>
  <c r="L190" i="25"/>
  <c r="L434" i="25"/>
  <c r="L942" i="25"/>
  <c r="L66" i="25"/>
  <c r="L276" i="25"/>
  <c r="L297" i="25"/>
  <c r="L87" i="25"/>
  <c r="L203" i="25"/>
  <c r="L803" i="25"/>
  <c r="L943" i="25"/>
  <c r="L334" i="25"/>
  <c r="L483" i="25"/>
  <c r="L776" i="25"/>
  <c r="L746" i="25"/>
  <c r="L944" i="25"/>
  <c r="L945" i="25"/>
  <c r="L657" i="25"/>
  <c r="L363" i="25"/>
  <c r="L168" i="25"/>
  <c r="L713" i="25"/>
  <c r="L452" i="25"/>
  <c r="L808" i="25"/>
  <c r="L468" i="25"/>
  <c r="L431" i="25"/>
  <c r="L723" i="25"/>
  <c r="L187" i="25"/>
  <c r="L658" i="25"/>
  <c r="L775" i="25"/>
  <c r="L320" i="25"/>
  <c r="L210" i="25"/>
  <c r="L651" i="25"/>
  <c r="L572" i="25"/>
  <c r="L535" i="25"/>
  <c r="L492" i="25"/>
  <c r="L298" i="25"/>
  <c r="L864" i="25"/>
  <c r="L717" i="25"/>
  <c r="L234" i="25"/>
  <c r="L555" i="25"/>
  <c r="L823" i="25"/>
  <c r="L223" i="25"/>
  <c r="L946" i="25"/>
  <c r="L670" i="25"/>
  <c r="L336" i="25"/>
  <c r="L152" i="25"/>
  <c r="L48" i="25"/>
  <c r="L449" i="25"/>
  <c r="L947" i="25"/>
  <c r="L948" i="25"/>
  <c r="L485" i="25"/>
  <c r="L34" i="25"/>
  <c r="L350" i="25"/>
  <c r="L477" i="25"/>
  <c r="L439" i="25"/>
  <c r="L329" i="25"/>
  <c r="L116" i="25"/>
  <c r="L161" i="25"/>
  <c r="L25" i="25"/>
  <c r="L37" i="25"/>
  <c r="L53" i="25"/>
  <c r="L482" i="25"/>
  <c r="L765" i="25"/>
  <c r="L396" i="25"/>
  <c r="L249" i="25"/>
  <c r="L668" i="25"/>
  <c r="L594" i="25"/>
  <c r="L593" i="25"/>
  <c r="L811" i="25"/>
  <c r="L35" i="25"/>
  <c r="L663" i="25"/>
  <c r="L186" i="25"/>
  <c r="L162" i="25"/>
  <c r="L96" i="25"/>
  <c r="L42" i="25"/>
  <c r="L258" i="25"/>
  <c r="L43" i="25"/>
  <c r="L62" i="25"/>
  <c r="L59" i="25"/>
  <c r="L115" i="25"/>
  <c r="L147" i="25"/>
  <c r="L75" i="25"/>
  <c r="L14" i="25"/>
  <c r="L64" i="25"/>
  <c r="L73" i="25"/>
  <c r="L22" i="25"/>
  <c r="L69" i="25"/>
  <c r="L27" i="25"/>
  <c r="L80" i="25"/>
  <c r="L378" i="25"/>
  <c r="L949" i="25"/>
  <c r="L16" i="25"/>
  <c r="L544" i="25"/>
  <c r="L760" i="25"/>
  <c r="L806" i="25"/>
  <c r="L781" i="25"/>
  <c r="L438" i="25"/>
  <c r="L282" i="25"/>
  <c r="L138" i="25"/>
  <c r="L319" i="25"/>
  <c r="L950" i="25"/>
  <c r="L677" i="25"/>
  <c r="L213" i="25"/>
  <c r="L100" i="25"/>
  <c r="L427" i="25"/>
  <c r="L488" i="25"/>
  <c r="L951" i="25"/>
  <c r="L648" i="25"/>
  <c r="L479" i="25"/>
  <c r="L262" i="25"/>
  <c r="L624" i="25"/>
  <c r="L627" i="25"/>
  <c r="L815" i="25"/>
  <c r="L952" i="25"/>
  <c r="L828" i="25"/>
  <c r="L360" i="25"/>
  <c r="L702" i="25"/>
  <c r="L159" i="25"/>
  <c r="L953" i="25"/>
  <c r="L57" i="25"/>
  <c r="L224" i="25"/>
  <c r="L954" i="25"/>
  <c r="L821" i="25"/>
  <c r="L366" i="25"/>
  <c r="L419" i="25"/>
  <c r="L474" i="25"/>
  <c r="L82" i="25"/>
  <c r="L955" i="25"/>
  <c r="L956" i="25"/>
  <c r="L304" i="25"/>
  <c r="L696" i="25"/>
  <c r="L957" i="25"/>
  <c r="L530" i="25"/>
  <c r="L400" i="25"/>
  <c r="L671" i="25"/>
  <c r="L958" i="25"/>
  <c r="L653" i="25"/>
  <c r="L959" i="25"/>
  <c r="L308" i="25"/>
  <c r="L524" i="25"/>
  <c r="L375" i="25"/>
  <c r="L682" i="25"/>
  <c r="L722" i="25"/>
  <c r="L633" i="25"/>
  <c r="L510" i="25"/>
  <c r="L960" i="25"/>
  <c r="L834" i="25"/>
  <c r="L715" i="25"/>
  <c r="L454" i="25"/>
  <c r="L574" i="25"/>
  <c r="L240" i="25"/>
  <c r="L961" i="25"/>
  <c r="L962" i="25"/>
  <c r="L414" i="25"/>
  <c r="L15" i="25"/>
  <c r="L38" i="25"/>
  <c r="L46" i="25"/>
  <c r="L963" i="25"/>
  <c r="L487" i="25"/>
  <c r="L768" i="25"/>
  <c r="L875" i="25"/>
  <c r="L964" i="25"/>
  <c r="L965" i="25"/>
  <c r="L966" i="25"/>
  <c r="L967" i="25"/>
  <c r="L968" i="25"/>
  <c r="L969" i="25"/>
  <c r="L844" i="25"/>
  <c r="L970" i="25"/>
  <c r="L832" i="25"/>
  <c r="L516" i="25"/>
  <c r="L52" i="25"/>
  <c r="L267" i="25"/>
  <c r="L26" i="25"/>
  <c r="L466" i="25"/>
  <c r="L44" i="25"/>
  <c r="L626" i="25"/>
  <c r="L29" i="25"/>
  <c r="L13" i="25"/>
  <c r="L211" i="25"/>
  <c r="L32" i="25"/>
  <c r="L971" i="25"/>
  <c r="L972" i="25"/>
  <c r="L797" i="25"/>
  <c r="L973" i="25"/>
  <c r="L974" i="25"/>
  <c r="L975" i="25"/>
  <c r="L976" i="25"/>
  <c r="L728" i="25"/>
  <c r="L977" i="25"/>
  <c r="L978" i="25"/>
  <c r="L835" i="25"/>
  <c r="L185" i="25"/>
  <c r="L733" i="25"/>
  <c r="L979" i="25"/>
  <c r="L980" i="25"/>
  <c r="L981" i="25"/>
  <c r="L982" i="25"/>
  <c r="L983" i="25"/>
  <c r="L984" i="25"/>
  <c r="L985" i="25"/>
  <c r="L986" i="25"/>
  <c r="L987" i="25"/>
  <c r="L988" i="25"/>
  <c r="L989" i="25"/>
  <c r="L380" i="25"/>
  <c r="L990" i="25"/>
  <c r="L674" i="25"/>
  <c r="L991" i="25"/>
  <c r="L420" i="25"/>
  <c r="L805" i="25"/>
  <c r="L822" i="25"/>
  <c r="L820" i="25"/>
  <c r="L465" i="25"/>
  <c r="L551" i="25"/>
  <c r="L838" i="25"/>
  <c r="L992" i="25"/>
  <c r="L843" i="25"/>
  <c r="L358" i="25"/>
  <c r="L293" i="25"/>
  <c r="L569" i="25"/>
  <c r="L993" i="25"/>
  <c r="L273" i="25"/>
  <c r="L994" i="25"/>
  <c r="L840" i="25"/>
  <c r="L565" i="25"/>
  <c r="L362" i="25"/>
  <c r="L497" i="25"/>
  <c r="L995" i="25"/>
  <c r="L369" i="25"/>
  <c r="L646" i="25"/>
  <c r="L534" i="25"/>
  <c r="L757" i="25"/>
  <c r="L736" i="25"/>
  <c r="L996" i="25"/>
  <c r="L997" i="25"/>
  <c r="L998" i="25"/>
  <c r="L999" i="25"/>
  <c r="L1000" i="25"/>
  <c r="L476" i="25"/>
  <c r="L623" i="25"/>
  <c r="L1001" i="25"/>
  <c r="L307" i="25"/>
  <c r="L1002" i="25"/>
  <c r="L790" i="25"/>
  <c r="L1003" i="25"/>
  <c r="L870" i="25"/>
  <c r="L1004" i="25"/>
  <c r="L1005" i="25"/>
  <c r="L865" i="25"/>
  <c r="L848" i="25"/>
  <c r="L564" i="25"/>
  <c r="L743" i="25"/>
  <c r="L1006" i="25"/>
  <c r="L566" i="25"/>
  <c r="L1007" i="25"/>
  <c r="L855" i="25"/>
  <c r="L652" i="25"/>
  <c r="L634" i="25"/>
  <c r="L747" i="25"/>
  <c r="L638" i="25"/>
  <c r="L1008" i="25"/>
  <c r="L305" i="25"/>
  <c r="L429" i="25"/>
  <c r="L250" i="25"/>
  <c r="L812" i="25"/>
  <c r="L878" i="25"/>
  <c r="L1009" i="25"/>
  <c r="L467" i="25"/>
  <c r="L1010" i="25"/>
  <c r="L339" i="25"/>
  <c r="L761" i="25"/>
  <c r="L575" i="25"/>
  <c r="L852" i="25"/>
  <c r="L383" i="25"/>
  <c r="L783" i="25"/>
  <c r="L837" i="25"/>
  <c r="L384" i="25"/>
  <c r="L359" i="25"/>
  <c r="L245" i="25"/>
  <c r="L1011" i="25"/>
  <c r="L310" i="25"/>
  <c r="L1012" i="25"/>
  <c r="L489" i="25"/>
  <c r="L386" i="25"/>
  <c r="L290" i="25"/>
  <c r="L772" i="25"/>
  <c r="L650" i="25"/>
  <c r="L620" i="25"/>
  <c r="L619" i="25"/>
  <c r="L1013" i="25"/>
  <c r="L600" i="25"/>
  <c r="L692" i="25"/>
  <c r="L1014" i="25"/>
  <c r="L513" i="25"/>
  <c r="L816" i="25"/>
  <c r="L63" i="25"/>
  <c r="L545" i="25"/>
  <c r="L595" i="25"/>
  <c r="L314" i="25"/>
  <c r="L845" i="25"/>
  <c r="L1015" i="25"/>
  <c r="L181" i="25"/>
  <c r="L507" i="25"/>
  <c r="L882" i="25"/>
  <c r="L455" i="25"/>
  <c r="L866" i="25"/>
  <c r="L802" i="25"/>
  <c r="L403" i="25"/>
  <c r="L867" i="25"/>
  <c r="L364" i="25"/>
  <c r="L770" i="25"/>
  <c r="L881" i="25"/>
  <c r="L541" i="25"/>
  <c r="L543" i="25"/>
  <c r="L773" i="25"/>
  <c r="L206" i="25"/>
  <c r="L312" i="25"/>
  <c r="L631" i="25"/>
  <c r="L704" i="25"/>
  <c r="L732" i="25"/>
  <c r="L880" i="25"/>
  <c r="L137" i="25"/>
  <c r="L659" i="25"/>
  <c r="L655" i="25"/>
  <c r="L708" i="25"/>
  <c r="L333" i="25"/>
  <c r="L608" i="25"/>
  <c r="L689" i="25"/>
  <c r="L667" i="25"/>
  <c r="L710" i="25"/>
  <c r="L730" i="25"/>
  <c r="L499" i="25"/>
  <c r="L672" i="25"/>
  <c r="L448" i="25"/>
  <c r="L243" i="25"/>
  <c r="L413" i="25"/>
  <c r="L324" i="25"/>
  <c r="L253" i="25"/>
  <c r="L500" i="25"/>
  <c r="L283" i="25"/>
  <c r="L705" i="25"/>
  <c r="L327" i="25"/>
  <c r="L280" i="25"/>
  <c r="L706" i="25"/>
  <c r="L471" i="25"/>
  <c r="L180" i="25"/>
  <c r="L794" i="25"/>
  <c r="L469" i="25"/>
  <c r="L478" i="25"/>
  <c r="L526" i="25"/>
  <c r="L877" i="25"/>
  <c r="L1016" i="25"/>
  <c r="L1017" i="25"/>
  <c r="L762" i="25"/>
  <c r="L607" i="25"/>
  <c r="L169" i="25"/>
  <c r="L506" i="25"/>
  <c r="L729" i="25"/>
  <c r="L268" i="25"/>
  <c r="L424" i="25"/>
  <c r="L135" i="25"/>
  <c r="L514" i="25"/>
  <c r="L503" i="25"/>
  <c r="L1018" i="25"/>
  <c r="L1019" i="25"/>
  <c r="L1020" i="25"/>
  <c r="L1021" i="25"/>
  <c r="L102" i="25"/>
  <c r="L394" i="25"/>
  <c r="L263" i="25"/>
  <c r="L686" i="25"/>
  <c r="L879" i="25"/>
  <c r="L461" i="25"/>
  <c r="L699" i="25"/>
  <c r="L883" i="25"/>
  <c r="L795" i="25"/>
  <c r="L221" i="25"/>
  <c r="L299" i="25"/>
  <c r="L140" i="25"/>
  <c r="L548" i="25"/>
  <c r="L341" i="25"/>
  <c r="L204" i="25"/>
  <c r="L238" i="25"/>
  <c r="L175" i="25"/>
  <c r="L1022" i="25"/>
  <c r="L428" i="25"/>
  <c r="L220" i="25"/>
  <c r="L244" i="25"/>
  <c r="L179" i="25"/>
  <c r="L447" i="25"/>
  <c r="L1023" i="25"/>
  <c r="L425" i="25"/>
  <c r="L377" i="25"/>
  <c r="L365" i="25"/>
  <c r="L237" i="25"/>
  <c r="L714" i="25"/>
  <c r="L371" i="25"/>
  <c r="L259" i="25"/>
  <c r="L856" i="25"/>
  <c r="L784" i="25"/>
  <c r="L1024" i="25"/>
  <c r="L19" i="25"/>
  <c r="L30" i="25"/>
  <c r="L731" i="25"/>
  <c r="L1025" i="25"/>
  <c r="L605" i="25"/>
  <c r="L698" i="25"/>
  <c r="L1026" i="25"/>
  <c r="L391" i="25"/>
  <c r="L511" i="25"/>
  <c r="L693" i="25"/>
  <c r="L752" i="25"/>
  <c r="L149" i="25"/>
  <c r="L824" i="25"/>
  <c r="L192" i="25"/>
  <c r="L610" i="25"/>
  <c r="L255" i="25"/>
  <c r="L260" i="25"/>
  <c r="L173" i="25"/>
  <c r="L591" i="25"/>
  <c r="L281" i="25"/>
  <c r="L589" i="25"/>
  <c r="L523" i="25"/>
  <c r="L851" i="25"/>
  <c r="L1027" i="25"/>
  <c r="L1028" i="25"/>
  <c r="L347" i="25"/>
  <c r="L160" i="25"/>
  <c r="L278" i="25"/>
  <c r="L306" i="25"/>
  <c r="L839" i="25"/>
  <c r="L123" i="25"/>
  <c r="L194" i="25"/>
  <c r="L98" i="25"/>
  <c r="L1029" i="25"/>
  <c r="L1030" i="25"/>
  <c r="L1031" i="25"/>
  <c r="L861" i="25"/>
  <c r="L1032" i="25"/>
  <c r="L1033" i="25"/>
  <c r="L1034" i="25"/>
  <c r="L346" i="25"/>
  <c r="L1035" i="25"/>
  <c r="L41" i="25"/>
  <c r="L257" i="25"/>
  <c r="L649" i="25"/>
  <c r="L636" i="25"/>
  <c r="L416" i="25"/>
  <c r="L437" i="25"/>
  <c r="L342" i="25"/>
  <c r="L509" i="25"/>
  <c r="L36" i="25"/>
  <c r="L825" i="25"/>
  <c r="L208" i="25"/>
  <c r="L666" i="25"/>
  <c r="L615" i="25"/>
  <c r="L640" i="25"/>
  <c r="L1036" i="25"/>
  <c r="L1037" i="25"/>
  <c r="L599" i="25"/>
  <c r="L799" i="25"/>
  <c r="L216" i="25"/>
  <c r="L91" i="25"/>
  <c r="L72" i="25"/>
  <c r="L1038" i="25"/>
  <c r="L460" i="25"/>
  <c r="L1039" i="25"/>
  <c r="L707" i="25"/>
  <c r="L841" i="25"/>
  <c r="L873" i="25"/>
  <c r="L1040" i="25"/>
  <c r="L274" i="25"/>
  <c r="L697" i="25"/>
  <c r="L780" i="25"/>
  <c r="L601" i="25"/>
  <c r="L353" i="25"/>
  <c r="L721" i="25"/>
  <c r="L1041" i="25"/>
  <c r="L1042" i="25"/>
  <c r="L701" i="25"/>
  <c r="L1043" i="25"/>
  <c r="L1044" i="25"/>
  <c r="L1045" i="25"/>
  <c r="L1046" i="25"/>
  <c r="L876" i="25"/>
  <c r="L279" i="25"/>
  <c r="L1047" i="25"/>
  <c r="L751" i="25"/>
  <c r="L580" i="25"/>
  <c r="L495" i="25"/>
  <c r="L801" i="25"/>
  <c r="L326" i="25"/>
  <c r="L1048" i="25"/>
  <c r="L1049" i="25"/>
  <c r="L1050" i="25"/>
  <c r="K971" i="25"/>
  <c r="K972" i="25"/>
  <c r="K797" i="25"/>
  <c r="K973" i="25"/>
  <c r="K974" i="25"/>
  <c r="K975" i="25"/>
  <c r="K976" i="25"/>
  <c r="K728" i="25"/>
  <c r="K977" i="25"/>
  <c r="K978" i="25"/>
  <c r="K835" i="25"/>
  <c r="K185" i="25"/>
  <c r="K733" i="25"/>
  <c r="K979" i="25"/>
  <c r="K980" i="25"/>
  <c r="K981" i="25"/>
  <c r="K982" i="25"/>
  <c r="K983" i="25"/>
  <c r="K984" i="25"/>
  <c r="K985" i="25"/>
  <c r="K986" i="25"/>
  <c r="K987" i="25"/>
  <c r="K988" i="25"/>
  <c r="K989" i="25"/>
  <c r="K380" i="25"/>
  <c r="K990" i="25"/>
  <c r="K674" i="25"/>
  <c r="K991" i="25"/>
  <c r="K420" i="25"/>
  <c r="K805" i="25"/>
  <c r="K822" i="25"/>
  <c r="K820" i="25"/>
  <c r="K465" i="25"/>
  <c r="K551" i="25"/>
  <c r="K838" i="25"/>
  <c r="K992" i="25"/>
  <c r="K843" i="25"/>
  <c r="K358" i="25"/>
  <c r="K293" i="25"/>
  <c r="K569" i="25"/>
  <c r="K993" i="25"/>
  <c r="K273" i="25"/>
  <c r="K994" i="25"/>
  <c r="K840" i="25"/>
  <c r="K565" i="25"/>
  <c r="K362" i="25"/>
  <c r="K497" i="25"/>
  <c r="K995" i="25"/>
  <c r="K369" i="25"/>
  <c r="K646" i="25"/>
  <c r="K534" i="25"/>
  <c r="K757" i="25"/>
  <c r="K736" i="25"/>
  <c r="K996" i="25"/>
  <c r="K997" i="25"/>
  <c r="K998" i="25"/>
  <c r="K999" i="25"/>
  <c r="K1000" i="25"/>
  <c r="K476" i="25"/>
  <c r="K623" i="25"/>
  <c r="K1001" i="25"/>
  <c r="K307" i="25"/>
  <c r="K1002" i="25"/>
  <c r="K790" i="25"/>
  <c r="K1003" i="25"/>
  <c r="K870" i="25"/>
  <c r="K1004" i="25"/>
  <c r="K1005" i="25"/>
  <c r="K865" i="25"/>
  <c r="K848" i="25"/>
  <c r="K564" i="25"/>
  <c r="K743" i="25"/>
  <c r="K1006" i="25"/>
  <c r="K566" i="25"/>
  <c r="K1007" i="25"/>
  <c r="K855" i="25"/>
  <c r="K652" i="25"/>
  <c r="K634" i="25"/>
  <c r="K747" i="25"/>
  <c r="K638" i="25"/>
  <c r="K1008" i="25"/>
  <c r="K305" i="25"/>
  <c r="K429" i="25"/>
  <c r="K250" i="25"/>
  <c r="K812" i="25"/>
  <c r="K878" i="25"/>
  <c r="K1009" i="25"/>
  <c r="K467" i="25"/>
  <c r="K1010" i="25"/>
  <c r="K339" i="25"/>
  <c r="K761" i="25"/>
  <c r="K575" i="25"/>
  <c r="K852" i="25"/>
  <c r="K383" i="25"/>
  <c r="K783" i="25"/>
  <c r="K837" i="25"/>
  <c r="K384" i="25"/>
  <c r="K359" i="25"/>
  <c r="K245" i="25"/>
  <c r="K1011" i="25"/>
  <c r="K310" i="25"/>
  <c r="K1012" i="25"/>
  <c r="K489" i="25"/>
  <c r="K386" i="25"/>
  <c r="K290" i="25"/>
  <c r="K772" i="25"/>
  <c r="K650" i="25"/>
  <c r="K620" i="25"/>
  <c r="K619" i="25"/>
  <c r="K1013" i="25"/>
  <c r="K600" i="25"/>
  <c r="K692" i="25"/>
  <c r="K1014" i="25"/>
  <c r="K513" i="25"/>
  <c r="K816" i="25"/>
  <c r="K63" i="25"/>
  <c r="K545" i="25"/>
  <c r="K595" i="25"/>
  <c r="K314" i="25"/>
  <c r="K845" i="25"/>
  <c r="K1015" i="25"/>
  <c r="K181" i="25"/>
  <c r="K507" i="25"/>
  <c r="K882" i="25"/>
  <c r="K455" i="25"/>
  <c r="K866" i="25"/>
  <c r="K802" i="25"/>
  <c r="K403" i="25"/>
  <c r="K867" i="25"/>
  <c r="K364" i="25"/>
  <c r="K770" i="25"/>
  <c r="K881" i="25"/>
  <c r="K541" i="25"/>
  <c r="K543" i="25"/>
  <c r="K773" i="25"/>
  <c r="K206" i="25"/>
  <c r="K312" i="25"/>
  <c r="K631" i="25"/>
  <c r="K704" i="25"/>
  <c r="K732" i="25"/>
  <c r="K880" i="25"/>
  <c r="K137" i="25"/>
  <c r="K659" i="25"/>
  <c r="K655" i="25"/>
  <c r="K708" i="25"/>
  <c r="K333" i="25"/>
  <c r="K608" i="25"/>
  <c r="K689" i="25"/>
  <c r="K667" i="25"/>
  <c r="K710" i="25"/>
  <c r="K730" i="25"/>
  <c r="K499" i="25"/>
  <c r="K672" i="25"/>
  <c r="K448" i="25"/>
  <c r="K243" i="25"/>
  <c r="K413" i="25"/>
  <c r="K324" i="25"/>
  <c r="K253" i="25"/>
  <c r="K500" i="25"/>
  <c r="K283" i="25"/>
  <c r="K705" i="25"/>
  <c r="K327" i="25"/>
  <c r="K280" i="25"/>
  <c r="K706" i="25"/>
  <c r="K471" i="25"/>
  <c r="K180" i="25"/>
  <c r="K794" i="25"/>
  <c r="K469" i="25"/>
  <c r="K478" i="25"/>
  <c r="K526" i="25"/>
  <c r="K877" i="25"/>
  <c r="K1016" i="25"/>
  <c r="K1017" i="25"/>
  <c r="K762" i="25"/>
  <c r="K607" i="25"/>
  <c r="K169" i="25"/>
  <c r="K506" i="25"/>
  <c r="K729" i="25"/>
  <c r="K268" i="25"/>
  <c r="K424" i="25"/>
  <c r="K135" i="25"/>
  <c r="K514" i="25"/>
  <c r="K503" i="25"/>
  <c r="K1018" i="25"/>
  <c r="K1019" i="25"/>
  <c r="K1020" i="25"/>
  <c r="K1021" i="25"/>
  <c r="K102" i="25"/>
  <c r="K394" i="25"/>
  <c r="K263" i="25"/>
  <c r="K686" i="25"/>
  <c r="K879" i="25"/>
  <c r="K461" i="25"/>
  <c r="K699" i="25"/>
  <c r="K883" i="25"/>
  <c r="K795" i="25"/>
  <c r="K221" i="25"/>
  <c r="K299" i="25"/>
  <c r="K140" i="25"/>
  <c r="K548" i="25"/>
  <c r="K341" i="25"/>
  <c r="K204" i="25"/>
  <c r="K238" i="25"/>
  <c r="K175" i="25"/>
  <c r="K1022" i="25"/>
  <c r="K428" i="25"/>
  <c r="K220" i="25"/>
  <c r="K244" i="25"/>
  <c r="K179" i="25"/>
  <c r="K447" i="25"/>
  <c r="K1023" i="25"/>
  <c r="K425" i="25"/>
  <c r="K377" i="25"/>
  <c r="K365" i="25"/>
  <c r="K237" i="25"/>
  <c r="K714" i="25"/>
  <c r="K371" i="25"/>
  <c r="K259" i="25"/>
  <c r="K856" i="25"/>
  <c r="K784" i="25"/>
  <c r="K1024" i="25"/>
  <c r="K19" i="25"/>
  <c r="K30" i="25"/>
  <c r="K731" i="25"/>
  <c r="K1025" i="25"/>
  <c r="K605" i="25"/>
  <c r="K698" i="25"/>
  <c r="K1026" i="25"/>
  <c r="K391" i="25"/>
  <c r="K511" i="25"/>
  <c r="K693" i="25"/>
  <c r="K752" i="25"/>
  <c r="K149" i="25"/>
  <c r="K824" i="25"/>
  <c r="K192" i="25"/>
  <c r="K610" i="25"/>
  <c r="K255" i="25"/>
  <c r="K260" i="25"/>
  <c r="K173" i="25"/>
  <c r="K591" i="25"/>
  <c r="K281" i="25"/>
  <c r="K589" i="25"/>
  <c r="K523" i="25"/>
  <c r="K851" i="25"/>
  <c r="K1027" i="25"/>
  <c r="K1028" i="25"/>
  <c r="K347" i="25"/>
  <c r="K160" i="25"/>
  <c r="K278" i="25"/>
  <c r="K306" i="25"/>
  <c r="K839" i="25"/>
  <c r="K123" i="25"/>
  <c r="K194" i="25"/>
  <c r="K98" i="25"/>
  <c r="K1029" i="25"/>
  <c r="K1030" i="25"/>
  <c r="K1031" i="25"/>
  <c r="K861" i="25"/>
  <c r="K1032" i="25"/>
  <c r="K1033" i="25"/>
  <c r="K1034" i="25"/>
  <c r="K346" i="25"/>
  <c r="K1035" i="25"/>
  <c r="K41" i="25"/>
  <c r="K257" i="25"/>
  <c r="K649" i="25"/>
  <c r="K636" i="25"/>
  <c r="K416" i="25"/>
  <c r="K437" i="25"/>
  <c r="K342" i="25"/>
  <c r="K509" i="25"/>
  <c r="K36" i="25"/>
  <c r="K825" i="25"/>
  <c r="K208" i="25"/>
  <c r="K666" i="25"/>
  <c r="K615" i="25"/>
  <c r="K640" i="25"/>
  <c r="K1036" i="25"/>
  <c r="K1037" i="25"/>
  <c r="K599" i="25"/>
  <c r="K799" i="25"/>
  <c r="K216" i="25"/>
  <c r="K91" i="25"/>
  <c r="K72" i="25"/>
  <c r="K1038" i="25"/>
  <c r="K460" i="25"/>
  <c r="K1039" i="25"/>
  <c r="K707" i="25"/>
  <c r="K841" i="25"/>
  <c r="K873" i="25"/>
  <c r="K1040" i="25"/>
  <c r="K274" i="25"/>
  <c r="K697" i="25"/>
  <c r="K780" i="25"/>
  <c r="K601" i="25"/>
  <c r="K353" i="25"/>
  <c r="K721" i="25"/>
  <c r="K1041" i="25"/>
  <c r="K1042" i="25"/>
  <c r="K701" i="25"/>
  <c r="K1043" i="25"/>
  <c r="K1044" i="25"/>
  <c r="K1045" i="25"/>
  <c r="K1046" i="25"/>
  <c r="K876" i="25"/>
  <c r="K279" i="25"/>
  <c r="K1047" i="25"/>
  <c r="K751" i="25"/>
  <c r="K580" i="25"/>
  <c r="K495" i="25"/>
  <c r="K801" i="25"/>
  <c r="K326" i="25"/>
  <c r="K1048" i="25"/>
  <c r="K1049" i="25"/>
  <c r="K1050" i="25"/>
  <c r="K1051" i="25"/>
  <c r="K95" i="25"/>
  <c r="K184" i="25"/>
  <c r="K108" i="25"/>
  <c r="K170" i="25"/>
  <c r="K1052" i="25"/>
  <c r="K219" i="25"/>
  <c r="K345" i="25"/>
  <c r="K143" i="25"/>
  <c r="K340" i="25"/>
  <c r="K294" i="25"/>
  <c r="K125" i="25"/>
  <c r="K156" i="25"/>
  <c r="K398" i="25"/>
  <c r="K450" i="25"/>
  <c r="K65" i="25"/>
  <c r="K99" i="25"/>
  <c r="K81" i="25"/>
  <c r="K884" i="25"/>
  <c r="K753" i="25"/>
  <c r="K119" i="25"/>
  <c r="K475" i="25"/>
  <c r="K407" i="25"/>
  <c r="K397" i="25"/>
  <c r="K415" i="25"/>
  <c r="K863" i="25"/>
  <c r="K126" i="25"/>
  <c r="K133" i="25"/>
  <c r="K114" i="25"/>
  <c r="K178" i="25"/>
  <c r="K106" i="25"/>
  <c r="K817" i="25"/>
  <c r="K827" i="25"/>
  <c r="K1053" i="25"/>
  <c r="K443" i="25"/>
  <c r="K598" i="25"/>
  <c r="K562" i="25"/>
  <c r="K584" i="25"/>
  <c r="K590" i="25"/>
  <c r="K756" i="25"/>
  <c r="K288" i="25"/>
  <c r="K251" i="25"/>
  <c r="K242" i="25"/>
  <c r="K261" i="25"/>
  <c r="K457" i="25"/>
  <c r="K83" i="25"/>
  <c r="K86" i="25"/>
  <c r="K94" i="25"/>
  <c r="K58" i="25"/>
  <c r="K150" i="25"/>
  <c r="K88" i="25"/>
  <c r="K533" i="25"/>
  <c r="K89" i="25"/>
  <c r="K85" i="25"/>
  <c r="K700" i="25"/>
  <c r="K303" i="25"/>
  <c r="K402" i="25"/>
  <c r="K725" i="25"/>
  <c r="K167" i="25"/>
  <c r="K331" i="25"/>
  <c r="K793" i="25"/>
  <c r="K567" i="25"/>
  <c r="K444" i="25"/>
  <c r="K585" i="25"/>
  <c r="K189" i="25"/>
  <c r="K117" i="25"/>
  <c r="K370" i="25"/>
  <c r="K315" i="25"/>
  <c r="K451" i="25"/>
  <c r="K39" i="25"/>
  <c r="K252" i="25"/>
  <c r="K254" i="25"/>
  <c r="K264" i="25"/>
  <c r="K233" i="25"/>
  <c r="K559" i="25"/>
  <c r="K573" i="25"/>
  <c r="K426" i="25"/>
  <c r="K343" i="25"/>
  <c r="K215" i="25"/>
  <c r="K198" i="25"/>
  <c r="K606" i="25"/>
  <c r="K528" i="25"/>
  <c r="K275" i="25"/>
  <c r="K754" i="25"/>
  <c r="K405" i="25"/>
  <c r="K374" i="25"/>
  <c r="K101" i="25"/>
  <c r="K313" i="25"/>
  <c r="K113" i="25"/>
  <c r="K74" i="25"/>
  <c r="K311" i="25"/>
  <c r="K105" i="25"/>
  <c r="K625" i="25"/>
  <c r="K51" i="25"/>
  <c r="K277" i="25"/>
  <c r="K120" i="25"/>
  <c r="K755" i="25"/>
  <c r="K176" i="25"/>
  <c r="K759" i="25"/>
  <c r="K871" i="25"/>
  <c r="K389" i="25"/>
  <c r="K229" i="25"/>
  <c r="K130" i="25"/>
  <c r="K330" i="25"/>
  <c r="K570" i="25"/>
  <c r="K33" i="25"/>
  <c r="K84" i="25"/>
  <c r="K172" i="25"/>
  <c r="K60" i="25"/>
  <c r="K55" i="25"/>
  <c r="K579" i="25"/>
  <c r="K376" i="25"/>
  <c r="K201" i="25"/>
  <c r="K527" i="25"/>
  <c r="K21" i="25"/>
  <c r="K266" i="25"/>
  <c r="K611" i="25"/>
  <c r="K145" i="25"/>
  <c r="K196" i="25"/>
  <c r="K8" i="25"/>
  <c r="K228" i="25"/>
  <c r="K7" i="25"/>
  <c r="K28" i="25"/>
  <c r="K9" i="25"/>
  <c r="K97" i="25"/>
  <c r="K136" i="25"/>
  <c r="K256" i="25"/>
  <c r="K107" i="25"/>
  <c r="K134" i="25"/>
  <c r="K885" i="25"/>
  <c r="K618" i="25"/>
  <c r="K404" i="25"/>
  <c r="K886" i="25"/>
  <c r="K887" i="25"/>
  <c r="H1041" i="25"/>
  <c r="H1042" i="25"/>
  <c r="H701" i="25"/>
  <c r="H1043" i="25"/>
  <c r="H1044" i="25"/>
  <c r="H1045" i="25"/>
  <c r="H1046" i="25"/>
  <c r="H876" i="25"/>
  <c r="H279" i="25"/>
  <c r="H1047" i="25"/>
  <c r="H751" i="25"/>
  <c r="H580" i="25"/>
  <c r="H495" i="25"/>
  <c r="H801" i="25"/>
  <c r="H326" i="25"/>
  <c r="H1048" i="25"/>
  <c r="H1049" i="25"/>
  <c r="H1050" i="25"/>
  <c r="H1051" i="25"/>
  <c r="H971" i="25"/>
  <c r="H972" i="25"/>
  <c r="H797" i="25"/>
  <c r="H973" i="25"/>
  <c r="H974" i="25"/>
  <c r="H975" i="25"/>
  <c r="H885" i="25"/>
  <c r="H618" i="25"/>
  <c r="H404" i="25"/>
  <c r="F1054" i="28"/>
  <c r="M355" i="25"/>
  <c r="M690" i="25"/>
  <c r="M504" i="25"/>
  <c r="M691" i="25"/>
  <c r="M796" i="25"/>
  <c r="M893" i="25"/>
  <c r="M792" i="25"/>
  <c r="M269" i="25"/>
  <c r="M124" i="25"/>
  <c r="M20" i="25"/>
  <c r="M894" i="25"/>
  <c r="M895" i="25"/>
  <c r="M896" i="25"/>
  <c r="M292" i="25"/>
  <c r="M508" i="25"/>
  <c r="M56" i="25"/>
  <c r="M558" i="25"/>
  <c r="M563" i="25"/>
  <c r="M481" i="25"/>
  <c r="M392" i="25"/>
  <c r="M241" i="25"/>
  <c r="M568" i="25"/>
  <c r="M676" i="25"/>
  <c r="M836" i="25"/>
  <c r="M630" i="25"/>
  <c r="M408" i="25"/>
  <c r="M472" i="25"/>
  <c r="M24" i="25"/>
  <c r="M409" i="25"/>
  <c r="M553" i="25"/>
  <c r="M456" i="25"/>
  <c r="M128" i="25"/>
  <c r="M552" i="25"/>
  <c r="M78" i="25"/>
  <c r="M272" i="25"/>
  <c r="M349" i="25"/>
  <c r="M382" i="25"/>
  <c r="M498" i="25"/>
  <c r="M897" i="25"/>
  <c r="M898" i="25"/>
  <c r="M899" i="25"/>
  <c r="M491" i="25"/>
  <c r="M900" i="25"/>
  <c r="M470" i="25"/>
  <c r="M739" i="25"/>
  <c r="M654" i="25"/>
  <c r="M847" i="25"/>
  <c r="M660" i="25"/>
  <c r="M581" i="25"/>
  <c r="M109" i="25"/>
  <c r="M436" i="25"/>
  <c r="M550" i="25"/>
  <c r="M445" i="25"/>
  <c r="M422" i="25"/>
  <c r="M286" i="25"/>
  <c r="M435" i="25"/>
  <c r="M737" i="25"/>
  <c r="M662" i="25"/>
  <c r="M301" i="25"/>
  <c r="M373" i="25"/>
  <c r="M854" i="25"/>
  <c r="M317" i="25"/>
  <c r="M381" i="25"/>
  <c r="M521" i="25"/>
  <c r="M684" i="25"/>
  <c r="M853" i="25"/>
  <c r="M388" i="25"/>
  <c r="M536" i="25"/>
  <c r="M199" i="25"/>
  <c r="M639" i="25"/>
  <c r="M669" i="25"/>
  <c r="M284" i="25"/>
  <c r="M647" i="25"/>
  <c r="M860" i="25"/>
  <c r="M901" i="25"/>
  <c r="M418" i="25"/>
  <c r="M681" i="25"/>
  <c r="M711" i="25"/>
  <c r="M902" i="25"/>
  <c r="M270" i="25"/>
  <c r="M734" i="25"/>
  <c r="M758" i="25"/>
  <c r="M726" i="25"/>
  <c r="M112" i="25"/>
  <c r="M512" i="25"/>
  <c r="M771" i="25"/>
  <c r="M903" i="25"/>
  <c r="M549" i="25"/>
  <c r="M560" i="25"/>
  <c r="M612" i="25"/>
  <c r="M616" i="25"/>
  <c r="M719" i="25"/>
  <c r="M628" i="25"/>
  <c r="M829" i="25"/>
  <c r="M367" i="25"/>
  <c r="M850" i="25"/>
  <c r="M857" i="25"/>
  <c r="M735" i="25"/>
  <c r="M791" i="25"/>
  <c r="M291" i="25"/>
  <c r="M531" i="25"/>
  <c r="M379" i="25"/>
  <c r="M597" i="25"/>
  <c r="M678" i="25"/>
  <c r="M727" i="25"/>
  <c r="M410" i="25"/>
  <c r="M440" i="25"/>
  <c r="M777" i="25"/>
  <c r="M163" i="25"/>
  <c r="M212" i="25"/>
  <c r="M232" i="25"/>
  <c r="M338" i="25"/>
  <c r="M218" i="25"/>
  <c r="M688" i="25"/>
  <c r="M316" i="25"/>
  <c r="M904" i="25"/>
  <c r="M525" i="25"/>
  <c r="M769" i="25"/>
  <c r="M578" i="25"/>
  <c r="M905" i="25"/>
  <c r="M622" i="25"/>
  <c r="M764" i="25"/>
  <c r="M393" i="25"/>
  <c r="M547" i="25"/>
  <c r="M76" i="25"/>
  <c r="M742" i="25"/>
  <c r="M31" i="25"/>
  <c r="M786" i="25"/>
  <c r="M546" i="25"/>
  <c r="M271" i="25"/>
  <c r="M354" i="25"/>
  <c r="M484" i="25"/>
  <c r="M458" i="25"/>
  <c r="M613" i="25"/>
  <c r="M842" i="25"/>
  <c r="M561" i="25"/>
  <c r="M77" i="25"/>
  <c r="M788" i="25"/>
  <c r="M188" i="25"/>
  <c r="M47" i="25"/>
  <c r="M165" i="25"/>
  <c r="M139" i="25"/>
  <c r="M685" i="25"/>
  <c r="M661" i="25"/>
  <c r="M906" i="25"/>
  <c r="M907" i="25"/>
  <c r="M826" i="25"/>
  <c r="M357" i="25"/>
  <c r="M539" i="25"/>
  <c r="M337" i="25"/>
  <c r="M908" i="25"/>
  <c r="M300" i="25"/>
  <c r="M537" i="25"/>
  <c r="M222" i="25"/>
  <c r="M632" i="25"/>
  <c r="M515" i="25"/>
  <c r="M236" i="25"/>
  <c r="M207" i="25"/>
  <c r="M146" i="25"/>
  <c r="M231" i="25"/>
  <c r="M462" i="25"/>
  <c r="M351" i="25"/>
  <c r="M596" i="25"/>
  <c r="M49" i="25"/>
  <c r="M200" i="25"/>
  <c r="M157" i="25"/>
  <c r="M430" i="25"/>
  <c r="M745" i="25"/>
  <c r="M656" i="25"/>
  <c r="M909" i="25"/>
  <c r="M395" i="25"/>
  <c r="M239" i="25"/>
  <c r="M645" i="25"/>
  <c r="M910" i="25"/>
  <c r="M183" i="25"/>
  <c r="M505" i="25"/>
  <c r="M287" i="25"/>
  <c r="M789" i="25"/>
  <c r="M576" i="25"/>
  <c r="M911" i="25"/>
  <c r="M912" i="25"/>
  <c r="M913" i="25"/>
  <c r="M807" i="25"/>
  <c r="M592" i="25"/>
  <c r="M325" i="25"/>
  <c r="M79" i="25"/>
  <c r="M800" i="25"/>
  <c r="M846" i="25"/>
  <c r="M191" i="25"/>
  <c r="M914" i="25"/>
  <c r="M915" i="25"/>
  <c r="M869" i="25"/>
  <c r="M406" i="25"/>
  <c r="M819" i="25"/>
  <c r="M810" i="25"/>
  <c r="M665" i="25"/>
  <c r="M542" i="25"/>
  <c r="M603" i="25"/>
  <c r="M831" i="25"/>
  <c r="M463" i="25"/>
  <c r="M225" i="25"/>
  <c r="M164" i="25"/>
  <c r="M296" i="25"/>
  <c r="M718" i="25"/>
  <c r="M724" i="25"/>
  <c r="M540" i="25"/>
  <c r="M830" i="25"/>
  <c r="M473" i="25"/>
  <c r="M694" i="25"/>
  <c r="M916" i="25"/>
  <c r="M917" i="25"/>
  <c r="M205" i="25"/>
  <c r="M833" i="25"/>
  <c r="M390" i="25"/>
  <c r="M629" i="25"/>
  <c r="M720" i="25"/>
  <c r="M872" i="25"/>
  <c r="M602" i="25"/>
  <c r="M763" i="25"/>
  <c r="M738" i="25"/>
  <c r="M604" i="25"/>
  <c r="M421" i="25"/>
  <c r="M918" i="25"/>
  <c r="M637" i="25"/>
  <c r="M227" i="25"/>
  <c r="M18" i="25"/>
  <c r="M459" i="25"/>
  <c r="M919" i="25"/>
  <c r="M749" i="25"/>
  <c r="M920" i="25"/>
  <c r="M582" i="25"/>
  <c r="M182" i="25"/>
  <c r="M529" i="25"/>
  <c r="M328" i="25"/>
  <c r="M344" i="25"/>
  <c r="M921" i="25"/>
  <c r="M285" i="25"/>
  <c r="M635" i="25"/>
  <c r="M642" i="25"/>
  <c r="M423" i="25"/>
  <c r="M501" i="25"/>
  <c r="M814" i="25"/>
  <c r="M679" i="25"/>
  <c r="M453" i="25"/>
  <c r="M502" i="25"/>
  <c r="M621" i="25"/>
  <c r="M813" i="25"/>
  <c r="M922" i="25"/>
  <c r="M923" i="25"/>
  <c r="M486" i="25"/>
  <c r="M785" i="25"/>
  <c r="M859" i="25"/>
  <c r="M849" i="25"/>
  <c r="M744" i="25"/>
  <c r="M924" i="25"/>
  <c r="M798" i="25"/>
  <c r="M587" i="25"/>
  <c r="M522" i="25"/>
  <c r="M712" i="25"/>
  <c r="M177" i="25"/>
  <c r="M70" i="25"/>
  <c r="M641" i="25"/>
  <c r="M583" i="25"/>
  <c r="M166" i="25"/>
  <c r="M61" i="25"/>
  <c r="M519" i="25"/>
  <c r="M695" i="25"/>
  <c r="M748" i="25"/>
  <c r="M680" i="25"/>
  <c r="M385" i="25"/>
  <c r="M554" i="25"/>
  <c r="M741" i="25"/>
  <c r="M67" i="25"/>
  <c r="M586" i="25"/>
  <c r="M464" i="25"/>
  <c r="M295" i="25"/>
  <c r="M248" i="25"/>
  <c r="M247" i="25"/>
  <c r="M141" i="25"/>
  <c r="M158" i="25"/>
  <c r="M767" i="25"/>
  <c r="M493" i="25"/>
  <c r="M235" i="25"/>
  <c r="M703" i="25"/>
  <c r="M874" i="25"/>
  <c r="M432" i="25"/>
  <c r="M309" i="25"/>
  <c r="M518" i="25"/>
  <c r="M17" i="25"/>
  <c r="M246" i="25"/>
  <c r="M356" i="25"/>
  <c r="M417" i="25"/>
  <c r="M289" i="25"/>
  <c r="M532" i="25"/>
  <c r="M557" i="25"/>
  <c r="M643" i="25"/>
  <c r="M155" i="25"/>
  <c r="M127" i="25"/>
  <c r="M171" i="25"/>
  <c r="M226" i="25"/>
  <c r="M556" i="25"/>
  <c r="M352" i="25"/>
  <c r="M45" i="25"/>
  <c r="M12" i="25"/>
  <c r="M103" i="25"/>
  <c r="M92" i="25"/>
  <c r="M148" i="25"/>
  <c r="M387" i="25"/>
  <c r="M412" i="25"/>
  <c r="M318" i="25"/>
  <c r="M399" i="25"/>
  <c r="M209" i="25"/>
  <c r="M517" i="25"/>
  <c r="M322" i="25"/>
  <c r="M151" i="25"/>
  <c r="M332" i="25"/>
  <c r="M441" i="25"/>
  <c r="M121" i="25"/>
  <c r="M683" i="25"/>
  <c r="M490" i="25"/>
  <c r="M302" i="25"/>
  <c r="M71" i="25"/>
  <c r="M335" i="25"/>
  <c r="M104" i="25"/>
  <c r="M520" i="25"/>
  <c r="M23" i="25"/>
  <c r="M129" i="25"/>
  <c r="M321" i="25"/>
  <c r="M230" i="25"/>
  <c r="M142" i="25"/>
  <c r="M361" i="25"/>
  <c r="M197" i="25"/>
  <c r="M131" i="25"/>
  <c r="M118" i="25"/>
  <c r="M153" i="25"/>
  <c r="M50" i="25"/>
  <c r="M122" i="25"/>
  <c r="M217" i="25"/>
  <c r="M11" i="25"/>
  <c r="M10" i="25"/>
  <c r="M90" i="25"/>
  <c r="M193" i="25"/>
  <c r="M40" i="25"/>
  <c r="M68" i="25"/>
  <c r="M774" i="25"/>
  <c r="M858" i="25"/>
  <c r="M664" i="25"/>
  <c r="M577" i="25"/>
  <c r="M644" i="25"/>
  <c r="M174" i="25"/>
  <c r="M494" i="25"/>
  <c r="M804" i="25"/>
  <c r="M110" i="25"/>
  <c r="M111" i="25"/>
  <c r="M323" i="25"/>
  <c r="M411" i="25"/>
  <c r="M538" i="25"/>
  <c r="M195" i="25"/>
  <c r="M778" i="25"/>
  <c r="M687" i="25"/>
  <c r="M433" i="25"/>
  <c r="M93" i="25"/>
  <c r="M202" i="25"/>
  <c r="M925" i="25"/>
  <c r="M368" i="25"/>
  <c r="M348" i="25"/>
  <c r="M214" i="25"/>
  <c r="M926" i="25"/>
  <c r="M480" i="25"/>
  <c r="M779" i="25"/>
  <c r="M927" i="25"/>
  <c r="M154" i="25"/>
  <c r="M782" i="25"/>
  <c r="M716" i="25"/>
  <c r="M675" i="25"/>
  <c r="M588" i="25"/>
  <c r="M928" i="25"/>
  <c r="M929" i="25"/>
  <c r="M930" i="25"/>
  <c r="M931" i="25"/>
  <c r="M932" i="25"/>
  <c r="M933" i="25"/>
  <c r="M934" i="25"/>
  <c r="M935" i="25"/>
  <c r="M936" i="25"/>
  <c r="M937" i="25"/>
  <c r="M938" i="25"/>
  <c r="M939" i="25"/>
  <c r="M940" i="25"/>
  <c r="M941" i="25"/>
  <c r="M190" i="25"/>
  <c r="M434" i="25"/>
  <c r="M942" i="25"/>
  <c r="M66" i="25"/>
  <c r="M276" i="25"/>
  <c r="M297" i="25"/>
  <c r="M87" i="25"/>
  <c r="M203" i="25"/>
  <c r="M803" i="25"/>
  <c r="M943" i="25"/>
  <c r="M334" i="25"/>
  <c r="M483" i="25"/>
  <c r="M776" i="25"/>
  <c r="M746" i="25"/>
  <c r="M944" i="25"/>
  <c r="M945" i="25"/>
  <c r="M657" i="25"/>
  <c r="M363" i="25"/>
  <c r="M168" i="25"/>
  <c r="M713" i="25"/>
  <c r="M452" i="25"/>
  <c r="M808" i="25"/>
  <c r="M468" i="25"/>
  <c r="M431" i="25"/>
  <c r="M723" i="25"/>
  <c r="M187" i="25"/>
  <c r="M658" i="25"/>
  <c r="M775" i="25"/>
  <c r="M320" i="25"/>
  <c r="M210" i="25"/>
  <c r="M651" i="25"/>
  <c r="M572" i="25"/>
  <c r="M535" i="25"/>
  <c r="M492" i="25"/>
  <c r="M298" i="25"/>
  <c r="M864" i="25"/>
  <c r="M717" i="25"/>
  <c r="M234" i="25"/>
  <c r="M555" i="25"/>
  <c r="M823" i="25"/>
  <c r="M223" i="25"/>
  <c r="M946" i="25"/>
  <c r="M670" i="25"/>
  <c r="M336" i="25"/>
  <c r="M152" i="25"/>
  <c r="M48" i="25"/>
  <c r="M449" i="25"/>
  <c r="M947" i="25"/>
  <c r="M948" i="25"/>
  <c r="M485" i="25"/>
  <c r="M34" i="25"/>
  <c r="M350" i="25"/>
  <c r="M477" i="25"/>
  <c r="M439" i="25"/>
  <c r="M329" i="25"/>
  <c r="M116" i="25"/>
  <c r="M161" i="25"/>
  <c r="M25" i="25"/>
  <c r="M37" i="25"/>
  <c r="M53" i="25"/>
  <c r="M482" i="25"/>
  <c r="M765" i="25"/>
  <c r="M396" i="25"/>
  <c r="M249" i="25"/>
  <c r="M668" i="25"/>
  <c r="M594" i="25"/>
  <c r="M593" i="25"/>
  <c r="M811" i="25"/>
  <c r="M35" i="25"/>
  <c r="M663" i="25"/>
  <c r="M186" i="25"/>
  <c r="M162" i="25"/>
  <c r="M96" i="25"/>
  <c r="M42" i="25"/>
  <c r="M258" i="25"/>
  <c r="M43" i="25"/>
  <c r="M62" i="25"/>
  <c r="M59" i="25"/>
  <c r="M115" i="25"/>
  <c r="M147" i="25"/>
  <c r="M75" i="25"/>
  <c r="M14" i="25"/>
  <c r="M64" i="25"/>
  <c r="M73" i="25"/>
  <c r="M22" i="25"/>
  <c r="M69" i="25"/>
  <c r="M27" i="25"/>
  <c r="M80" i="25"/>
  <c r="M378" i="25"/>
  <c r="M949" i="25"/>
  <c r="M16" i="25"/>
  <c r="M544" i="25"/>
  <c r="M760" i="25"/>
  <c r="M806" i="25"/>
  <c r="M781" i="25"/>
  <c r="M438" i="25"/>
  <c r="M282" i="25"/>
  <c r="M138" i="25"/>
  <c r="M319" i="25"/>
  <c r="M950" i="25"/>
  <c r="M677" i="25"/>
  <c r="M213" i="25"/>
  <c r="M100" i="25"/>
  <c r="M427" i="25"/>
  <c r="M488" i="25"/>
  <c r="M951" i="25"/>
  <c r="M648" i="25"/>
  <c r="M479" i="25"/>
  <c r="M262" i="25"/>
  <c r="M624" i="25"/>
  <c r="M627" i="25"/>
  <c r="M815" i="25"/>
  <c r="M952" i="25"/>
  <c r="M828" i="25"/>
  <c r="M360" i="25"/>
  <c r="M702" i="25"/>
  <c r="M159" i="25"/>
  <c r="M953" i="25"/>
  <c r="M57" i="25"/>
  <c r="M224" i="25"/>
  <c r="M954" i="25"/>
  <c r="M821" i="25"/>
  <c r="M366" i="25"/>
  <c r="M419" i="25"/>
  <c r="M474" i="25"/>
  <c r="M82" i="25"/>
  <c r="M955" i="25"/>
  <c r="M956" i="25"/>
  <c r="M304" i="25"/>
  <c r="M696" i="25"/>
  <c r="M957" i="25"/>
  <c r="M530" i="25"/>
  <c r="M400" i="25"/>
  <c r="M671" i="25"/>
  <c r="M958" i="25"/>
  <c r="M653" i="25"/>
  <c r="M959" i="25"/>
  <c r="M308" i="25"/>
  <c r="M524" i="25"/>
  <c r="M375" i="25"/>
  <c r="M682" i="25"/>
  <c r="M722" i="25"/>
  <c r="M633" i="25"/>
  <c r="M510" i="25"/>
  <c r="M960" i="25"/>
  <c r="M834" i="25"/>
  <c r="M715" i="25"/>
  <c r="M454" i="25"/>
  <c r="M574" i="25"/>
  <c r="M240" i="25"/>
  <c r="M961" i="25"/>
  <c r="M962" i="25"/>
  <c r="M414" i="25"/>
  <c r="M15" i="25"/>
  <c r="M38" i="25"/>
  <c r="M46" i="25"/>
  <c r="M963" i="25"/>
  <c r="M487" i="25"/>
  <c r="M768" i="25"/>
  <c r="M875" i="25"/>
  <c r="M964" i="25"/>
  <c r="M965" i="25"/>
  <c r="M966" i="25"/>
  <c r="M967" i="25"/>
  <c r="M968" i="25"/>
  <c r="M969" i="25"/>
  <c r="M844" i="25"/>
  <c r="M970" i="25"/>
  <c r="M832" i="25"/>
  <c r="M516" i="25"/>
  <c r="M52" i="25"/>
  <c r="M267" i="25"/>
  <c r="M26" i="25"/>
  <c r="M466" i="25"/>
  <c r="M44" i="25"/>
  <c r="M626" i="25"/>
  <c r="M29" i="25"/>
  <c r="M13" i="25"/>
  <c r="M211" i="25"/>
  <c r="M32" i="25"/>
  <c r="M971" i="25"/>
  <c r="M972" i="25"/>
  <c r="M797" i="25"/>
  <c r="M973" i="25"/>
  <c r="M974" i="25"/>
  <c r="M975" i="25"/>
  <c r="M976" i="25"/>
  <c r="M728" i="25"/>
  <c r="M977" i="25"/>
  <c r="M978" i="25"/>
  <c r="M835" i="25"/>
  <c r="M185" i="25"/>
  <c r="M733" i="25"/>
  <c r="M979" i="25"/>
  <c r="M980" i="25"/>
  <c r="M981" i="25"/>
  <c r="M982" i="25"/>
  <c r="M983" i="25"/>
  <c r="M984" i="25"/>
  <c r="M985" i="25"/>
  <c r="M986" i="25"/>
  <c r="M987" i="25"/>
  <c r="M988" i="25"/>
  <c r="M989" i="25"/>
  <c r="M380" i="25"/>
  <c r="M990" i="25"/>
  <c r="M674" i="25"/>
  <c r="M991" i="25"/>
  <c r="M420" i="25"/>
  <c r="M805" i="25"/>
  <c r="M822" i="25"/>
  <c r="M820" i="25"/>
  <c r="M465" i="25"/>
  <c r="M551" i="25"/>
  <c r="M838" i="25"/>
  <c r="M992" i="25"/>
  <c r="M843" i="25"/>
  <c r="M358" i="25"/>
  <c r="M293" i="25"/>
  <c r="M569" i="25"/>
  <c r="M993" i="25"/>
  <c r="M273" i="25"/>
  <c r="M994" i="25"/>
  <c r="M840" i="25"/>
  <c r="M565" i="25"/>
  <c r="M362" i="25"/>
  <c r="M497" i="25"/>
  <c r="M995" i="25"/>
  <c r="M369" i="25"/>
  <c r="M646" i="25"/>
  <c r="M534" i="25"/>
  <c r="M757" i="25"/>
  <c r="M736" i="25"/>
  <c r="M996" i="25"/>
  <c r="M997" i="25"/>
  <c r="M998" i="25"/>
  <c r="M999" i="25"/>
  <c r="M1000" i="25"/>
  <c r="M476" i="25"/>
  <c r="M623" i="25"/>
  <c r="M1001" i="25"/>
  <c r="M307" i="25"/>
  <c r="M1002" i="25"/>
  <c r="M790" i="25"/>
  <c r="M1003" i="25"/>
  <c r="M870" i="25"/>
  <c r="M1004" i="25"/>
  <c r="M1005" i="25"/>
  <c r="M865" i="25"/>
  <c r="M848" i="25"/>
  <c r="M564" i="25"/>
  <c r="M743" i="25"/>
  <c r="M1006" i="25"/>
  <c r="M566" i="25"/>
  <c r="M1007" i="25"/>
  <c r="M855" i="25"/>
  <c r="M652" i="25"/>
  <c r="M634" i="25"/>
  <c r="M747" i="25"/>
  <c r="M638" i="25"/>
  <c r="M1008" i="25"/>
  <c r="M305" i="25"/>
  <c r="M429" i="25"/>
  <c r="M250" i="25"/>
  <c r="M812" i="25"/>
  <c r="M878" i="25"/>
  <c r="M1009" i="25"/>
  <c r="M467" i="25"/>
  <c r="M1010" i="25"/>
  <c r="M339" i="25"/>
  <c r="M761" i="25"/>
  <c r="M575" i="25"/>
  <c r="M852" i="25"/>
  <c r="M383" i="25"/>
  <c r="M783" i="25"/>
  <c r="M837" i="25"/>
  <c r="M384" i="25"/>
  <c r="M359" i="25"/>
  <c r="M245" i="25"/>
  <c r="M1011" i="25"/>
  <c r="M310" i="25"/>
  <c r="M1012" i="25"/>
  <c r="M489" i="25"/>
  <c r="M386" i="25"/>
  <c r="M290" i="25"/>
  <c r="M772" i="25"/>
  <c r="M650" i="25"/>
  <c r="M620" i="25"/>
  <c r="M619" i="25"/>
  <c r="M1013" i="25"/>
  <c r="M600" i="25"/>
  <c r="M692" i="25"/>
  <c r="M1014" i="25"/>
  <c r="M513" i="25"/>
  <c r="M816" i="25"/>
  <c r="M63" i="25"/>
  <c r="M545" i="25"/>
  <c r="M595" i="25"/>
  <c r="M314" i="25"/>
  <c r="M845" i="25"/>
  <c r="M1015" i="25"/>
  <c r="M181" i="25"/>
  <c r="M507" i="25"/>
  <c r="M882" i="25"/>
  <c r="M455" i="25"/>
  <c r="M866" i="25"/>
  <c r="M802" i="25"/>
  <c r="M403" i="25"/>
  <c r="M867" i="25"/>
  <c r="M364" i="25"/>
  <c r="M770" i="25"/>
  <c r="M881" i="25"/>
  <c r="M541" i="25"/>
  <c r="M543" i="25"/>
  <c r="M773" i="25"/>
  <c r="M206" i="25"/>
  <c r="M312" i="25"/>
  <c r="M631" i="25"/>
  <c r="M704" i="25"/>
  <c r="M732" i="25"/>
  <c r="M880" i="25"/>
  <c r="M137" i="25"/>
  <c r="M659" i="25"/>
  <c r="M655" i="25"/>
  <c r="M708" i="25"/>
  <c r="M333" i="25"/>
  <c r="M608" i="25"/>
  <c r="M689" i="25"/>
  <c r="M667" i="25"/>
  <c r="M710" i="25"/>
  <c r="M730" i="25"/>
  <c r="M499" i="25"/>
  <c r="M672" i="25"/>
  <c r="M448" i="25"/>
  <c r="M243" i="25"/>
  <c r="M413" i="25"/>
  <c r="M324" i="25"/>
  <c r="M253" i="25"/>
  <c r="M500" i="25"/>
  <c r="M283" i="25"/>
  <c r="M705" i="25"/>
  <c r="M327" i="25"/>
  <c r="M280" i="25"/>
  <c r="M706" i="25"/>
  <c r="M471" i="25"/>
  <c r="M180" i="25"/>
  <c r="M794" i="25"/>
  <c r="M469" i="25"/>
  <c r="M478" i="25"/>
  <c r="M526" i="25"/>
  <c r="M877" i="25"/>
  <c r="M1016" i="25"/>
  <c r="M1017" i="25"/>
  <c r="M762" i="25"/>
  <c r="M607" i="25"/>
  <c r="M169" i="25"/>
  <c r="M506" i="25"/>
  <c r="M729" i="25"/>
  <c r="M268" i="25"/>
  <c r="M424" i="25"/>
  <c r="M135" i="25"/>
  <c r="M514" i="25"/>
  <c r="M503" i="25"/>
  <c r="M1018" i="25"/>
  <c r="M1019" i="25"/>
  <c r="M1020" i="25"/>
  <c r="M1021" i="25"/>
  <c r="M102" i="25"/>
  <c r="M394" i="25"/>
  <c r="M263" i="25"/>
  <c r="M686" i="25"/>
  <c r="M879" i="25"/>
  <c r="M461" i="25"/>
  <c r="M699" i="25"/>
  <c r="M883" i="25"/>
  <c r="M795" i="25"/>
  <c r="M221" i="25"/>
  <c r="M299" i="25"/>
  <c r="M140" i="25"/>
  <c r="M548" i="25"/>
  <c r="M341" i="25"/>
  <c r="M204" i="25"/>
  <c r="M238" i="25"/>
  <c r="M175" i="25"/>
  <c r="M1022" i="25"/>
  <c r="M428" i="25"/>
  <c r="M220" i="25"/>
  <c r="M244" i="25"/>
  <c r="M179" i="25"/>
  <c r="M447" i="25"/>
  <c r="M1023" i="25"/>
  <c r="M425" i="25"/>
  <c r="M377" i="25"/>
  <c r="M365" i="25"/>
  <c r="M237" i="25"/>
  <c r="M714" i="25"/>
  <c r="M371" i="25"/>
  <c r="M259" i="25"/>
  <c r="M856" i="25"/>
  <c r="M784" i="25"/>
  <c r="M1024" i="25"/>
  <c r="M19" i="25"/>
  <c r="M30" i="25"/>
  <c r="M731" i="25"/>
  <c r="M1025" i="25"/>
  <c r="M605" i="25"/>
  <c r="M698" i="25"/>
  <c r="M1026" i="25"/>
  <c r="M391" i="25"/>
  <c r="M511" i="25"/>
  <c r="M693" i="25"/>
  <c r="M752" i="25"/>
  <c r="M149" i="25"/>
  <c r="M824" i="25"/>
  <c r="M192" i="25"/>
  <c r="M610" i="25"/>
  <c r="M255" i="25"/>
  <c r="M260" i="25"/>
  <c r="M173" i="25"/>
  <c r="M591" i="25"/>
  <c r="M281" i="25"/>
  <c r="M589" i="25"/>
  <c r="M523" i="25"/>
  <c r="M851" i="25"/>
  <c r="M1027" i="25"/>
  <c r="M1028" i="25"/>
  <c r="M347" i="25"/>
  <c r="M160" i="25"/>
  <c r="M278" i="25"/>
  <c r="M306" i="25"/>
  <c r="M839" i="25"/>
  <c r="M123" i="25"/>
  <c r="M194" i="25"/>
  <c r="M98" i="25"/>
  <c r="M1029" i="25"/>
  <c r="M1030" i="25"/>
  <c r="M1031" i="25"/>
  <c r="M861" i="25"/>
  <c r="M1032" i="25"/>
  <c r="M1033" i="25"/>
  <c r="M1034" i="25"/>
  <c r="M346" i="25"/>
  <c r="M1035" i="25"/>
  <c r="M41" i="25"/>
  <c r="M257" i="25"/>
  <c r="M649" i="25"/>
  <c r="M636" i="25"/>
  <c r="M416" i="25"/>
  <c r="M437" i="25"/>
  <c r="M342" i="25"/>
  <c r="M509" i="25"/>
  <c r="M36" i="25"/>
  <c r="M825" i="25"/>
  <c r="M208" i="25"/>
  <c r="M666" i="25"/>
  <c r="M615" i="25"/>
  <c r="M640" i="25"/>
  <c r="M1036" i="25"/>
  <c r="M1037" i="25"/>
  <c r="M599" i="25"/>
  <c r="M799" i="25"/>
  <c r="M216" i="25"/>
  <c r="M91" i="25"/>
  <c r="M72" i="25"/>
  <c r="M1038" i="25"/>
  <c r="M460" i="25"/>
  <c r="M1039" i="25"/>
  <c r="M707" i="25"/>
  <c r="M841" i="25"/>
  <c r="M873" i="25"/>
  <c r="M1040" i="25"/>
  <c r="M274" i="25"/>
  <c r="M697" i="25"/>
  <c r="M780" i="25"/>
  <c r="M601" i="25"/>
  <c r="M353" i="25"/>
  <c r="M721" i="25"/>
  <c r="M1041" i="25"/>
  <c r="M1042" i="25"/>
  <c r="M701" i="25"/>
  <c r="M1043" i="25"/>
  <c r="M1044" i="25"/>
  <c r="M1045" i="25"/>
  <c r="M1046" i="25"/>
  <c r="M876" i="25"/>
  <c r="M279" i="25"/>
  <c r="M1047" i="25"/>
  <c r="M751" i="25"/>
  <c r="M580" i="25"/>
  <c r="M495" i="25"/>
  <c r="M801" i="25"/>
  <c r="M326" i="25"/>
  <c r="M1048" i="25"/>
  <c r="M1049" i="25"/>
  <c r="M1050" i="25"/>
  <c r="M1051" i="25"/>
  <c r="M95" i="25"/>
  <c r="M184" i="25"/>
  <c r="M108" i="25"/>
  <c r="M170" i="25"/>
  <c r="M1052" i="25"/>
  <c r="M219" i="25"/>
  <c r="M345" i="25"/>
  <c r="M143" i="25"/>
  <c r="M340" i="25"/>
  <c r="M294" i="25"/>
  <c r="M125" i="25"/>
  <c r="M156" i="25"/>
  <c r="M398" i="25"/>
  <c r="M450" i="25"/>
  <c r="M65" i="25"/>
  <c r="M99" i="25"/>
  <c r="M81" i="25"/>
  <c r="M884" i="25"/>
  <c r="M753" i="25"/>
  <c r="M119" i="25"/>
  <c r="M475" i="25"/>
  <c r="M407" i="25"/>
  <c r="M397" i="25"/>
  <c r="M415" i="25"/>
  <c r="M863" i="25"/>
  <c r="M126" i="25"/>
  <c r="M133" i="25"/>
  <c r="M114" i="25"/>
  <c r="M178" i="25"/>
  <c r="M106" i="25"/>
  <c r="M817" i="25"/>
  <c r="M827" i="25"/>
  <c r="M1053" i="25"/>
  <c r="M443" i="25"/>
  <c r="M598" i="25"/>
  <c r="M562" i="25"/>
  <c r="M584" i="25"/>
  <c r="M590" i="25"/>
  <c r="M756" i="25"/>
  <c r="M288" i="25"/>
  <c r="M251" i="25"/>
  <c r="M242" i="25"/>
  <c r="M261" i="25"/>
  <c r="M457" i="25"/>
  <c r="M83" i="25"/>
  <c r="M86" i="25"/>
  <c r="M94" i="25"/>
  <c r="M58" i="25"/>
  <c r="M150" i="25"/>
  <c r="M88" i="25"/>
  <c r="M533" i="25"/>
  <c r="M89" i="25"/>
  <c r="M85" i="25"/>
  <c r="M700" i="25"/>
  <c r="M303" i="25"/>
  <c r="M402" i="25"/>
  <c r="M725" i="25"/>
  <c r="M167" i="25"/>
  <c r="M331" i="25"/>
  <c r="M793" i="25"/>
  <c r="M567" i="25"/>
  <c r="M444" i="25"/>
  <c r="M585" i="25"/>
  <c r="M189" i="25"/>
  <c r="M117" i="25"/>
  <c r="M370" i="25"/>
  <c r="M315" i="25"/>
  <c r="M451" i="25"/>
  <c r="M39" i="25"/>
  <c r="M252" i="25"/>
  <c r="M254" i="25"/>
  <c r="M264" i="25"/>
  <c r="M233" i="25"/>
  <c r="M559" i="25"/>
  <c r="M573" i="25"/>
  <c r="M426" i="25"/>
  <c r="M343" i="25"/>
  <c r="M215" i="25"/>
  <c r="M198" i="25"/>
  <c r="M606" i="25"/>
  <c r="M528" i="25"/>
  <c r="M275" i="25"/>
  <c r="M754" i="25"/>
  <c r="M405" i="25"/>
  <c r="M374" i="25"/>
  <c r="M101" i="25"/>
  <c r="M313" i="25"/>
  <c r="M113" i="25"/>
  <c r="M74" i="25"/>
  <c r="M311" i="25"/>
  <c r="M105" i="25"/>
  <c r="M625" i="25"/>
  <c r="M51" i="25"/>
  <c r="M277" i="25"/>
  <c r="M120" i="25"/>
  <c r="M755" i="25"/>
  <c r="M176" i="25"/>
  <c r="M759" i="25"/>
  <c r="M871" i="25"/>
  <c r="M389" i="25"/>
  <c r="M229" i="25"/>
  <c r="M130" i="25"/>
  <c r="M330" i="25"/>
  <c r="M570" i="25"/>
  <c r="M33" i="25"/>
  <c r="M84" i="25"/>
  <c r="M172" i="25"/>
  <c r="M60" i="25"/>
  <c r="M55" i="25"/>
  <c r="M579" i="25"/>
  <c r="M376" i="25"/>
  <c r="M201" i="25"/>
  <c r="M527" i="25"/>
  <c r="M21" i="25"/>
  <c r="M266" i="25"/>
  <c r="M611" i="25"/>
  <c r="M145" i="25"/>
  <c r="M196" i="25"/>
  <c r="M8" i="25"/>
  <c r="M228" i="25"/>
  <c r="M7" i="25"/>
  <c r="M28" i="25"/>
  <c r="M9" i="25"/>
  <c r="M97" i="25"/>
  <c r="M136" i="25"/>
  <c r="M256" i="25"/>
  <c r="M107" i="25"/>
  <c r="M134" i="25"/>
  <c r="M265" i="25"/>
  <c r="M446" i="25"/>
  <c r="M766" i="25"/>
  <c r="M740" i="25"/>
  <c r="M890" i="25"/>
  <c r="M496" i="25"/>
  <c r="M401" i="25"/>
  <c r="M372" i="25"/>
  <c r="M891" i="25"/>
  <c r="M868" i="25"/>
  <c r="M609" i="25"/>
  <c r="M809" i="25"/>
  <c r="M673" i="25"/>
  <c r="M750" i="25"/>
  <c r="M892" i="25"/>
  <c r="M571" i="25"/>
  <c r="M54" i="25"/>
  <c r="M132" i="25"/>
  <c r="M144" i="25"/>
  <c r="M617" i="25"/>
  <c r="M404" i="25"/>
  <c r="M886" i="25"/>
  <c r="M887" i="25"/>
  <c r="M614" i="25"/>
  <c r="M888" i="25"/>
  <c r="M787" i="25"/>
  <c r="M862" i="25"/>
  <c r="M709" i="25"/>
  <c r="M818" i="25"/>
  <c r="M889" i="25"/>
  <c r="M442" i="25"/>
  <c r="M618" i="25"/>
  <c r="F1054" i="25"/>
  <c r="B1054" i="28"/>
  <c r="J1054" i="28"/>
  <c r="H917" i="28" l="1"/>
  <c r="H831" i="28"/>
  <c r="H760" i="28"/>
  <c r="H1046" i="28"/>
  <c r="H858" i="28"/>
  <c r="H953" i="28"/>
  <c r="H1034" i="28"/>
  <c r="H1009" i="28"/>
  <c r="H1035" i="28"/>
  <c r="H1036" i="28"/>
  <c r="H1047" i="28"/>
  <c r="H1006" i="28"/>
  <c r="H882" i="28"/>
  <c r="H830" i="28"/>
  <c r="H1037" i="28"/>
  <c r="H1025" i="28"/>
  <c r="H621" i="28"/>
  <c r="H1038" i="28"/>
  <c r="H726" i="28"/>
  <c r="H813" i="28"/>
  <c r="H804" i="28"/>
  <c r="H295" i="28"/>
  <c r="H439" i="28"/>
  <c r="H488" i="28"/>
  <c r="H825" i="28"/>
  <c r="H688" i="28"/>
  <c r="H608" i="28"/>
  <c r="H744" i="28"/>
  <c r="H828" i="28"/>
  <c r="H443" i="28"/>
  <c r="H659" i="28"/>
  <c r="H874" i="28"/>
  <c r="H979" i="28"/>
  <c r="H1060" i="25" l="1"/>
  <c r="H1061" i="25"/>
  <c r="H1064" i="25"/>
  <c r="H1070" i="25"/>
  <c r="H1067" i="25"/>
  <c r="H1065" i="25"/>
  <c r="H1062" i="25"/>
  <c r="H1068" i="25"/>
  <c r="H1069" i="25"/>
  <c r="H1071" i="25"/>
  <c r="H1072" i="25"/>
  <c r="H1066" i="25"/>
  <c r="H1063" i="25"/>
  <c r="H961" i="25"/>
  <c r="H868" i="25"/>
  <c r="H765" i="25"/>
  <c r="H879" i="25"/>
  <c r="H831" i="25"/>
  <c r="H447" i="25"/>
  <c r="H825" i="25"/>
  <c r="H429" i="25"/>
  <c r="H676" i="25"/>
  <c r="H557" i="25"/>
  <c r="H799" i="25"/>
  <c r="H877" i="25"/>
  <c r="H867" i="25"/>
  <c r="H945" i="25"/>
  <c r="H851" i="25"/>
  <c r="H827" i="25"/>
  <c r="H874" i="25"/>
  <c r="H481" i="25"/>
  <c r="H301" i="25"/>
  <c r="H317" i="25"/>
  <c r="H881" i="25"/>
  <c r="H872" i="25"/>
  <c r="H786" i="25"/>
  <c r="H931" i="25"/>
  <c r="H728" i="25"/>
  <c r="H909" i="25"/>
  <c r="H1005" i="25"/>
  <c r="H950" i="25"/>
  <c r="H954" i="25"/>
  <c r="H607" i="25"/>
  <c r="H861" i="25"/>
  <c r="H847" i="25"/>
  <c r="H904" i="25"/>
  <c r="H691" i="25"/>
  <c r="H391" i="25"/>
  <c r="H926" i="25"/>
  <c r="H430" i="25"/>
  <c r="H903" i="25"/>
  <c r="H953" i="25"/>
  <c r="H468" i="25"/>
  <c r="H808" i="25"/>
  <c r="H754" i="25"/>
  <c r="H748" i="25"/>
  <c r="H769" i="25"/>
  <c r="H694" i="25"/>
  <c r="H236" i="25"/>
  <c r="H584" i="25"/>
  <c r="H986" i="25"/>
  <c r="H736" i="25"/>
  <c r="H564" i="25"/>
  <c r="H932" i="25"/>
  <c r="H984" i="25"/>
  <c r="H644" i="25"/>
  <c r="H802" i="25"/>
  <c r="H413" i="25"/>
  <c r="H526" i="25"/>
  <c r="H592" i="25"/>
  <c r="H245" i="25"/>
  <c r="H911" i="25"/>
  <c r="H396" i="25"/>
  <c r="H835" i="25"/>
  <c r="H595" i="25"/>
  <c r="H1034" i="25"/>
  <c r="H838" i="25"/>
  <c r="H842" i="25"/>
  <c r="H832" i="25"/>
  <c r="H741" i="25"/>
  <c r="H732" i="25"/>
  <c r="H546" i="25"/>
  <c r="H492" i="25"/>
  <c r="H598" i="25"/>
  <c r="H719" i="25"/>
  <c r="H964" i="25"/>
  <c r="H759" i="25"/>
  <c r="H860" i="25"/>
  <c r="H875" i="25"/>
  <c r="H199" i="25"/>
  <c r="H549" i="25"/>
  <c r="H816" i="25"/>
  <c r="H800" i="25"/>
  <c r="H690" i="25"/>
  <c r="H239" i="25"/>
  <c r="H241" i="25"/>
  <c r="H824" i="25"/>
  <c r="H883" i="25"/>
  <c r="H781" i="25"/>
  <c r="H531" i="25"/>
  <c r="H609" i="25"/>
  <c r="H602" i="25"/>
  <c r="H871" i="25"/>
  <c r="H916" i="25"/>
  <c r="H548" i="25"/>
  <c r="H365" i="25"/>
  <c r="H1015" i="25"/>
  <c r="H623" i="25"/>
  <c r="H783" i="25"/>
  <c r="H896" i="25"/>
  <c r="H884" i="25"/>
  <c r="H419" i="25"/>
  <c r="H469" i="25"/>
  <c r="H298" i="25"/>
  <c r="H837" i="25"/>
  <c r="H459" i="25"/>
  <c r="H779" i="25"/>
  <c r="H826" i="25"/>
  <c r="H723" i="25"/>
  <c r="H770" i="25"/>
  <c r="H498" i="25"/>
  <c r="H402" i="25"/>
  <c r="H600" i="25"/>
  <c r="H540" i="25"/>
  <c r="H582" i="25"/>
  <c r="H646" i="25"/>
  <c r="H912" i="25"/>
  <c r="H679" i="25"/>
  <c r="H502" i="25"/>
  <c r="H840" i="25"/>
  <c r="H368" i="25"/>
  <c r="H775" i="25"/>
  <c r="H821" i="25"/>
  <c r="H685" i="25"/>
  <c r="H382" i="25"/>
  <c r="H571" i="25"/>
  <c r="H632" i="25"/>
  <c r="H621" i="25"/>
  <c r="H967" i="25"/>
  <c r="H757" i="25"/>
  <c r="H615" i="25"/>
  <c r="H612" i="25"/>
  <c r="H1038" i="25"/>
  <c r="H758" i="25"/>
  <c r="H767" i="25"/>
  <c r="H377" i="25"/>
  <c r="H733" i="25"/>
  <c r="H743" i="25"/>
  <c r="H587" i="25"/>
  <c r="H762" i="25"/>
  <c r="H160" i="25"/>
  <c r="H979" i="25"/>
  <c r="H574" i="25"/>
  <c r="H795" i="25"/>
  <c r="H959" i="25"/>
  <c r="H516" i="25"/>
  <c r="H929" i="25"/>
  <c r="H665" i="25"/>
  <c r="H551" i="25"/>
  <c r="H999" i="25"/>
  <c r="H812" i="25"/>
  <c r="H1025" i="25"/>
  <c r="H813" i="25"/>
  <c r="H1006" i="25"/>
  <c r="H684" i="25"/>
  <c r="H922" i="25"/>
  <c r="H210" i="25"/>
  <c r="H753" i="25"/>
  <c r="H785" i="25"/>
  <c r="H924" i="25"/>
  <c r="H539" i="25"/>
  <c r="H642" i="25"/>
  <c r="H814" i="25"/>
  <c r="H805" i="25"/>
  <c r="H857" i="25"/>
  <c r="H772" i="25"/>
  <c r="H558" i="25"/>
  <c r="H834" i="25"/>
  <c r="H833" i="25"/>
  <c r="H724" i="25"/>
  <c r="H683" i="25"/>
  <c r="H504" i="25"/>
  <c r="H742" i="25"/>
  <c r="H935" i="25"/>
  <c r="H593" i="25"/>
  <c r="H1010" i="25"/>
  <c r="H273" i="25"/>
  <c r="H579" i="25"/>
  <c r="H888" i="25"/>
  <c r="H704" i="25"/>
  <c r="H766" i="25"/>
  <c r="H650" i="25"/>
  <c r="H822" i="25"/>
  <c r="H566" i="25"/>
  <c r="H647" i="25"/>
  <c r="H423" i="25"/>
  <c r="H565" i="25"/>
  <c r="H357" i="25"/>
  <c r="H137" i="25"/>
  <c r="H680" i="25"/>
  <c r="H862" i="25"/>
  <c r="H809" i="25"/>
  <c r="H427" i="25"/>
  <c r="H530" i="25"/>
  <c r="H970" i="25"/>
  <c r="H461" i="25"/>
  <c r="H610" i="25"/>
  <c r="H1039" i="25"/>
  <c r="H1012" i="25"/>
  <c r="H470" i="25"/>
  <c r="H572" i="25"/>
  <c r="H604" i="25"/>
  <c r="H671" i="25"/>
  <c r="H123" i="25"/>
  <c r="H729" i="25"/>
  <c r="H528" i="25"/>
  <c r="H453" i="25"/>
  <c r="H489" i="25"/>
  <c r="H452" i="25"/>
  <c r="H839" i="25"/>
  <c r="H408" i="25"/>
  <c r="H517" i="25"/>
  <c r="H400" i="25"/>
  <c r="H515" i="25"/>
  <c r="H681" i="25"/>
  <c r="H921" i="25"/>
  <c r="H771" i="25"/>
  <c r="H756" i="25"/>
  <c r="H763" i="25"/>
  <c r="H606" i="25"/>
  <c r="H726" i="25"/>
  <c r="H749" i="25"/>
  <c r="H631" i="25"/>
  <c r="H957" i="25"/>
  <c r="H790" i="25"/>
  <c r="H893" i="25"/>
  <c r="H651" i="25"/>
  <c r="H692" i="25"/>
  <c r="H654" i="25"/>
  <c r="H594" i="25"/>
  <c r="H628" i="25"/>
  <c r="H541" i="25"/>
  <c r="H563" i="25"/>
  <c r="H627" i="25"/>
  <c r="H713" i="25"/>
  <c r="H878" i="25"/>
  <c r="H710" i="25"/>
  <c r="H215" i="25"/>
  <c r="H129" i="25"/>
  <c r="H620" i="25"/>
  <c r="H843" i="25"/>
  <c r="H255" i="25"/>
  <c r="H532" i="25"/>
  <c r="H280" i="25"/>
  <c r="H702" i="25"/>
  <c r="H486" i="25"/>
  <c r="H648" i="25"/>
  <c r="H478" i="25"/>
  <c r="H662" i="25"/>
  <c r="H625" i="25"/>
  <c r="H576" i="25"/>
  <c r="H829" i="25"/>
  <c r="H998" i="25"/>
  <c r="H399" i="25"/>
  <c r="H518" i="25"/>
  <c r="H737" i="25"/>
  <c r="H760" i="25"/>
  <c r="H792" i="25"/>
  <c r="H237" i="25"/>
  <c r="H513" i="25"/>
  <c r="H308" i="25"/>
  <c r="H417" i="25"/>
  <c r="H535" i="25"/>
  <c r="H333" i="25"/>
  <c r="H823" i="25"/>
  <c r="H506" i="25"/>
  <c r="H773" i="25"/>
  <c r="H294" i="25"/>
  <c r="H449" i="25"/>
  <c r="H613" i="25"/>
  <c r="H511" i="25"/>
  <c r="H203" i="25"/>
  <c r="H442" i="25"/>
  <c r="H415" i="25"/>
  <c r="H426" i="25"/>
  <c r="H550" i="25"/>
  <c r="H626" i="25"/>
  <c r="H575" i="25"/>
  <c r="H536" i="25"/>
  <c r="H473" i="25"/>
  <c r="H755" i="25"/>
  <c r="H653" i="25"/>
  <c r="H725" i="25"/>
  <c r="H482" i="25"/>
  <c r="H721" i="25"/>
  <c r="H331" i="25"/>
  <c r="H1008" i="25"/>
  <c r="H714" i="25"/>
  <c r="H547" i="25"/>
  <c r="H589" i="25"/>
  <c r="H406" i="25"/>
  <c r="H850" i="25"/>
  <c r="H622" i="25"/>
  <c r="H705" i="25"/>
  <c r="H529" i="25"/>
  <c r="H845" i="25"/>
  <c r="H420" i="25"/>
  <c r="H545" i="25"/>
  <c r="H633" i="25"/>
  <c r="H663" i="25"/>
  <c r="H657" i="25"/>
  <c r="H776" i="25"/>
  <c r="H635" i="25"/>
  <c r="H777" i="25"/>
  <c r="H712" i="25"/>
  <c r="H510" i="25"/>
  <c r="H380" i="25"/>
  <c r="H467" i="25"/>
  <c r="H810" i="25"/>
  <c r="H643" i="25"/>
  <c r="H854" i="25"/>
  <c r="H605" i="25"/>
  <c r="H465" i="25"/>
  <c r="H297" i="25"/>
  <c r="H780" i="25"/>
  <c r="H673" i="25"/>
  <c r="H630" i="25"/>
  <c r="H284" i="25"/>
  <c r="H667" i="25"/>
  <c r="H616" i="25"/>
  <c r="H937" i="25"/>
  <c r="H358" i="25"/>
  <c r="H544" i="25"/>
  <c r="H578" i="25"/>
  <c r="H703" i="25"/>
  <c r="H458" i="25"/>
  <c r="H483" i="25"/>
  <c r="H543" i="25"/>
  <c r="H908" i="25"/>
  <c r="H346" i="25"/>
  <c r="H488" i="25"/>
  <c r="H794" i="25"/>
  <c r="H791" i="25"/>
  <c r="H479" i="25"/>
  <c r="H852" i="25"/>
  <c r="H454" i="25"/>
  <c r="H362" i="25"/>
  <c r="H608" i="25"/>
  <c r="H330" i="25"/>
  <c r="H586" i="25"/>
  <c r="H243" i="25"/>
  <c r="H708" i="25"/>
  <c r="H383" i="25"/>
  <c r="H778" i="25"/>
  <c r="H617" i="25"/>
  <c r="H521" i="25"/>
  <c r="H499" i="25"/>
  <c r="H169" i="25"/>
  <c r="H570" i="25"/>
  <c r="H958" i="25"/>
  <c r="H554" i="25"/>
  <c r="H789" i="25"/>
  <c r="H373" i="25"/>
  <c r="H637" i="25"/>
  <c r="H577" i="25"/>
  <c r="H219" i="25"/>
  <c r="H388" i="25"/>
  <c r="H194" i="25"/>
  <c r="H573" i="25"/>
  <c r="H787" i="25"/>
  <c r="H668" i="25"/>
  <c r="H774" i="25"/>
  <c r="H286" i="25"/>
  <c r="H624" i="25"/>
  <c r="H715" i="25"/>
  <c r="H143" i="25"/>
  <c r="H698" i="25"/>
  <c r="H409" i="25"/>
  <c r="H324" i="25"/>
  <c r="H267" i="25"/>
  <c r="H348" i="25"/>
  <c r="H281" i="25"/>
  <c r="H686" i="25"/>
  <c r="H246" i="25"/>
  <c r="H739" i="25"/>
  <c r="H318" i="25"/>
  <c r="H695" i="25"/>
  <c r="H641" i="25"/>
  <c r="H387" i="25"/>
  <c r="H302" i="25"/>
  <c r="H534" i="25"/>
  <c r="H553" i="25"/>
  <c r="H250" i="25"/>
  <c r="H444" i="25"/>
  <c r="H418" i="25"/>
  <c r="H385" i="25"/>
  <c r="H342" i="25"/>
  <c r="H398" i="25"/>
  <c r="H591" i="25"/>
  <c r="H1052" i="25"/>
  <c r="H804" i="25"/>
  <c r="H272" i="25"/>
  <c r="H173" i="25"/>
  <c r="H907" i="25"/>
  <c r="H677" i="25"/>
  <c r="H432" i="25"/>
  <c r="H360" i="25"/>
  <c r="H354" i="25"/>
  <c r="H474" i="25"/>
  <c r="H855" i="25"/>
  <c r="H386" i="25"/>
  <c r="H88" i="25"/>
  <c r="H672" i="25"/>
  <c r="H335" i="25"/>
  <c r="H533" i="25"/>
  <c r="H497" i="25"/>
  <c r="H660" i="25"/>
  <c r="H189" i="25"/>
  <c r="H287" i="25"/>
  <c r="H678" i="25"/>
  <c r="H168" i="25"/>
  <c r="H707" i="25"/>
  <c r="H441" i="25"/>
  <c r="H537" i="25"/>
  <c r="H782" i="25"/>
  <c r="H716" i="25"/>
  <c r="H264" i="25"/>
  <c r="H428" i="25"/>
  <c r="H788" i="25"/>
  <c r="H329" i="25"/>
  <c r="H424" i="25"/>
  <c r="H659" i="25"/>
  <c r="H463" i="25"/>
  <c r="H880" i="25"/>
  <c r="H307" i="25"/>
  <c r="H471" i="25"/>
  <c r="H689" i="25"/>
  <c r="H597" i="25"/>
  <c r="H496" i="25"/>
  <c r="H369" i="25"/>
  <c r="H476" i="25"/>
  <c r="H675" i="25"/>
  <c r="H560" i="25"/>
  <c r="H664" i="25"/>
  <c r="H440" i="25"/>
  <c r="H282" i="25"/>
  <c r="H596" i="25"/>
  <c r="H738" i="25"/>
  <c r="H588" i="25"/>
  <c r="H639" i="25"/>
  <c r="H405" i="25"/>
  <c r="H730" i="25"/>
  <c r="H375" i="25"/>
  <c r="H462" i="25"/>
  <c r="H750" i="25"/>
  <c r="H866" i="25"/>
  <c r="H599" i="25"/>
  <c r="H407" i="25"/>
  <c r="H501" i="25"/>
  <c r="H180" i="25"/>
  <c r="H658" i="25"/>
  <c r="H508" i="25"/>
  <c r="H603" i="25"/>
  <c r="H445" i="25"/>
  <c r="H157" i="25"/>
  <c r="H735" i="25"/>
  <c r="H446" i="25"/>
  <c r="H283" i="25"/>
  <c r="H328" i="25"/>
  <c r="H435" i="25"/>
  <c r="H269" i="25"/>
  <c r="H457" i="25"/>
  <c r="H656" i="25"/>
  <c r="H334" i="25"/>
  <c r="H581" i="25"/>
  <c r="H746" i="25"/>
  <c r="H561" i="25"/>
  <c r="H784" i="25"/>
  <c r="H485" i="25"/>
  <c r="H493" i="25"/>
  <c r="H538" i="25"/>
  <c r="H159" i="25"/>
  <c r="H525" i="25"/>
  <c r="H366" i="25"/>
  <c r="H174" i="25"/>
  <c r="H421" i="25"/>
  <c r="H372" i="25"/>
  <c r="H290" i="25"/>
  <c r="H693" i="25"/>
  <c r="H390" i="25"/>
  <c r="H347" i="25"/>
  <c r="H583" i="25"/>
  <c r="H436" i="25"/>
  <c r="H132" i="25"/>
  <c r="H507" i="25"/>
  <c r="H1023" i="25"/>
  <c r="H355" i="25"/>
  <c r="H451" i="25"/>
  <c r="H154" i="25"/>
  <c r="H455" i="25"/>
  <c r="H520" i="25"/>
  <c r="H727" i="25"/>
  <c r="H300" i="25"/>
  <c r="H240" i="25"/>
  <c r="H277" i="25"/>
  <c r="H466" i="25"/>
  <c r="H585" i="25"/>
  <c r="H325" i="25"/>
  <c r="H687" i="25"/>
  <c r="H590" i="25"/>
  <c r="H649" i="25"/>
  <c r="H337" i="25"/>
  <c r="H542" i="25"/>
  <c r="H438" i="25"/>
  <c r="H505" i="25"/>
  <c r="H291" i="25"/>
  <c r="H700" i="25"/>
  <c r="H397" i="25"/>
  <c r="H195" i="25"/>
  <c r="H696" i="25"/>
  <c r="H412" i="25"/>
  <c r="H764" i="25"/>
  <c r="H611" i="25"/>
  <c r="H340" i="25"/>
  <c r="H197" i="25"/>
  <c r="H76" i="25"/>
  <c r="H863" i="25"/>
  <c r="H364" i="25"/>
  <c r="H177" i="25"/>
  <c r="H503" i="25"/>
  <c r="H234" i="25"/>
  <c r="H187" i="25"/>
  <c r="H350" i="25"/>
  <c r="H522" i="25"/>
  <c r="H448" i="25"/>
  <c r="H381" i="25"/>
  <c r="H519" i="25"/>
  <c r="H431" i="25"/>
  <c r="H166" i="25"/>
  <c r="H379" i="25"/>
  <c r="H238" i="25"/>
  <c r="H293" i="25"/>
  <c r="H312" i="25"/>
  <c r="H85" i="25"/>
  <c r="H213" i="25"/>
  <c r="H183" i="25"/>
  <c r="H378" i="25"/>
  <c r="H556" i="25"/>
  <c r="H207" i="25"/>
  <c r="H422" i="25"/>
  <c r="H706" i="25"/>
  <c r="H314" i="25"/>
  <c r="H263" i="25"/>
  <c r="H722" i="25"/>
  <c r="H316" i="25"/>
  <c r="H233" i="25"/>
  <c r="H257" i="25"/>
  <c r="H252" i="25"/>
  <c r="H218" i="25"/>
  <c r="H370" i="25"/>
  <c r="H248" i="25"/>
  <c r="H321" i="25"/>
  <c r="H490" i="25"/>
  <c r="H882" i="25"/>
  <c r="H514" i="25"/>
  <c r="H367" i="25"/>
  <c r="H484" i="25"/>
  <c r="H224" i="25"/>
  <c r="H296" i="25"/>
  <c r="H265" i="25"/>
  <c r="H711" i="25"/>
  <c r="H209" i="25"/>
  <c r="H208" i="25"/>
  <c r="H450" i="25"/>
  <c r="H477" i="25"/>
  <c r="H256" i="25"/>
  <c r="H414" i="25"/>
  <c r="H271" i="25"/>
  <c r="H512" i="25"/>
  <c r="H251" i="25"/>
  <c r="H323" i="25"/>
  <c r="H225" i="25"/>
  <c r="H374" i="25"/>
  <c r="H403" i="25"/>
  <c r="H443" i="25"/>
  <c r="H460" i="25"/>
  <c r="H562" i="25"/>
  <c r="H494" i="25"/>
  <c r="H226" i="25"/>
  <c r="H138" i="25"/>
  <c r="H288" i="25"/>
  <c r="H437" i="25"/>
  <c r="H97" i="25"/>
  <c r="H336" i="25"/>
  <c r="H36" i="25"/>
  <c r="H339" i="25"/>
  <c r="H211" i="25"/>
  <c r="H688" i="25"/>
  <c r="H456" i="25"/>
  <c r="H285" i="25"/>
  <c r="H416" i="25"/>
  <c r="H164" i="25"/>
  <c r="H310" i="25"/>
  <c r="H376" i="25"/>
  <c r="H150" i="25"/>
  <c r="H112" i="25"/>
  <c r="H253" i="25"/>
  <c r="H768" i="25"/>
  <c r="H147" i="25"/>
  <c r="H315" i="25"/>
  <c r="H352" i="25"/>
  <c r="H361" i="25"/>
  <c r="H978" i="25"/>
  <c r="H433" i="25"/>
  <c r="H793" i="25"/>
  <c r="H870" i="25"/>
  <c r="H295" i="25"/>
  <c r="H146" i="25"/>
  <c r="H411" i="25"/>
  <c r="H254" i="25"/>
  <c r="H289" i="25"/>
  <c r="H249" i="25"/>
  <c r="H198" i="25"/>
  <c r="H200" i="25"/>
  <c r="H70" i="25"/>
  <c r="H122" i="25"/>
  <c r="H235" i="25"/>
  <c r="H223" i="25"/>
  <c r="H206" i="25"/>
  <c r="H171" i="25"/>
  <c r="H363" i="25"/>
  <c r="H155" i="25"/>
  <c r="H204" i="25"/>
  <c r="H394" i="25"/>
  <c r="H259" i="25"/>
  <c r="H275" i="25"/>
  <c r="H464" i="25"/>
  <c r="H819" i="25"/>
  <c r="H94" i="25"/>
  <c r="H231" i="25"/>
  <c r="H80" i="25"/>
  <c r="H401" i="25"/>
  <c r="H344" i="25"/>
  <c r="H343" i="25"/>
  <c r="H170" i="25"/>
  <c r="H247" i="25"/>
  <c r="H303" i="25"/>
  <c r="H153" i="25"/>
  <c r="H410" i="25"/>
  <c r="H196" i="25"/>
  <c r="H629" i="25"/>
  <c r="H181" i="25"/>
  <c r="H322" i="25"/>
  <c r="H299" i="25"/>
  <c r="H186" i="25"/>
  <c r="H527" i="25"/>
  <c r="H734" i="25"/>
  <c r="H95" i="25"/>
  <c r="H78" i="25"/>
  <c r="H309" i="25"/>
  <c r="H807" i="25"/>
  <c r="H244" i="25"/>
  <c r="H338" i="25"/>
  <c r="H304" i="25"/>
  <c r="H332" i="25"/>
  <c r="H102" i="25"/>
  <c r="H262" i="25"/>
  <c r="H258" i="25"/>
  <c r="H84" i="25"/>
  <c r="H395" i="25"/>
  <c r="H133" i="25"/>
  <c r="H270" i="25"/>
  <c r="H319" i="25"/>
  <c r="H161" i="25"/>
  <c r="H121" i="25"/>
  <c r="H242" i="25"/>
  <c r="H127" i="25"/>
  <c r="H83" i="25"/>
  <c r="H89" i="25"/>
  <c r="H268" i="25"/>
  <c r="H228" i="25"/>
  <c r="H128" i="25"/>
  <c r="H71" i="25"/>
  <c r="H327" i="25"/>
  <c r="H341" i="25"/>
  <c r="H491" i="25"/>
  <c r="H151" i="25"/>
  <c r="H63" i="25"/>
  <c r="H190" i="25"/>
  <c r="H359" i="25"/>
  <c r="H320" i="25"/>
  <c r="H41" i="25"/>
  <c r="H214" i="25"/>
  <c r="H82" i="25"/>
  <c r="H158" i="25"/>
  <c r="H227" i="25"/>
  <c r="H500" i="25"/>
  <c r="H193" i="25"/>
  <c r="H222" i="25"/>
  <c r="H230" i="25"/>
  <c r="H142" i="25"/>
  <c r="H261" i="25"/>
  <c r="H38" i="25"/>
  <c r="H313" i="25"/>
  <c r="H125" i="25"/>
  <c r="H509" i="25"/>
  <c r="H77" i="25"/>
  <c r="H306" i="25"/>
  <c r="H205" i="25"/>
  <c r="H184" i="25"/>
  <c r="H274" i="25"/>
  <c r="H182" i="25"/>
  <c r="H188" i="25"/>
  <c r="H439" i="25"/>
  <c r="H167" i="25"/>
  <c r="H162" i="25"/>
  <c r="H559" i="25"/>
  <c r="H55" i="25"/>
  <c r="H487" i="25"/>
  <c r="H815" i="25"/>
  <c r="H96" i="25"/>
  <c r="H216" i="25"/>
  <c r="H178" i="25"/>
  <c r="H66" i="25"/>
  <c r="H126" i="25"/>
  <c r="H913" i="25"/>
  <c r="H52" i="25"/>
  <c r="H232" i="25"/>
  <c r="H172" i="25"/>
  <c r="H192" i="25"/>
  <c r="H100" i="25"/>
  <c r="H56" i="25"/>
  <c r="H389" i="25"/>
  <c r="H135" i="25"/>
  <c r="H278" i="25"/>
  <c r="H124" i="25"/>
  <c r="H201" i="25"/>
  <c r="H60" i="25"/>
  <c r="H798" i="25"/>
  <c r="H110" i="25"/>
  <c r="H99" i="25"/>
  <c r="H79" i="25"/>
  <c r="H48" i="25"/>
  <c r="H292" i="25"/>
  <c r="H98" i="25"/>
  <c r="H311" i="25"/>
  <c r="H105" i="25"/>
  <c r="H371" i="25"/>
  <c r="H156" i="25"/>
  <c r="H351" i="25"/>
  <c r="H220" i="25"/>
  <c r="H72" i="25"/>
  <c r="H108" i="25"/>
  <c r="H130" i="25"/>
  <c r="H106" i="25"/>
  <c r="H104" i="25"/>
  <c r="H266" i="25"/>
  <c r="H152" i="25"/>
  <c r="H141" i="25"/>
  <c r="H217" i="25"/>
  <c r="H356" i="25"/>
  <c r="H163" i="25"/>
  <c r="H39" i="25"/>
  <c r="H65" i="25"/>
  <c r="H140" i="25"/>
  <c r="H113" i="25"/>
  <c r="H46" i="25"/>
  <c r="H176" i="25"/>
  <c r="H118" i="25"/>
  <c r="H345" i="25"/>
  <c r="H107" i="25"/>
  <c r="H139" i="25"/>
  <c r="H806" i="25"/>
  <c r="H212" i="25"/>
  <c r="H119" i="25"/>
  <c r="H144" i="25"/>
  <c r="H165" i="25"/>
  <c r="H148" i="25"/>
  <c r="H23" i="25"/>
  <c r="H131" i="25"/>
  <c r="H92" i="25"/>
  <c r="H86" i="25"/>
  <c r="H93" i="25"/>
  <c r="H229" i="25"/>
  <c r="H568" i="25"/>
  <c r="H54" i="25"/>
  <c r="H276" i="25"/>
  <c r="H475" i="25"/>
  <c r="H145" i="25"/>
  <c r="H185" i="25"/>
  <c r="H567" i="25"/>
  <c r="H45" i="25"/>
  <c r="H120" i="25"/>
  <c r="H134" i="25"/>
  <c r="H103" i="25"/>
  <c r="H136" i="25"/>
  <c r="H17" i="25"/>
  <c r="H149" i="25"/>
  <c r="H191" i="25"/>
  <c r="H49" i="25"/>
  <c r="H51" i="25"/>
  <c r="H40" i="25"/>
  <c r="H33" i="25"/>
  <c r="H116" i="25"/>
  <c r="H58" i="25"/>
  <c r="H175" i="25"/>
  <c r="H74" i="25"/>
  <c r="H61" i="25"/>
  <c r="H179" i="25"/>
  <c r="H117" i="25"/>
  <c r="H18" i="25"/>
  <c r="H101" i="25"/>
  <c r="H425" i="25"/>
  <c r="H81" i="25"/>
  <c r="H260" i="25"/>
  <c r="H26" i="25"/>
  <c r="H20" i="25"/>
  <c r="H221" i="25"/>
  <c r="H10" i="25"/>
  <c r="H109" i="25"/>
  <c r="H73" i="25"/>
  <c r="H24" i="25"/>
  <c r="H67" i="25"/>
  <c r="H69" i="25"/>
  <c r="H31" i="25"/>
  <c r="H37" i="25"/>
  <c r="H90" i="25"/>
  <c r="H114" i="25"/>
  <c r="H62" i="25"/>
  <c r="H19" i="25"/>
  <c r="H91" i="25"/>
  <c r="H111" i="25"/>
  <c r="H68" i="25"/>
  <c r="H50" i="25"/>
  <c r="H115" i="25"/>
  <c r="H64" i="25"/>
  <c r="H35" i="25"/>
  <c r="H34" i="25"/>
  <c r="H16" i="25"/>
  <c r="H12" i="25"/>
  <c r="H14" i="25"/>
  <c r="H27" i="25"/>
  <c r="H25" i="25"/>
  <c r="H47" i="25"/>
  <c r="H87" i="25"/>
  <c r="H75" i="25"/>
  <c r="H59" i="25"/>
  <c r="H43" i="25"/>
  <c r="H29" i="25"/>
  <c r="H28" i="25"/>
  <c r="H53" i="25"/>
  <c r="H30" i="25"/>
  <c r="H21" i="25"/>
  <c r="H57" i="25"/>
  <c r="H15" i="25"/>
  <c r="H42" i="25"/>
  <c r="H22" i="25"/>
  <c r="H44" i="25"/>
  <c r="H9" i="25"/>
  <c r="H11" i="25"/>
  <c r="H13" i="25"/>
  <c r="H8" i="25"/>
  <c r="H7" i="25"/>
  <c r="H32" i="25"/>
  <c r="H925" i="25"/>
  <c r="H202" i="25"/>
  <c r="H614" i="25"/>
  <c r="K961" i="25"/>
  <c r="K868" i="25"/>
  <c r="K765" i="25"/>
  <c r="K831" i="25"/>
  <c r="K676" i="25"/>
  <c r="K557" i="25"/>
  <c r="K945" i="25"/>
  <c r="K874" i="25"/>
  <c r="K481" i="25"/>
  <c r="K301" i="25"/>
  <c r="K317" i="25"/>
  <c r="K872" i="25"/>
  <c r="K786" i="25"/>
  <c r="K931" i="25"/>
  <c r="K909" i="25"/>
  <c r="K950" i="25"/>
  <c r="K954" i="25"/>
  <c r="K847" i="25"/>
  <c r="K904" i="25"/>
  <c r="K691" i="25"/>
  <c r="K926" i="25"/>
  <c r="K430" i="25"/>
  <c r="K903" i="25"/>
  <c r="K953" i="25"/>
  <c r="K468" i="25"/>
  <c r="K808" i="25"/>
  <c r="K748" i="25"/>
  <c r="K769" i="25"/>
  <c r="K694" i="25"/>
  <c r="K236" i="25"/>
  <c r="K932" i="25"/>
  <c r="K644" i="25"/>
  <c r="K592" i="25"/>
  <c r="K911" i="25"/>
  <c r="K396" i="25"/>
  <c r="K842" i="25"/>
  <c r="K832" i="25"/>
  <c r="K741" i="25"/>
  <c r="K546" i="25"/>
  <c r="K492" i="25"/>
  <c r="K719" i="25"/>
  <c r="K964" i="25"/>
  <c r="K860" i="25"/>
  <c r="K875" i="25"/>
  <c r="K199" i="25"/>
  <c r="K549" i="25"/>
  <c r="K800" i="25"/>
  <c r="K690" i="25"/>
  <c r="K239" i="25"/>
  <c r="K241" i="25"/>
  <c r="K781" i="25"/>
  <c r="K531" i="25"/>
  <c r="K609" i="25"/>
  <c r="K602" i="25"/>
  <c r="K916" i="25"/>
  <c r="K896" i="25"/>
  <c r="K419" i="25"/>
  <c r="K298" i="25"/>
  <c r="K459" i="25"/>
  <c r="K779" i="25"/>
  <c r="K826" i="25"/>
  <c r="K723" i="25"/>
  <c r="K498" i="25"/>
  <c r="K540" i="25"/>
  <c r="K582" i="25"/>
  <c r="K912" i="25"/>
  <c r="K679" i="25"/>
  <c r="K502" i="25"/>
  <c r="K368" i="25"/>
  <c r="K775" i="25"/>
  <c r="K821" i="25"/>
  <c r="K685" i="25"/>
  <c r="K382" i="25"/>
  <c r="K571" i="25"/>
  <c r="K632" i="25"/>
  <c r="K621" i="25"/>
  <c r="K967" i="25"/>
  <c r="K612" i="25"/>
  <c r="K758" i="25"/>
  <c r="K767" i="25"/>
  <c r="K587" i="25"/>
  <c r="K574" i="25"/>
  <c r="K959" i="25"/>
  <c r="K516" i="25"/>
  <c r="K929" i="25"/>
  <c r="K665" i="25"/>
  <c r="K813" i="25"/>
  <c r="K684" i="25"/>
  <c r="K922" i="25"/>
  <c r="K210" i="25"/>
  <c r="K785" i="25"/>
  <c r="K924" i="25"/>
  <c r="K539" i="25"/>
  <c r="K642" i="25"/>
  <c r="K814" i="25"/>
  <c r="K857" i="25"/>
  <c r="K558" i="25"/>
  <c r="K834" i="25"/>
  <c r="K833" i="25"/>
  <c r="K724" i="25"/>
  <c r="K683" i="25"/>
  <c r="K504" i="25"/>
  <c r="K742" i="25"/>
  <c r="K935" i="25"/>
  <c r="K593" i="25"/>
  <c r="K888" i="25"/>
  <c r="K766" i="25"/>
  <c r="K647" i="25"/>
  <c r="K423" i="25"/>
  <c r="K357" i="25"/>
  <c r="K680" i="25"/>
  <c r="K862" i="25"/>
  <c r="K809" i="25"/>
  <c r="K427" i="25"/>
  <c r="K530" i="25"/>
  <c r="K970" i="25"/>
  <c r="K470" i="25"/>
  <c r="K572" i="25"/>
  <c r="K604" i="25"/>
  <c r="K671" i="25"/>
  <c r="K453" i="25"/>
  <c r="K452" i="25"/>
  <c r="K408" i="25"/>
  <c r="K517" i="25"/>
  <c r="K400" i="25"/>
  <c r="K515" i="25"/>
  <c r="K681" i="25"/>
  <c r="K921" i="25"/>
  <c r="K771" i="25"/>
  <c r="K763" i="25"/>
  <c r="K726" i="25"/>
  <c r="K749" i="25"/>
  <c r="K957" i="25"/>
  <c r="K893" i="25"/>
  <c r="K651" i="25"/>
  <c r="K654" i="25"/>
  <c r="K594" i="25"/>
  <c r="K628" i="25"/>
  <c r="K563" i="25"/>
  <c r="K627" i="25"/>
  <c r="K713" i="25"/>
  <c r="K129" i="25"/>
  <c r="K532" i="25"/>
  <c r="K702" i="25"/>
  <c r="K486" i="25"/>
  <c r="K648" i="25"/>
  <c r="K662" i="25"/>
  <c r="K576" i="25"/>
  <c r="K829" i="25"/>
  <c r="K399" i="25"/>
  <c r="K518" i="25"/>
  <c r="K737" i="25"/>
  <c r="K760" i="25"/>
  <c r="K792" i="25"/>
  <c r="K308" i="25"/>
  <c r="K417" i="25"/>
  <c r="K535" i="25"/>
  <c r="K823" i="25"/>
  <c r="K449" i="25"/>
  <c r="K613" i="25"/>
  <c r="K203" i="25"/>
  <c r="K442" i="25"/>
  <c r="K550" i="25"/>
  <c r="K626" i="25"/>
  <c r="K536" i="25"/>
  <c r="K473" i="25"/>
  <c r="K653" i="25"/>
  <c r="K482" i="25"/>
  <c r="K547" i="25"/>
  <c r="K406" i="25"/>
  <c r="K850" i="25"/>
  <c r="K622" i="25"/>
  <c r="K529" i="25"/>
  <c r="K633" i="25"/>
  <c r="K663" i="25"/>
  <c r="K657" i="25"/>
  <c r="K776" i="25"/>
  <c r="K635" i="25"/>
  <c r="K777" i="25"/>
  <c r="K712" i="25"/>
  <c r="K510" i="25"/>
  <c r="K810" i="25"/>
  <c r="K643" i="25"/>
  <c r="K854" i="25"/>
  <c r="K297" i="25"/>
  <c r="K673" i="25"/>
  <c r="K630" i="25"/>
  <c r="K284" i="25"/>
  <c r="K616" i="25"/>
  <c r="K937" i="25"/>
  <c r="K544" i="25"/>
  <c r="K578" i="25"/>
  <c r="K703" i="25"/>
  <c r="K458" i="25"/>
  <c r="K483" i="25"/>
  <c r="K908" i="25"/>
  <c r="K488" i="25"/>
  <c r="K791" i="25"/>
  <c r="K479" i="25"/>
  <c r="K454" i="25"/>
  <c r="K586" i="25"/>
  <c r="K778" i="25"/>
  <c r="K617" i="25"/>
  <c r="K521" i="25"/>
  <c r="K958" i="25"/>
  <c r="K554" i="25"/>
  <c r="K789" i="25"/>
  <c r="K373" i="25"/>
  <c r="K637" i="25"/>
  <c r="K577" i="25"/>
  <c r="K388" i="25"/>
  <c r="K787" i="25"/>
  <c r="K668" i="25"/>
  <c r="K774" i="25"/>
  <c r="K286" i="25"/>
  <c r="K624" i="25"/>
  <c r="K715" i="25"/>
  <c r="K409" i="25"/>
  <c r="K267" i="25"/>
  <c r="K348" i="25"/>
  <c r="K246" i="25"/>
  <c r="K739" i="25"/>
  <c r="K318" i="25"/>
  <c r="K695" i="25"/>
  <c r="K641" i="25"/>
  <c r="K387" i="25"/>
  <c r="K302" i="25"/>
  <c r="K553" i="25"/>
  <c r="K418" i="25"/>
  <c r="K385" i="25"/>
  <c r="K804" i="25"/>
  <c r="K272" i="25"/>
  <c r="K907" i="25"/>
  <c r="K677" i="25"/>
  <c r="K432" i="25"/>
  <c r="K360" i="25"/>
  <c r="K354" i="25"/>
  <c r="K474" i="25"/>
  <c r="K335" i="25"/>
  <c r="K660" i="25"/>
  <c r="K287" i="25"/>
  <c r="K678" i="25"/>
  <c r="K168" i="25"/>
  <c r="K441" i="25"/>
  <c r="K537" i="25"/>
  <c r="K782" i="25"/>
  <c r="K716" i="25"/>
  <c r="K788" i="25"/>
  <c r="K329" i="25"/>
  <c r="K463" i="25"/>
  <c r="K597" i="25"/>
  <c r="K496" i="25"/>
  <c r="K675" i="25"/>
  <c r="K560" i="25"/>
  <c r="K664" i="25"/>
  <c r="K440" i="25"/>
  <c r="K282" i="25"/>
  <c r="K596" i="25"/>
  <c r="K738" i="25"/>
  <c r="K588" i="25"/>
  <c r="K639" i="25"/>
  <c r="K375" i="25"/>
  <c r="K462" i="25"/>
  <c r="K750" i="25"/>
  <c r="K501" i="25"/>
  <c r="K658" i="25"/>
  <c r="K508" i="25"/>
  <c r="K603" i="25"/>
  <c r="K445" i="25"/>
  <c r="K157" i="25"/>
  <c r="K735" i="25"/>
  <c r="K446" i="25"/>
  <c r="K328" i="25"/>
  <c r="K435" i="25"/>
  <c r="K269" i="25"/>
  <c r="K656" i="25"/>
  <c r="K334" i="25"/>
  <c r="K581" i="25"/>
  <c r="K746" i="25"/>
  <c r="K561" i="25"/>
  <c r="K485" i="25"/>
  <c r="K493" i="25"/>
  <c r="K538" i="25"/>
  <c r="K159" i="25"/>
  <c r="K525" i="25"/>
  <c r="K366" i="25"/>
  <c r="K174" i="25"/>
  <c r="K421" i="25"/>
  <c r="K372" i="25"/>
  <c r="K390" i="25"/>
  <c r="K583" i="25"/>
  <c r="K436" i="25"/>
  <c r="K132" i="25"/>
  <c r="K355" i="25"/>
  <c r="K154" i="25"/>
  <c r="K520" i="25"/>
  <c r="K727" i="25"/>
  <c r="K300" i="25"/>
  <c r="K240" i="25"/>
  <c r="K466" i="25"/>
  <c r="K325" i="25"/>
  <c r="K687" i="25"/>
  <c r="K337" i="25"/>
  <c r="K542" i="25"/>
  <c r="K438" i="25"/>
  <c r="K505" i="25"/>
  <c r="K291" i="25"/>
  <c r="K195" i="25"/>
  <c r="K696" i="25"/>
  <c r="K412" i="25"/>
  <c r="K764" i="25"/>
  <c r="K197" i="25"/>
  <c r="K76" i="25"/>
  <c r="K177" i="25"/>
  <c r="K234" i="25"/>
  <c r="K187" i="25"/>
  <c r="K350" i="25"/>
  <c r="K522" i="25"/>
  <c r="K381" i="25"/>
  <c r="K519" i="25"/>
  <c r="K431" i="25"/>
  <c r="K166" i="25"/>
  <c r="K379" i="25"/>
  <c r="K213" i="25"/>
  <c r="K183" i="25"/>
  <c r="K378" i="25"/>
  <c r="K556" i="25"/>
  <c r="K207" i="25"/>
  <c r="K422" i="25"/>
  <c r="K722" i="25"/>
  <c r="K316" i="25"/>
  <c r="K218" i="25"/>
  <c r="K248" i="25"/>
  <c r="K321" i="25"/>
  <c r="K490" i="25"/>
  <c r="K367" i="25"/>
  <c r="K484" i="25"/>
  <c r="K224" i="25"/>
  <c r="K296" i="25"/>
  <c r="K265" i="25"/>
  <c r="K711" i="25"/>
  <c r="K209" i="25"/>
  <c r="K477" i="25"/>
  <c r="K414" i="25"/>
  <c r="K271" i="25"/>
  <c r="K512" i="25"/>
  <c r="K323" i="25"/>
  <c r="K225" i="25"/>
  <c r="K494" i="25"/>
  <c r="K226" i="25"/>
  <c r="K138" i="25"/>
  <c r="K336" i="25"/>
  <c r="K211" i="25"/>
  <c r="K688" i="25"/>
  <c r="K456" i="25"/>
  <c r="K285" i="25"/>
  <c r="K164" i="25"/>
  <c r="K112" i="25"/>
  <c r="K768" i="25"/>
  <c r="K147" i="25"/>
  <c r="K352" i="25"/>
  <c r="K361" i="25"/>
  <c r="K433" i="25"/>
  <c r="K295" i="25"/>
  <c r="K146" i="25"/>
  <c r="K411" i="25"/>
  <c r="K289" i="25"/>
  <c r="K249" i="25"/>
  <c r="K200" i="25"/>
  <c r="K70" i="25"/>
  <c r="K122" i="25"/>
  <c r="K235" i="25"/>
  <c r="K223" i="25"/>
  <c r="K171" i="25"/>
  <c r="K363" i="25"/>
  <c r="K155" i="25"/>
  <c r="K464" i="25"/>
  <c r="K819" i="25"/>
  <c r="K231" i="25"/>
  <c r="K80" i="25"/>
  <c r="K401" i="25"/>
  <c r="K344" i="25"/>
  <c r="K247" i="25"/>
  <c r="K153" i="25"/>
  <c r="K410" i="25"/>
  <c r="K629" i="25"/>
  <c r="K322" i="25"/>
  <c r="K186" i="25"/>
  <c r="K734" i="25"/>
  <c r="K78" i="25"/>
  <c r="K309" i="25"/>
  <c r="K807" i="25"/>
  <c r="K338" i="25"/>
  <c r="K304" i="25"/>
  <c r="K332" i="25"/>
  <c r="K262" i="25"/>
  <c r="K258" i="25"/>
  <c r="K395" i="25"/>
  <c r="K270" i="25"/>
  <c r="K319" i="25"/>
  <c r="K161" i="25"/>
  <c r="K121" i="25"/>
  <c r="K127" i="25"/>
  <c r="K128" i="25"/>
  <c r="K71" i="25"/>
  <c r="K491" i="25"/>
  <c r="K151" i="25"/>
  <c r="K190" i="25"/>
  <c r="K320" i="25"/>
  <c r="K214" i="25"/>
  <c r="K82" i="25"/>
  <c r="K158" i="25"/>
  <c r="K227" i="25"/>
  <c r="K193" i="25"/>
  <c r="K222" i="25"/>
  <c r="K230" i="25"/>
  <c r="K142" i="25"/>
  <c r="K38" i="25"/>
  <c r="K77" i="25"/>
  <c r="K205" i="25"/>
  <c r="K182" i="25"/>
  <c r="K188" i="25"/>
  <c r="K439" i="25"/>
  <c r="K162" i="25"/>
  <c r="K487" i="25"/>
  <c r="K815" i="25"/>
  <c r="K96" i="25"/>
  <c r="K66" i="25"/>
  <c r="K913" i="25"/>
  <c r="K52" i="25"/>
  <c r="K232" i="25"/>
  <c r="K100" i="25"/>
  <c r="K56" i="25"/>
  <c r="K124" i="25"/>
  <c r="K798" i="25"/>
  <c r="K110" i="25"/>
  <c r="K79" i="25"/>
  <c r="K48" i="25"/>
  <c r="K292" i="25"/>
  <c r="K351" i="25"/>
  <c r="K104" i="25"/>
  <c r="K152" i="25"/>
  <c r="K141" i="25"/>
  <c r="K217" i="25"/>
  <c r="K356" i="25"/>
  <c r="K163" i="25"/>
  <c r="K46" i="25"/>
  <c r="K118" i="25"/>
  <c r="K139" i="25"/>
  <c r="K806" i="25"/>
  <c r="K212" i="25"/>
  <c r="K144" i="25"/>
  <c r="K165" i="25"/>
  <c r="K148" i="25"/>
  <c r="K23" i="25"/>
  <c r="K131" i="25"/>
  <c r="K92" i="25"/>
  <c r="K93" i="25"/>
  <c r="K568" i="25"/>
  <c r="K54" i="25"/>
  <c r="K276" i="25"/>
  <c r="K45" i="25"/>
  <c r="K103" i="25"/>
  <c r="K17" i="25"/>
  <c r="K191" i="25"/>
  <c r="K49" i="25"/>
  <c r="K40" i="25"/>
  <c r="K116" i="25"/>
  <c r="K61" i="25"/>
  <c r="K18" i="25"/>
  <c r="K26" i="25"/>
  <c r="K20" i="25"/>
  <c r="K10" i="25"/>
  <c r="K109" i="25"/>
  <c r="K73" i="25"/>
  <c r="K24" i="25"/>
  <c r="K67" i="25"/>
  <c r="K69" i="25"/>
  <c r="K31" i="25"/>
  <c r="K37" i="25"/>
  <c r="K90" i="25"/>
  <c r="K62" i="25"/>
  <c r="K111" i="25"/>
  <c r="K68" i="25"/>
  <c r="K50" i="25"/>
  <c r="K115" i="25"/>
  <c r="K64" i="25"/>
  <c r="K35" i="25"/>
  <c r="K34" i="25"/>
  <c r="K16" i="25"/>
  <c r="K12" i="25"/>
  <c r="K14" i="25"/>
  <c r="K27" i="25"/>
  <c r="K25" i="25"/>
  <c r="K47" i="25"/>
  <c r="K87" i="25"/>
  <c r="K75" i="25"/>
  <c r="K59" i="25"/>
  <c r="K43" i="25"/>
  <c r="K29" i="25"/>
  <c r="K53" i="25"/>
  <c r="K57" i="25"/>
  <c r="K15" i="25"/>
  <c r="K42" i="25"/>
  <c r="K22" i="25"/>
  <c r="K44" i="25"/>
  <c r="K11" i="25"/>
  <c r="K13" i="25"/>
  <c r="K32" i="25"/>
  <c r="K925" i="25"/>
  <c r="K202" i="25"/>
  <c r="K614" i="25"/>
  <c r="L754" i="25"/>
  <c r="C160" i="22" l="1"/>
  <c r="H1063" i="28"/>
  <c r="H1068" i="28"/>
  <c r="H1065" i="28"/>
  <c r="H1066" i="28"/>
  <c r="H1072" i="28"/>
  <c r="H1071" i="28"/>
  <c r="H1062" i="28"/>
  <c r="H997" i="28"/>
  <c r="J1073" i="28" l="1"/>
  <c r="F1073" i="28"/>
  <c r="I1071" i="28" s="1"/>
  <c r="B1073" i="28"/>
  <c r="H1069" i="28"/>
  <c r="H1067" i="28"/>
  <c r="H1070" i="28"/>
  <c r="H1064" i="28"/>
  <c r="H1061" i="28"/>
  <c r="H1060" i="28"/>
  <c r="H1059" i="28"/>
  <c r="H1048" i="28"/>
  <c r="H1050" i="28"/>
  <c r="H1049" i="28"/>
  <c r="H892" i="28"/>
  <c r="H905" i="28"/>
  <c r="H938" i="28"/>
  <c r="H1018" i="28"/>
  <c r="H973" i="28"/>
  <c r="H878" i="28"/>
  <c r="H1042" i="28"/>
  <c r="H880" i="28"/>
  <c r="H1053" i="28"/>
  <c r="H1052" i="28"/>
  <c r="H1045" i="28"/>
  <c r="H1044" i="28"/>
  <c r="H1043" i="28"/>
  <c r="H1023" i="28"/>
  <c r="H1022" i="28"/>
  <c r="H883" i="28"/>
  <c r="H947" i="28"/>
  <c r="H964" i="28"/>
  <c r="H1008" i="28"/>
  <c r="H1015" i="28"/>
  <c r="H555" i="28"/>
  <c r="H1033" i="28"/>
  <c r="H996" i="28"/>
  <c r="H850" i="28"/>
  <c r="H812" i="28"/>
  <c r="H1029" i="28"/>
  <c r="H1032" i="28"/>
  <c r="H990" i="28"/>
  <c r="H1017" i="28"/>
  <c r="H763" i="28"/>
  <c r="H826" i="28"/>
  <c r="H1041" i="28"/>
  <c r="H982" i="28"/>
  <c r="H723" i="28"/>
  <c r="H943" i="28"/>
  <c r="H998" i="28"/>
  <c r="H881" i="28"/>
  <c r="H1007" i="28"/>
  <c r="H559" i="28"/>
  <c r="H992" i="28"/>
  <c r="H955" i="28"/>
  <c r="H1012" i="28"/>
  <c r="H1004" i="28"/>
  <c r="H954" i="28"/>
  <c r="H972" i="28"/>
  <c r="H939" i="28"/>
  <c r="H794" i="28"/>
  <c r="H873" i="28"/>
  <c r="H1031" i="28"/>
  <c r="H980" i="28"/>
  <c r="H1014" i="28"/>
  <c r="H767" i="28"/>
  <c r="H949" i="28"/>
  <c r="H937" i="28"/>
  <c r="H1020" i="28"/>
  <c r="H1003" i="28"/>
  <c r="H993" i="28"/>
  <c r="H969" i="28"/>
  <c r="H645" i="28"/>
  <c r="H963" i="28"/>
  <c r="H970" i="28"/>
  <c r="H807" i="28"/>
  <c r="H781" i="28"/>
  <c r="H960" i="28"/>
  <c r="H845" i="28"/>
  <c r="H1026" i="28"/>
  <c r="H1013" i="28"/>
  <c r="H1024" i="28"/>
  <c r="H999" i="28"/>
  <c r="H945" i="28"/>
  <c r="H1002" i="28"/>
  <c r="H779" i="28"/>
  <c r="H986" i="28"/>
  <c r="H835" i="28"/>
  <c r="H958" i="28"/>
  <c r="H796" i="28"/>
  <c r="H976" i="28"/>
  <c r="H974" i="28"/>
  <c r="H930" i="28"/>
  <c r="H933" i="28"/>
  <c r="H968" i="28"/>
  <c r="H975" i="28"/>
  <c r="H741" i="28"/>
  <c r="H806" i="28"/>
  <c r="H778" i="28"/>
  <c r="H971" i="28"/>
  <c r="H481" i="28"/>
  <c r="H946" i="28"/>
  <c r="H944" i="28"/>
  <c r="H962" i="28"/>
  <c r="H919" i="28"/>
  <c r="H959" i="28"/>
  <c r="H832" i="28"/>
  <c r="H899" i="28"/>
  <c r="H483" i="28"/>
  <c r="H1019" i="28"/>
  <c r="H1051" i="28"/>
  <c r="H709" i="28"/>
  <c r="H929" i="28"/>
  <c r="H909" i="28"/>
  <c r="H994" i="28"/>
  <c r="H983" i="28"/>
  <c r="H991" i="28"/>
  <c r="H684" i="28"/>
  <c r="H601" i="28"/>
  <c r="H460" i="28"/>
  <c r="H666" i="28"/>
  <c r="H750" i="28"/>
  <c r="H936" i="28"/>
  <c r="H776" i="28"/>
  <c r="H893" i="28"/>
  <c r="H966" i="28"/>
  <c r="H497" i="28"/>
  <c r="H1011" i="28"/>
  <c r="H967" i="28"/>
  <c r="H857" i="28"/>
  <c r="H861" i="28"/>
  <c r="H885" i="28"/>
  <c r="H665" i="28"/>
  <c r="H610" i="28"/>
  <c r="H648" i="28"/>
  <c r="H842" i="28"/>
  <c r="H671" i="28"/>
  <c r="H711" i="28"/>
  <c r="H72" i="28"/>
  <c r="H783" i="28"/>
  <c r="H337" i="28"/>
  <c r="H910" i="28"/>
  <c r="H638" i="28"/>
  <c r="H676" i="28"/>
  <c r="H789" i="28"/>
  <c r="H429" i="28"/>
  <c r="H950" i="28"/>
  <c r="H667" i="28"/>
  <c r="H800" i="28"/>
  <c r="H852" i="28"/>
  <c r="H860" i="28"/>
  <c r="H889" i="28"/>
  <c r="H803" i="28"/>
  <c r="H911" i="28"/>
  <c r="H914" i="28"/>
  <c r="H453" i="28"/>
  <c r="H508" i="28"/>
  <c r="H818" i="28"/>
  <c r="H761" i="28"/>
  <c r="H978" i="28"/>
  <c r="H746" i="28"/>
  <c r="H494" i="28"/>
  <c r="H935" i="28"/>
  <c r="H846" i="28"/>
  <c r="H642" i="28"/>
  <c r="H872" i="28"/>
  <c r="H821" i="28"/>
  <c r="H876" i="28"/>
  <c r="H894" i="28"/>
  <c r="H721" i="28"/>
  <c r="H896" i="28"/>
  <c r="H984" i="28"/>
  <c r="H1001" i="28"/>
  <c r="H383" i="28"/>
  <c r="H913" i="28"/>
  <c r="H814" i="28"/>
  <c r="H957" i="28"/>
  <c r="H888" i="28"/>
  <c r="H890" i="28"/>
  <c r="H932" i="28"/>
  <c r="H898" i="28"/>
  <c r="H895" i="28"/>
  <c r="H663" i="28"/>
  <c r="H820" i="28"/>
  <c r="H646" i="28"/>
  <c r="H877" i="28"/>
  <c r="H631" i="28"/>
  <c r="H1010" i="28"/>
  <c r="H925" i="28"/>
  <c r="H864" i="28"/>
  <c r="H869" i="28"/>
  <c r="H837" i="28"/>
  <c r="H900" i="28"/>
  <c r="H707" i="28"/>
  <c r="H927" i="28"/>
  <c r="H931" i="28"/>
  <c r="H901" i="28"/>
  <c r="H928" i="28"/>
  <c r="H904" i="28"/>
  <c r="H737" i="28"/>
  <c r="H941" i="28"/>
  <c r="H1028" i="28"/>
  <c r="H805" i="28"/>
  <c r="H770" i="28"/>
  <c r="H372" i="28"/>
  <c r="H623" i="28"/>
  <c r="H504" i="28"/>
  <c r="H777" i="28"/>
  <c r="H849" i="28"/>
  <c r="H731" i="28"/>
  <c r="H785" i="28"/>
  <c r="H766" i="28"/>
  <c r="H854" i="28"/>
  <c r="H926" i="28"/>
  <c r="H1005" i="28"/>
  <c r="H773" i="28"/>
  <c r="H765" i="28"/>
  <c r="H851" i="28"/>
  <c r="H811" i="28"/>
  <c r="H414" i="28"/>
  <c r="H951" i="28"/>
  <c r="H752" i="28"/>
  <c r="H613" i="28"/>
  <c r="H546" i="28"/>
  <c r="H867" i="28"/>
  <c r="H856" i="28"/>
  <c r="H630" i="28"/>
  <c r="H713" i="28"/>
  <c r="H1030" i="28"/>
  <c r="H549" i="28"/>
  <c r="H801" i="28"/>
  <c r="H724" i="28"/>
  <c r="H866" i="28"/>
  <c r="H921" i="28"/>
  <c r="H704" i="28"/>
  <c r="H681" i="28"/>
  <c r="H406" i="28"/>
  <c r="H769" i="28"/>
  <c r="H686" i="28"/>
  <c r="H810" i="28"/>
  <c r="H1039" i="28"/>
  <c r="H565" i="28"/>
  <c r="H855" i="28"/>
  <c r="H822" i="28"/>
  <c r="H903" i="28"/>
  <c r="H492" i="28"/>
  <c r="H780" i="28"/>
  <c r="H762" i="28"/>
  <c r="H679" i="28"/>
  <c r="H1016" i="28"/>
  <c r="H689" i="28"/>
  <c r="H614" i="28"/>
  <c r="H757" i="28"/>
  <c r="H575" i="28"/>
  <c r="H526" i="28"/>
  <c r="H907" i="28"/>
  <c r="H758" i="28"/>
  <c r="H839" i="28"/>
  <c r="H491" i="28"/>
  <c r="H698" i="28"/>
  <c r="H908" i="28"/>
  <c r="H748" i="28"/>
  <c r="H916" i="28"/>
  <c r="H897" i="28"/>
  <c r="H940" i="28"/>
  <c r="H834" i="28"/>
  <c r="H906" i="28"/>
  <c r="H774" i="28"/>
  <c r="H868" i="28"/>
  <c r="H755" i="28"/>
  <c r="H747" i="28"/>
  <c r="H875" i="28"/>
  <c r="H527" i="28"/>
  <c r="H853" i="28"/>
  <c r="H961" i="28"/>
  <c r="H622" i="28"/>
  <c r="H784" i="28"/>
  <c r="H517" i="28"/>
  <c r="H836" i="28"/>
  <c r="H799" i="28"/>
  <c r="H669" i="28"/>
  <c r="H862" i="28"/>
  <c r="H569" i="28"/>
  <c r="H745" i="28"/>
  <c r="H823" i="28"/>
  <c r="H977" i="28"/>
  <c r="H672" i="28"/>
  <c r="H652" i="28"/>
  <c r="H378" i="28"/>
  <c r="H797" i="28"/>
  <c r="H578" i="28"/>
  <c r="H674" i="28"/>
  <c r="H717" i="28"/>
  <c r="H829" i="28"/>
  <c r="H924" i="28"/>
  <c r="H685" i="28"/>
  <c r="H902" i="28"/>
  <c r="H920" i="28"/>
  <c r="H427" i="28"/>
  <c r="H693" i="28"/>
  <c r="H420" i="28"/>
  <c r="H618" i="28"/>
  <c r="H692" i="28"/>
  <c r="H639" i="28"/>
  <c r="H725" i="28"/>
  <c r="H740" i="28"/>
  <c r="H581" i="28"/>
  <c r="H793" i="28"/>
  <c r="H547" i="28"/>
  <c r="H720" i="28"/>
  <c r="H673" i="28"/>
  <c r="H922" i="28"/>
  <c r="H859" i="28"/>
  <c r="H657" i="28"/>
  <c r="H493" i="28"/>
  <c r="H727" i="28"/>
  <c r="H661" i="28"/>
  <c r="H722" i="28"/>
  <c r="H456" i="28"/>
  <c r="H675" i="28"/>
  <c r="H719" i="28"/>
  <c r="H557" i="28"/>
  <c r="H816" i="28"/>
  <c r="H664" i="28"/>
  <c r="H632" i="28"/>
  <c r="H382" i="28"/>
  <c r="H572" i="28"/>
  <c r="H788" i="28"/>
  <c r="H272" i="28"/>
  <c r="H573" i="28"/>
  <c r="H782" i="28"/>
  <c r="H568" i="28"/>
  <c r="H524" i="28"/>
  <c r="H552" i="28"/>
  <c r="H548" i="28"/>
  <c r="H700" i="28"/>
  <c r="H694" i="28"/>
  <c r="H436" i="28"/>
  <c r="H342" i="28"/>
  <c r="H609" i="28"/>
  <c r="H792" i="28"/>
  <c r="H536" i="28"/>
  <c r="H768" i="28"/>
  <c r="H668" i="28"/>
  <c r="H687" i="28"/>
  <c r="H495" i="28"/>
  <c r="H743" i="28"/>
  <c r="H790" i="28"/>
  <c r="H425" i="28"/>
  <c r="H988" i="28"/>
  <c r="H637" i="28"/>
  <c r="H678" i="28"/>
  <c r="H440" i="28"/>
  <c r="H786" i="28"/>
  <c r="H485" i="28"/>
  <c r="H561" i="28"/>
  <c r="H595" i="28"/>
  <c r="H635" i="28"/>
  <c r="H705" i="28"/>
  <c r="H596" i="28"/>
  <c r="H759" i="28"/>
  <c r="H775" i="28"/>
  <c r="H350" i="28"/>
  <c r="H458" i="28"/>
  <c r="H408" i="28"/>
  <c r="H388" i="28"/>
  <c r="H730" i="28"/>
  <c r="H655" i="28"/>
  <c r="H1040" i="28"/>
  <c r="H605" i="28"/>
  <c r="H553" i="28"/>
  <c r="H865" i="28"/>
  <c r="H703" i="28"/>
  <c r="H541" i="28"/>
  <c r="H397" i="28"/>
  <c r="H840" i="28"/>
  <c r="H732" i="28"/>
  <c r="H602" i="28"/>
  <c r="H879" i="28"/>
  <c r="H871" i="28"/>
  <c r="H934" i="28"/>
  <c r="H606" i="28"/>
  <c r="H487" i="28"/>
  <c r="H650" i="28"/>
  <c r="H574" i="28"/>
  <c r="H798" i="28"/>
  <c r="H390" i="28"/>
  <c r="H847" i="28"/>
  <c r="H891" i="28"/>
  <c r="H738" i="28"/>
  <c r="H399" i="28"/>
  <c r="H445" i="28"/>
  <c r="H640" i="28"/>
  <c r="H753" i="28"/>
  <c r="H537" i="28"/>
  <c r="H696" i="28"/>
  <c r="H315" i="28"/>
  <c r="H749" i="28"/>
  <c r="H965" i="28"/>
  <c r="H505" i="28"/>
  <c r="H887" i="28"/>
  <c r="H530" i="28"/>
  <c r="H464" i="28"/>
  <c r="H981" i="28"/>
  <c r="H848" i="28"/>
  <c r="H708" i="28"/>
  <c r="H624" i="28"/>
  <c r="H248" i="28"/>
  <c r="H627" i="28"/>
  <c r="H714" i="28"/>
  <c r="H915" i="28"/>
  <c r="H626" i="28"/>
  <c r="H511" i="28"/>
  <c r="H422" i="28"/>
  <c r="H702" i="28"/>
  <c r="H412" i="28"/>
  <c r="H288" i="28"/>
  <c r="H564" i="28"/>
  <c r="H1000" i="28"/>
  <c r="H571" i="28"/>
  <c r="H385" i="28"/>
  <c r="H580" i="28"/>
  <c r="H771" i="28"/>
  <c r="H701" i="28"/>
  <c r="H449" i="28"/>
  <c r="H360" i="28"/>
  <c r="H654" i="28"/>
  <c r="H566" i="28"/>
  <c r="H393" i="28"/>
  <c r="H600" i="28"/>
  <c r="H653" i="28"/>
  <c r="H787" i="28"/>
  <c r="H677" i="28"/>
  <c r="H593" i="28"/>
  <c r="H308" i="28"/>
  <c r="H791" i="28"/>
  <c r="H699" i="28"/>
  <c r="H691" i="28"/>
  <c r="H756" i="28"/>
  <c r="H772" i="28"/>
  <c r="H538" i="28"/>
  <c r="H918" i="28"/>
  <c r="H318" i="28"/>
  <c r="H598" i="28"/>
  <c r="H739" i="28"/>
  <c r="H503" i="28"/>
  <c r="H402" i="28"/>
  <c r="H469" i="28"/>
  <c r="H283" i="28"/>
  <c r="H633" i="28"/>
  <c r="H620" i="28"/>
  <c r="H507" i="28"/>
  <c r="H827" i="28"/>
  <c r="H462" i="28"/>
  <c r="H697" i="28"/>
  <c r="H656" i="28"/>
  <c r="H952" i="28"/>
  <c r="H612" i="28"/>
  <c r="H525" i="28"/>
  <c r="H599" i="28"/>
  <c r="H441" i="28"/>
  <c r="H500" i="28"/>
  <c r="H735" i="28"/>
  <c r="H583" i="28"/>
  <c r="H582" i="28"/>
  <c r="H695" i="28"/>
  <c r="H923" i="28"/>
  <c r="H396" i="28"/>
  <c r="H338" i="28"/>
  <c r="H515" i="28"/>
  <c r="H452" i="28"/>
  <c r="H625" i="28"/>
  <c r="H680" i="28"/>
  <c r="H817" i="28"/>
  <c r="H590" i="28"/>
  <c r="H985" i="28"/>
  <c r="H358" i="28"/>
  <c r="H327" i="28"/>
  <c r="H509" i="28"/>
  <c r="H404" i="28"/>
  <c r="H629" i="28"/>
  <c r="H277" i="28"/>
  <c r="H542" i="28"/>
  <c r="H682" i="28"/>
  <c r="H649" i="28"/>
  <c r="H715" i="28"/>
  <c r="H576" i="28"/>
  <c r="H377" i="28"/>
  <c r="H628" i="28"/>
  <c r="H617" i="28"/>
  <c r="H310" i="28"/>
  <c r="H302" i="28"/>
  <c r="H173" i="28"/>
  <c r="H384" i="28"/>
  <c r="H314" i="28"/>
  <c r="H238" i="28"/>
  <c r="H647" i="28"/>
  <c r="H540" i="28"/>
  <c r="H662" i="28"/>
  <c r="H616" i="28"/>
  <c r="H742" i="28"/>
  <c r="H514" i="28"/>
  <c r="H535" i="28"/>
  <c r="H843" i="28"/>
  <c r="H584" i="28"/>
  <c r="H567" i="28"/>
  <c r="H513" i="28"/>
  <c r="H706" i="28"/>
  <c r="H434" i="28"/>
  <c r="H486" i="28"/>
  <c r="H204" i="28"/>
  <c r="H734" i="28"/>
  <c r="H660" i="28"/>
  <c r="H611" i="28"/>
  <c r="H356" i="28"/>
  <c r="H641" i="28"/>
  <c r="H815" i="28"/>
  <c r="H594" i="28"/>
  <c r="H579" i="28"/>
  <c r="H478" i="28"/>
  <c r="H392" i="28"/>
  <c r="H260" i="28"/>
  <c r="H886" i="28"/>
  <c r="H475" i="28"/>
  <c r="H289" i="28"/>
  <c r="H795" i="28"/>
  <c r="H710" i="28"/>
  <c r="H841" i="28"/>
  <c r="H563" i="28"/>
  <c r="H995" i="28"/>
  <c r="H419" i="28"/>
  <c r="H435" i="28"/>
  <c r="H683" i="28"/>
  <c r="H291" i="28"/>
  <c r="H374" i="28"/>
  <c r="H457" i="28"/>
  <c r="H394" i="28"/>
  <c r="H550" i="28"/>
  <c r="H216" i="28"/>
  <c r="H484" i="28"/>
  <c r="H479" i="28"/>
  <c r="H332" i="28"/>
  <c r="H712" i="28"/>
  <c r="H1021" i="28"/>
  <c r="H658" i="28"/>
  <c r="H586" i="28"/>
  <c r="H539" i="28"/>
  <c r="H754" i="28"/>
  <c r="H729" i="28"/>
  <c r="H838" i="28"/>
  <c r="H716" i="28"/>
  <c r="H340" i="28"/>
  <c r="H603" i="28"/>
  <c r="H286" i="28"/>
  <c r="H482" i="28"/>
  <c r="H562" i="28"/>
  <c r="H522" i="28"/>
  <c r="H432" i="28"/>
  <c r="H884" i="28"/>
  <c r="H159" i="28"/>
  <c r="H470" i="28"/>
  <c r="H544" i="28"/>
  <c r="H334" i="28"/>
  <c r="H512" i="28"/>
  <c r="H477" i="28"/>
  <c r="H230" i="28"/>
  <c r="H498" i="28"/>
  <c r="H348" i="28"/>
  <c r="H751" i="28"/>
  <c r="H341" i="28"/>
  <c r="H489" i="28"/>
  <c r="H615" i="28"/>
  <c r="H442" i="28"/>
  <c r="H375" i="28"/>
  <c r="H728" i="28"/>
  <c r="H465" i="28"/>
  <c r="H510" i="28"/>
  <c r="H545" i="28"/>
  <c r="H956" i="28"/>
  <c r="H405" i="28"/>
  <c r="H292" i="28"/>
  <c r="H520" i="28"/>
  <c r="H501" i="28"/>
  <c r="H558" i="28"/>
  <c r="H942" i="28"/>
  <c r="H556" i="28"/>
  <c r="H398" i="28"/>
  <c r="H208" i="28"/>
  <c r="H533" i="28"/>
  <c r="H303" i="28"/>
  <c r="H365" i="28"/>
  <c r="H736" i="28"/>
  <c r="H643" i="28"/>
  <c r="H651" i="28"/>
  <c r="H474" i="28"/>
  <c r="H235" i="28"/>
  <c r="H733" i="28"/>
  <c r="H280" i="28"/>
  <c r="H363" i="28"/>
  <c r="H466" i="28"/>
  <c r="H424" i="28"/>
  <c r="H587" i="28"/>
  <c r="H496" i="28"/>
  <c r="H588" i="28"/>
  <c r="H357" i="28"/>
  <c r="H213" i="28"/>
  <c r="H322" i="28"/>
  <c r="H523" i="28"/>
  <c r="H362" i="28"/>
  <c r="H352" i="28"/>
  <c r="H410" i="28"/>
  <c r="H379" i="28"/>
  <c r="H376" i="28"/>
  <c r="H329" i="28"/>
  <c r="H257" i="28"/>
  <c r="H690" i="28"/>
  <c r="H247" i="28"/>
  <c r="H214" i="28"/>
  <c r="H619" i="28"/>
  <c r="H644" i="28"/>
  <c r="H570" i="28"/>
  <c r="H228" i="28"/>
  <c r="H607" i="28"/>
  <c r="H531" i="28"/>
  <c r="H912" i="28"/>
  <c r="H259" i="28"/>
  <c r="H518" i="28"/>
  <c r="H636" i="28"/>
  <c r="H532" i="28"/>
  <c r="H718" i="28"/>
  <c r="H819" i="28"/>
  <c r="H353" i="28"/>
  <c r="H597" i="28"/>
  <c r="H591" i="28"/>
  <c r="H138" i="28"/>
  <c r="H301" i="28"/>
  <c r="H987" i="28"/>
  <c r="H554" i="28"/>
  <c r="H521" i="28"/>
  <c r="H255" i="28"/>
  <c r="H809" i="28"/>
  <c r="H331" i="28"/>
  <c r="H321" i="28"/>
  <c r="H240" i="28"/>
  <c r="H448" i="28"/>
  <c r="H833" i="28"/>
  <c r="H476" i="28"/>
  <c r="H368" i="28"/>
  <c r="H285" i="28"/>
  <c r="H451" i="28"/>
  <c r="H407" i="28"/>
  <c r="H381" i="28"/>
  <c r="H471" i="28"/>
  <c r="H274" i="28"/>
  <c r="H534" i="28"/>
  <c r="H345" i="28"/>
  <c r="H209" i="28"/>
  <c r="H519" i="28"/>
  <c r="H416" i="28"/>
  <c r="H1027" i="28"/>
  <c r="H428" i="28"/>
  <c r="H364" i="28"/>
  <c r="H415" i="28"/>
  <c r="H306" i="28"/>
  <c r="H271" i="28"/>
  <c r="H446" i="28"/>
  <c r="H114" i="28"/>
  <c r="H423" i="28"/>
  <c r="H266" i="28"/>
  <c r="H447" i="28"/>
  <c r="H297" i="28"/>
  <c r="H870" i="28"/>
  <c r="H275" i="28"/>
  <c r="H256" i="28"/>
  <c r="H325" i="28"/>
  <c r="H123" i="28"/>
  <c r="H333" i="28"/>
  <c r="H670" i="28"/>
  <c r="H529" i="28"/>
  <c r="H316" i="28"/>
  <c r="H152" i="28"/>
  <c r="H212" i="28"/>
  <c r="H233" i="28"/>
  <c r="H309" i="28"/>
  <c r="H454" i="28"/>
  <c r="H472" i="28"/>
  <c r="H270" i="28"/>
  <c r="H450" i="28"/>
  <c r="H459" i="28"/>
  <c r="H634" i="28"/>
  <c r="H207" i="28"/>
  <c r="H438" i="28"/>
  <c r="H344" i="28"/>
  <c r="H328" i="28"/>
  <c r="H323" i="28"/>
  <c r="H354" i="28"/>
  <c r="H417" i="28"/>
  <c r="H808" i="28"/>
  <c r="H349" i="28"/>
  <c r="H764" i="28"/>
  <c r="H480" i="28"/>
  <c r="H296" i="28"/>
  <c r="H269" i="28"/>
  <c r="H411" i="28"/>
  <c r="H279" i="28"/>
  <c r="H401" i="28"/>
  <c r="H366" i="28"/>
  <c r="H125" i="28"/>
  <c r="H863" i="28"/>
  <c r="H305" i="28"/>
  <c r="H400" i="28"/>
  <c r="H298" i="28"/>
  <c r="H317" i="28"/>
  <c r="H210" i="28"/>
  <c r="H293" i="28"/>
  <c r="H221" i="28"/>
  <c r="H389" i="28"/>
  <c r="H433" i="28"/>
  <c r="H455" i="28"/>
  <c r="H264" i="28"/>
  <c r="H186" i="28"/>
  <c r="H844" i="28"/>
  <c r="H307" i="28"/>
  <c r="H551" i="28"/>
  <c r="H444" i="28"/>
  <c r="H592" i="28"/>
  <c r="H499" i="28"/>
  <c r="H162" i="28"/>
  <c r="H231" i="28"/>
  <c r="H468" i="28"/>
  <c r="H373" i="28"/>
  <c r="H147" i="28"/>
  <c r="H243" i="28"/>
  <c r="H369" i="28"/>
  <c r="H206" i="28"/>
  <c r="H585" i="28"/>
  <c r="H312" i="28"/>
  <c r="H409" i="28"/>
  <c r="H367" i="28"/>
  <c r="H85" i="28"/>
  <c r="H319" i="28"/>
  <c r="H313" i="28"/>
  <c r="H320" i="28"/>
  <c r="H140" i="28"/>
  <c r="H339" i="28"/>
  <c r="H359" i="28"/>
  <c r="H263" i="28"/>
  <c r="H461" i="28"/>
  <c r="H421" i="28"/>
  <c r="H273" i="28"/>
  <c r="H160" i="28"/>
  <c r="H989" i="28"/>
  <c r="H330" i="28"/>
  <c r="H135" i="28"/>
  <c r="H336" i="28"/>
  <c r="H403" i="28"/>
  <c r="H290" i="28"/>
  <c r="H543" i="28"/>
  <c r="H506" i="28"/>
  <c r="H391" i="28"/>
  <c r="H237" i="28"/>
  <c r="H502" i="28"/>
  <c r="H824" i="28"/>
  <c r="H276" i="28"/>
  <c r="H324" i="28"/>
  <c r="H187" i="28"/>
  <c r="H194" i="28"/>
  <c r="H79" i="28"/>
  <c r="H589" i="28"/>
  <c r="H430" i="28"/>
  <c r="H249" i="28"/>
  <c r="H351" i="28"/>
  <c r="H124" i="28"/>
  <c r="H225" i="28"/>
  <c r="H516" i="28"/>
  <c r="H191" i="28"/>
  <c r="H311" i="28"/>
  <c r="H299" i="28"/>
  <c r="H380" i="28"/>
  <c r="H189" i="28"/>
  <c r="H577" i="28"/>
  <c r="H154" i="28"/>
  <c r="H418" i="28"/>
  <c r="H161" i="28"/>
  <c r="H254" i="28"/>
  <c r="H113" i="28"/>
  <c r="H431" i="28"/>
  <c r="H200" i="28"/>
  <c r="H347" i="28"/>
  <c r="H205" i="28"/>
  <c r="H226" i="28"/>
  <c r="H60" i="28"/>
  <c r="H282" i="28"/>
  <c r="H604" i="28"/>
  <c r="H437" i="28"/>
  <c r="H58" i="28"/>
  <c r="H171" i="28"/>
  <c r="H267" i="28"/>
  <c r="H181" i="28"/>
  <c r="H413" i="28"/>
  <c r="H244" i="28"/>
  <c r="H184" i="28"/>
  <c r="H211" i="28"/>
  <c r="H155" i="28"/>
  <c r="H163" i="28"/>
  <c r="H178" i="28"/>
  <c r="H165" i="28"/>
  <c r="H198" i="28"/>
  <c r="H261" i="28"/>
  <c r="H251" i="28"/>
  <c r="H117" i="28"/>
  <c r="H182" i="28"/>
  <c r="H197" i="28"/>
  <c r="H281" i="28"/>
  <c r="H133" i="28"/>
  <c r="H948" i="28"/>
  <c r="H203" i="28"/>
  <c r="H463" i="28"/>
  <c r="H386" i="28"/>
  <c r="H92" i="28"/>
  <c r="H528" i="28"/>
  <c r="H132" i="28"/>
  <c r="H190" i="28"/>
  <c r="H166" i="28"/>
  <c r="H84" i="28"/>
  <c r="H157" i="28"/>
  <c r="H202" i="28"/>
  <c r="H234" i="28"/>
  <c r="H473" i="28"/>
  <c r="H167" i="28"/>
  <c r="H105" i="28"/>
  <c r="H227" i="28"/>
  <c r="H258" i="28"/>
  <c r="H239" i="28"/>
  <c r="H490" i="28"/>
  <c r="H149" i="28"/>
  <c r="H215" i="28"/>
  <c r="H99" i="28"/>
  <c r="H278" i="28"/>
  <c r="H179" i="28"/>
  <c r="H153" i="28"/>
  <c r="H96" i="28"/>
  <c r="H229" i="28"/>
  <c r="H201" i="28"/>
  <c r="H426" i="28"/>
  <c r="H262" i="28"/>
  <c r="H183" i="28"/>
  <c r="H252" i="28"/>
  <c r="H387" i="28"/>
  <c r="H195" i="28"/>
  <c r="H192" i="28"/>
  <c r="H144" i="28"/>
  <c r="H245" i="28"/>
  <c r="H802" i="28"/>
  <c r="H287" i="28"/>
  <c r="H246" i="28"/>
  <c r="H109" i="28"/>
  <c r="H193" i="28"/>
  <c r="H115" i="28"/>
  <c r="H361" i="28"/>
  <c r="H176" i="28"/>
  <c r="H355" i="28"/>
  <c r="H164" i="28"/>
  <c r="H196" i="28"/>
  <c r="H219" i="28"/>
  <c r="H129" i="28"/>
  <c r="H103" i="28"/>
  <c r="H81" i="28"/>
  <c r="H335" i="28"/>
  <c r="H326" i="28"/>
  <c r="H141" i="28"/>
  <c r="H188" i="28"/>
  <c r="H130" i="28"/>
  <c r="H151" i="28"/>
  <c r="H169" i="28"/>
  <c r="H300" i="28"/>
  <c r="H242" i="28"/>
  <c r="H119" i="28"/>
  <c r="H68" i="28"/>
  <c r="H175" i="28"/>
  <c r="H63" i="28"/>
  <c r="H174" i="28"/>
  <c r="H268" i="28"/>
  <c r="H83" i="28"/>
  <c r="H250" i="28"/>
  <c r="H185" i="28"/>
  <c r="H223" i="28"/>
  <c r="H217" i="28"/>
  <c r="H91" i="28"/>
  <c r="H100" i="28"/>
  <c r="H294" i="28"/>
  <c r="H108" i="28"/>
  <c r="H142" i="28"/>
  <c r="H224" i="28"/>
  <c r="H78" i="28"/>
  <c r="H370" i="28"/>
  <c r="H106" i="28"/>
  <c r="H218" i="28"/>
  <c r="H145" i="28"/>
  <c r="H232" i="28"/>
  <c r="H172" i="28"/>
  <c r="H170" i="28"/>
  <c r="H77" i="28"/>
  <c r="H143" i="28"/>
  <c r="H467" i="28"/>
  <c r="H97" i="28"/>
  <c r="H304" i="28"/>
  <c r="H69" i="28"/>
  <c r="H50" i="28"/>
  <c r="H134" i="28"/>
  <c r="H265" i="28"/>
  <c r="H126" i="28"/>
  <c r="H80" i="28"/>
  <c r="H150" i="28"/>
  <c r="H148" i="28"/>
  <c r="H168" i="28"/>
  <c r="H102" i="28"/>
  <c r="H107" i="28"/>
  <c r="H118" i="28"/>
  <c r="H158" i="28"/>
  <c r="H131" i="28"/>
  <c r="H253" i="28"/>
  <c r="H136" i="28"/>
  <c r="H156" i="28"/>
  <c r="H343" i="28"/>
  <c r="H67" i="28"/>
  <c r="H88" i="28"/>
  <c r="H241" i="28"/>
  <c r="H395" i="28"/>
  <c r="H199" i="28"/>
  <c r="H98" i="28"/>
  <c r="H101" i="28"/>
  <c r="H111" i="28"/>
  <c r="H32" i="28"/>
  <c r="H59" i="28"/>
  <c r="H76" i="28"/>
  <c r="H87" i="28"/>
  <c r="H180" i="28"/>
  <c r="H55" i="28"/>
  <c r="H90" i="28"/>
  <c r="H66" i="28"/>
  <c r="H177" i="28"/>
  <c r="H560" i="28"/>
  <c r="H371" i="28"/>
  <c r="H82" i="28"/>
  <c r="H346" i="28"/>
  <c r="H116" i="28"/>
  <c r="H222" i="28"/>
  <c r="H34" i="28"/>
  <c r="H137" i="28"/>
  <c r="H284" i="28"/>
  <c r="H71" i="28"/>
  <c r="H62" i="28"/>
  <c r="H220" i="28"/>
  <c r="H122" i="28"/>
  <c r="H89" i="28"/>
  <c r="H236" i="28"/>
  <c r="H86" i="28"/>
  <c r="H95" i="28"/>
  <c r="H146" i="28"/>
  <c r="H52" i="28"/>
  <c r="H53" i="28"/>
  <c r="H104" i="28"/>
  <c r="H120" i="28"/>
  <c r="H127" i="28"/>
  <c r="H75" i="28"/>
  <c r="H70" i="28"/>
  <c r="H110" i="28"/>
  <c r="H93" i="28"/>
  <c r="H73" i="28"/>
  <c r="H94" i="28"/>
  <c r="H44" i="28"/>
  <c r="H51" i="28"/>
  <c r="H49" i="28"/>
  <c r="H45" i="28"/>
  <c r="H57" i="28"/>
  <c r="H48" i="28"/>
  <c r="H139" i="28"/>
  <c r="H64" i="28"/>
  <c r="H47" i="28"/>
  <c r="H121" i="28"/>
  <c r="H46" i="28"/>
  <c r="H112" i="28"/>
  <c r="H74" i="28"/>
  <c r="H38" i="28"/>
  <c r="H21" i="28"/>
  <c r="H43" i="28"/>
  <c r="H61" i="28"/>
  <c r="H29" i="28"/>
  <c r="H25" i="28"/>
  <c r="H27" i="28"/>
  <c r="H56" i="28"/>
  <c r="H65" i="28"/>
  <c r="H40" i="28"/>
  <c r="H41" i="28"/>
  <c r="H23" i="28"/>
  <c r="H128" i="28"/>
  <c r="H39" i="28"/>
  <c r="H33" i="28"/>
  <c r="H36" i="28"/>
  <c r="H42" i="28"/>
  <c r="H54" i="28"/>
  <c r="H19" i="28"/>
  <c r="H31" i="28"/>
  <c r="H37" i="28"/>
  <c r="H24" i="28"/>
  <c r="H28" i="28"/>
  <c r="H14" i="28"/>
  <c r="H15" i="28"/>
  <c r="H20" i="28"/>
  <c r="H22" i="28"/>
  <c r="H26" i="28"/>
  <c r="H16" i="28"/>
  <c r="H35" i="28"/>
  <c r="H30" i="28"/>
  <c r="H18" i="28"/>
  <c r="H17" i="28"/>
  <c r="H12" i="28"/>
  <c r="H11" i="28"/>
  <c r="H10" i="28"/>
  <c r="H13" i="28"/>
  <c r="H9" i="28"/>
  <c r="H8" i="28"/>
  <c r="H7" i="28"/>
  <c r="I917" i="28" l="1"/>
  <c r="I858" i="28"/>
  <c r="I1035" i="28"/>
  <c r="I882" i="28"/>
  <c r="I1009" i="28"/>
  <c r="I831" i="28"/>
  <c r="I953" i="28"/>
  <c r="I1036" i="28"/>
  <c r="I830" i="28"/>
  <c r="I1006" i="28"/>
  <c r="I1025" i="28"/>
  <c r="I760" i="28"/>
  <c r="I1034" i="28"/>
  <c r="I1047" i="28"/>
  <c r="I1037" i="28"/>
  <c r="I1046" i="28"/>
  <c r="I1069" i="28"/>
  <c r="I1059" i="28"/>
  <c r="I1070" i="28"/>
  <c r="I1068" i="28"/>
  <c r="H1073" i="28"/>
  <c r="I1061" i="28"/>
  <c r="I1066" i="28"/>
  <c r="I333" i="28"/>
  <c r="I659" i="28"/>
  <c r="I621" i="28"/>
  <c r="I997" i="28"/>
  <c r="I979" i="28"/>
  <c r="I608" i="28"/>
  <c r="I78" i="28"/>
  <c r="I24" i="28"/>
  <c r="I533" i="28"/>
  <c r="I102" i="28"/>
  <c r="I49" i="28"/>
  <c r="I229" i="28"/>
  <c r="I138" i="28"/>
  <c r="I8" i="28"/>
  <c r="I177" i="28"/>
  <c r="I130" i="28"/>
  <c r="I514" i="28"/>
  <c r="I39" i="28"/>
  <c r="I75" i="28"/>
  <c r="I32" i="28"/>
  <c r="I88" i="28"/>
  <c r="I467" i="28"/>
  <c r="I85" i="28"/>
  <c r="I349" i="28"/>
  <c r="I471" i="28"/>
  <c r="I599" i="28"/>
  <c r="I569" i="28"/>
  <c r="I840" i="28"/>
  <c r="I7" i="28"/>
  <c r="I9" i="28"/>
  <c r="I25" i="28"/>
  <c r="I86" i="28"/>
  <c r="I211" i="28"/>
  <c r="I502" i="28"/>
  <c r="I389" i="28"/>
  <c r="I35" i="28"/>
  <c r="I46" i="28"/>
  <c r="I137" i="28"/>
  <c r="I250" i="28"/>
  <c r="I164" i="28"/>
  <c r="I84" i="28"/>
  <c r="I189" i="28"/>
  <c r="I376" i="28"/>
  <c r="I716" i="28"/>
  <c r="I1010" i="28"/>
  <c r="I20" i="28"/>
  <c r="I40" i="28"/>
  <c r="I139" i="28"/>
  <c r="I53" i="28"/>
  <c r="I346" i="28"/>
  <c r="I91" i="28"/>
  <c r="I68" i="28"/>
  <c r="I335" i="28"/>
  <c r="I117" i="28"/>
  <c r="I282" i="28"/>
  <c r="I351" i="28"/>
  <c r="I454" i="28"/>
  <c r="I114" i="28"/>
  <c r="I448" i="28"/>
  <c r="I710" i="28"/>
  <c r="I624" i="28"/>
  <c r="I548" i="28"/>
  <c r="I895" i="28"/>
  <c r="I12" i="28"/>
  <c r="I54" i="28"/>
  <c r="I21" i="28"/>
  <c r="I73" i="28"/>
  <c r="I220" i="28"/>
  <c r="I180" i="28"/>
  <c r="I131" i="28"/>
  <c r="I265" i="28"/>
  <c r="I172" i="28"/>
  <c r="I109" i="28"/>
  <c r="I490" i="28"/>
  <c r="I461" i="28"/>
  <c r="I468" i="28"/>
  <c r="I863" i="28"/>
  <c r="I570" i="28"/>
  <c r="I496" i="28"/>
  <c r="I442" i="28"/>
  <c r="I676" i="28"/>
  <c r="I639" i="28"/>
  <c r="I388" i="28"/>
  <c r="I393" i="28"/>
  <c r="I302" i="28"/>
  <c r="I457" i="28"/>
  <c r="I498" i="28"/>
  <c r="I474" i="28"/>
  <c r="I410" i="28"/>
  <c r="I518" i="28"/>
  <c r="I321" i="28"/>
  <c r="I416" i="28"/>
  <c r="I325" i="28"/>
  <c r="I207" i="28"/>
  <c r="I366" i="28"/>
  <c r="I744" i="28"/>
  <c r="I409" i="28"/>
  <c r="I135" i="28"/>
  <c r="I430" i="28"/>
  <c r="I254" i="28"/>
  <c r="I244" i="28"/>
  <c r="I203" i="28"/>
  <c r="I258" i="28"/>
  <c r="I387" i="28"/>
  <c r="I103" i="28"/>
  <c r="I169" i="28"/>
  <c r="I268" i="28"/>
  <c r="I294" i="28"/>
  <c r="I145" i="28"/>
  <c r="I304" i="28"/>
  <c r="I148" i="28"/>
  <c r="I136" i="28"/>
  <c r="I98" i="28"/>
  <c r="I111" i="28"/>
  <c r="I59" i="28"/>
  <c r="I87" i="28"/>
  <c r="I55" i="28"/>
  <c r="I66" i="28"/>
  <c r="I560" i="28"/>
  <c r="I82" i="28"/>
  <c r="I116" i="28"/>
  <c r="I34" i="28"/>
  <c r="I284" i="28"/>
  <c r="I62" i="28"/>
  <c r="I122" i="28"/>
  <c r="I236" i="28"/>
  <c r="I95" i="28"/>
  <c r="I52" i="28"/>
  <c r="I104" i="28"/>
  <c r="I127" i="28"/>
  <c r="I70" i="28"/>
  <c r="I93" i="28"/>
  <c r="I94" i="28"/>
  <c r="I51" i="28"/>
  <c r="I45" i="28"/>
  <c r="I48" i="28"/>
  <c r="I64" i="28"/>
  <c r="I121" i="28"/>
  <c r="I112" i="28"/>
  <c r="I38" i="28"/>
  <c r="I43" i="28"/>
  <c r="I29" i="28"/>
  <c r="I27" i="28"/>
  <c r="I65" i="28"/>
  <c r="I41" i="28"/>
  <c r="I128" i="28"/>
  <c r="I33" i="28"/>
  <c r="I42" i="28"/>
  <c r="I19" i="28"/>
  <c r="I37" i="28"/>
  <c r="I28" i="28"/>
  <c r="I15" i="28"/>
  <c r="I22" i="28"/>
  <c r="I16" i="28"/>
  <c r="I30" i="28"/>
  <c r="I17" i="28"/>
  <c r="I11" i="28"/>
  <c r="I13" i="28"/>
  <c r="I10" i="28"/>
  <c r="I26" i="28"/>
  <c r="I31" i="28"/>
  <c r="I23" i="28"/>
  <c r="I61" i="28"/>
  <c r="I47" i="28"/>
  <c r="I44" i="28"/>
  <c r="I120" i="28"/>
  <c r="I89" i="28"/>
  <c r="I222" i="28"/>
  <c r="I90" i="28"/>
  <c r="I101" i="28"/>
  <c r="I395" i="28"/>
  <c r="I50" i="28"/>
  <c r="I77" i="28"/>
  <c r="I106" i="28"/>
  <c r="I242" i="28"/>
  <c r="I141" i="28"/>
  <c r="I219" i="28"/>
  <c r="I115" i="28"/>
  <c r="I386" i="28"/>
  <c r="I261" i="28"/>
  <c r="I437" i="28"/>
  <c r="I403" i="28"/>
  <c r="I359" i="28"/>
  <c r="I147" i="28"/>
  <c r="I344" i="28"/>
  <c r="I233" i="28"/>
  <c r="I266" i="28"/>
  <c r="I532" i="28"/>
  <c r="I619" i="28"/>
  <c r="I357" i="28"/>
  <c r="I479" i="28"/>
  <c r="I515" i="28"/>
  <c r="I657" i="28"/>
  <c r="I853" i="28"/>
  <c r="I747" i="28"/>
  <c r="I864" i="28"/>
  <c r="I820" i="28"/>
  <c r="I1062" i="28"/>
  <c r="I1072" i="28"/>
  <c r="I1065" i="28"/>
  <c r="I1063" i="28"/>
  <c r="I1067" i="28"/>
  <c r="I1064" i="28"/>
  <c r="I1060" i="28"/>
  <c r="I443" i="28"/>
  <c r="I18" i="28"/>
  <c r="I14" i="28"/>
  <c r="I36" i="28"/>
  <c r="I56" i="28"/>
  <c r="I74" i="28"/>
  <c r="I57" i="28"/>
  <c r="I110" i="28"/>
  <c r="I146" i="28"/>
  <c r="I71" i="28"/>
  <c r="I371" i="28"/>
  <c r="I76" i="28"/>
  <c r="I343" i="28"/>
  <c r="I118" i="28"/>
  <c r="I80" i="28"/>
  <c r="I142" i="28"/>
  <c r="I223" i="28"/>
  <c r="I63" i="28"/>
  <c r="I192" i="28"/>
  <c r="I153" i="28"/>
  <c r="I202" i="28"/>
  <c r="I431" i="28"/>
  <c r="I299" i="28"/>
  <c r="I276" i="28"/>
  <c r="I551" i="28"/>
  <c r="I293" i="28"/>
  <c r="I480" i="28"/>
  <c r="I428" i="28"/>
  <c r="I407" i="28"/>
  <c r="I987" i="28"/>
  <c r="I733" i="28"/>
  <c r="I501" i="28"/>
  <c r="I522" i="28"/>
  <c r="I756" i="28"/>
  <c r="I315" i="28"/>
  <c r="I687" i="28"/>
  <c r="I1008" i="28"/>
  <c r="I969" i="28"/>
  <c r="I960" i="28"/>
  <c r="I976" i="28"/>
  <c r="I1038" i="28"/>
  <c r="I842" i="28"/>
  <c r="I910" i="28"/>
  <c r="I667" i="28"/>
  <c r="I876" i="28"/>
  <c r="I383" i="28"/>
  <c r="I932" i="28"/>
  <c r="I737" i="28"/>
  <c r="I623" i="28"/>
  <c r="I766" i="28"/>
  <c r="I801" i="28"/>
  <c r="I406" i="28"/>
  <c r="I855" i="28"/>
  <c r="I916" i="28"/>
  <c r="I868" i="28"/>
  <c r="I836" i="28"/>
  <c r="I488" i="28"/>
  <c r="I829" i="28"/>
  <c r="I618" i="28"/>
  <c r="I720" i="28"/>
  <c r="I722" i="28"/>
  <c r="I382" i="28"/>
  <c r="I552" i="28"/>
  <c r="I792" i="28"/>
  <c r="I425" i="28"/>
  <c r="I561" i="28"/>
  <c r="I458" i="28"/>
  <c r="I865" i="28"/>
  <c r="I871" i="28"/>
  <c r="I390" i="28"/>
  <c r="I537" i="28"/>
  <c r="I464" i="28"/>
  <c r="I915" i="28"/>
  <c r="I1000" i="28"/>
  <c r="I654" i="28"/>
  <c r="I308" i="28"/>
  <c r="I318" i="28"/>
  <c r="I620" i="28"/>
  <c r="I612" i="28"/>
  <c r="I695" i="28"/>
  <c r="I817" i="28"/>
  <c r="I277" i="28"/>
  <c r="I617" i="28"/>
  <c r="I540" i="28"/>
  <c r="I567" i="28"/>
  <c r="I611" i="28"/>
  <c r="I260" i="28"/>
  <c r="I475" i="28"/>
  <c r="I795" i="28"/>
  <c r="I841" i="28"/>
  <c r="I995" i="28"/>
  <c r="I435" i="28"/>
  <c r="I291" i="28"/>
  <c r="I374" i="28"/>
  <c r="I394" i="28"/>
  <c r="I550" i="28"/>
  <c r="I484" i="28"/>
  <c r="I332" i="28"/>
  <c r="I1021" i="28"/>
  <c r="I586" i="28"/>
  <c r="I754" i="28"/>
  <c r="I838" i="28"/>
  <c r="I340" i="28"/>
  <c r="I286" i="28"/>
  <c r="I562" i="28"/>
  <c r="I432" i="28"/>
  <c r="I159" i="28"/>
  <c r="I544" i="28"/>
  <c r="I512" i="28"/>
  <c r="I230" i="28"/>
  <c r="I348" i="28"/>
  <c r="I341" i="28"/>
  <c r="I615" i="28"/>
  <c r="I375" i="28"/>
  <c r="I465" i="28"/>
  <c r="I545" i="28"/>
  <c r="I405" i="28"/>
  <c r="I520" i="28"/>
  <c r="I558" i="28"/>
  <c r="I556" i="28"/>
  <c r="I208" i="28"/>
  <c r="I303" i="28"/>
  <c r="I1050" i="28"/>
  <c r="I1003" i="28"/>
  <c r="I807" i="28"/>
  <c r="I779" i="28"/>
  <c r="I776" i="28"/>
  <c r="I610" i="28"/>
  <c r="I783" i="28"/>
  <c r="I978" i="28"/>
  <c r="I872" i="28"/>
  <c r="I984" i="28"/>
  <c r="I837" i="28"/>
  <c r="I928" i="28"/>
  <c r="I770" i="28"/>
  <c r="I546" i="28"/>
  <c r="I1030" i="28"/>
  <c r="I704" i="28"/>
  <c r="I526" i="28"/>
  <c r="I908" i="28"/>
  <c r="I906" i="28"/>
  <c r="I784" i="28"/>
  <c r="I823" i="28"/>
  <c r="I674" i="28"/>
  <c r="I693" i="28"/>
  <c r="I793" i="28"/>
  <c r="I727" i="28"/>
  <c r="I664" i="28"/>
  <c r="I568" i="28"/>
  <c r="I342" i="28"/>
  <c r="I743" i="28"/>
  <c r="I786" i="28"/>
  <c r="I775" i="28"/>
  <c r="I605" i="28"/>
  <c r="I602" i="28"/>
  <c r="I574" i="28"/>
  <c r="I640" i="28"/>
  <c r="I887" i="28"/>
  <c r="I627" i="28"/>
  <c r="I288" i="28"/>
  <c r="I449" i="28"/>
  <c r="I677" i="28"/>
  <c r="I538" i="28"/>
  <c r="I283" i="28"/>
  <c r="I656" i="28"/>
  <c r="I583" i="28"/>
  <c r="I625" i="28"/>
  <c r="I404" i="28"/>
  <c r="I377" i="28"/>
  <c r="I238" i="28"/>
  <c r="I843" i="28"/>
  <c r="I734" i="28"/>
  <c r="I478" i="28"/>
  <c r="I930" i="28"/>
  <c r="I889" i="28"/>
  <c r="I818" i="28"/>
  <c r="I814" i="28"/>
  <c r="I773" i="28"/>
  <c r="I752" i="28"/>
  <c r="I686" i="28"/>
  <c r="I669" i="28"/>
  <c r="I685" i="28"/>
  <c r="I922" i="28"/>
  <c r="I788" i="28"/>
  <c r="I768" i="28"/>
  <c r="I635" i="28"/>
  <c r="I541" i="28"/>
  <c r="I891" i="28"/>
  <c r="I848" i="28"/>
  <c r="I385" i="28"/>
  <c r="I699" i="28"/>
  <c r="I688" i="28"/>
  <c r="I396" i="28"/>
  <c r="I682" i="28"/>
  <c r="I616" i="28"/>
  <c r="I641" i="28"/>
  <c r="I289" i="28"/>
  <c r="I683" i="28"/>
  <c r="I216" i="28"/>
  <c r="I539" i="28"/>
  <c r="I482" i="28"/>
  <c r="I334" i="28"/>
  <c r="I489" i="28"/>
  <c r="I956" i="28"/>
  <c r="I398" i="28"/>
  <c r="I736" i="28"/>
  <c r="I651" i="28"/>
  <c r="I235" i="28"/>
  <c r="I280" i="28"/>
  <c r="I466" i="28"/>
  <c r="I587" i="28"/>
  <c r="I588" i="28"/>
  <c r="I213" i="28"/>
  <c r="I523" i="28"/>
  <c r="I352" i="28"/>
  <c r="I379" i="28"/>
  <c r="I329" i="28"/>
  <c r="I690" i="28"/>
  <c r="I214" i="28"/>
  <c r="I644" i="28"/>
  <c r="I228" i="28"/>
  <c r="I531" i="28"/>
  <c r="I259" i="28"/>
  <c r="I636" i="28"/>
  <c r="I718" i="28"/>
  <c r="I353" i="28"/>
  <c r="I591" i="28"/>
  <c r="I301" i="28"/>
  <c r="I554" i="28"/>
  <c r="I255" i="28"/>
  <c r="I331" i="28"/>
  <c r="I240" i="28"/>
  <c r="I833" i="28"/>
  <c r="I368" i="28"/>
  <c r="I451" i="28"/>
  <c r="I381" i="28"/>
  <c r="I274" i="28"/>
  <c r="I345" i="28"/>
  <c r="I519" i="28"/>
  <c r="I1027" i="28"/>
  <c r="I364" i="28"/>
  <c r="I306" i="28"/>
  <c r="I446" i="28"/>
  <c r="I423" i="28"/>
  <c r="I447" i="28"/>
  <c r="I870" i="28"/>
  <c r="I256" i="28"/>
  <c r="I123" i="28"/>
  <c r="I670" i="28"/>
  <c r="I316" i="28"/>
  <c r="I212" i="28"/>
  <c r="I309" i="28"/>
  <c r="I472" i="28"/>
  <c r="I450" i="28"/>
  <c r="I634" i="28"/>
  <c r="I438" i="28"/>
  <c r="I328" i="28"/>
  <c r="I354" i="28"/>
  <c r="I808" i="28"/>
  <c r="I764" i="28"/>
  <c r="I296" i="28"/>
  <c r="I411" i="28"/>
  <c r="I401" i="28"/>
  <c r="I125" i="28"/>
  <c r="I305" i="28"/>
  <c r="I298" i="28"/>
  <c r="I210" i="28"/>
  <c r="I221" i="28"/>
  <c r="I433" i="28"/>
  <c r="I264" i="28"/>
  <c r="I844" i="28"/>
  <c r="I307" i="28"/>
  <c r="I444" i="28"/>
  <c r="I499" i="28"/>
  <c r="I231" i="28"/>
  <c r="I373" i="28"/>
  <c r="I243" i="28"/>
  <c r="I206" i="28"/>
  <c r="I312" i="28"/>
  <c r="I367" i="28"/>
  <c r="I319" i="28"/>
  <c r="I320" i="28"/>
  <c r="I339" i="28"/>
  <c r="I263" i="28"/>
  <c r="I421" i="28"/>
  <c r="I160" i="28"/>
  <c r="I330" i="28"/>
  <c r="I336" i="28"/>
  <c r="I290" i="28"/>
  <c r="I506" i="28"/>
  <c r="I237" i="28"/>
  <c r="I824" i="28"/>
  <c r="I324" i="28"/>
  <c r="I194" i="28"/>
  <c r="I589" i="28"/>
  <c r="I249" i="28"/>
  <c r="I124" i="28"/>
  <c r="I516" i="28"/>
  <c r="I311" i="28"/>
  <c r="I380" i="28"/>
  <c r="I577" i="28"/>
  <c r="I418" i="28"/>
  <c r="I161" i="28"/>
  <c r="I113" i="28"/>
  <c r="I200" i="28"/>
  <c r="I205" i="28"/>
  <c r="I60" i="28"/>
  <c r="I604" i="28"/>
  <c r="I58" i="28"/>
  <c r="I267" i="28"/>
  <c r="I413" i="28"/>
  <c r="I184" i="28"/>
  <c r="I155" i="28"/>
  <c r="I178" i="28"/>
  <c r="I198" i="28"/>
  <c r="I251" i="28"/>
  <c r="I182" i="28"/>
  <c r="I281" i="28"/>
  <c r="I948" i="28"/>
  <c r="I463" i="28"/>
  <c r="I92" i="28"/>
  <c r="I132" i="28"/>
  <c r="I166" i="28"/>
  <c r="I157" i="28"/>
  <c r="I234" i="28"/>
  <c r="I167" i="28"/>
  <c r="I227" i="28"/>
  <c r="I239" i="28"/>
  <c r="I149" i="28"/>
  <c r="I99" i="28"/>
  <c r="I179" i="28"/>
  <c r="I96" i="28"/>
  <c r="I201" i="28"/>
  <c r="I262" i="28"/>
  <c r="I252" i="28"/>
  <c r="I195" i="28"/>
  <c r="I144" i="28"/>
  <c r="I802" i="28"/>
  <c r="I246" i="28"/>
  <c r="I193" i="28"/>
  <c r="I361" i="28"/>
  <c r="I355" i="28"/>
  <c r="I196" i="28"/>
  <c r="I559" i="28"/>
  <c r="I885" i="28"/>
  <c r="I852" i="28"/>
  <c r="I453" i="28"/>
  <c r="I931" i="28"/>
  <c r="I926" i="28"/>
  <c r="I414" i="28"/>
  <c r="I491" i="28"/>
  <c r="I825" i="28"/>
  <c r="I797" i="28"/>
  <c r="I740" i="28"/>
  <c r="I557" i="28"/>
  <c r="I694" i="28"/>
  <c r="I874" i="28"/>
  <c r="I655" i="28"/>
  <c r="I650" i="28"/>
  <c r="I965" i="28"/>
  <c r="I702" i="28"/>
  <c r="I653" i="28"/>
  <c r="I402" i="28"/>
  <c r="I500" i="28"/>
  <c r="I327" i="28"/>
  <c r="I384" i="28"/>
  <c r="I486" i="28"/>
  <c r="I886" i="28"/>
  <c r="I419" i="28"/>
  <c r="I295" i="28"/>
  <c r="I658" i="28"/>
  <c r="I603" i="28"/>
  <c r="I470" i="28"/>
  <c r="I751" i="28"/>
  <c r="I510" i="28"/>
  <c r="I942" i="28"/>
  <c r="I899" i="28"/>
  <c r="I750" i="28"/>
  <c r="I846" i="28"/>
  <c r="I780" i="28"/>
  <c r="I757" i="28"/>
  <c r="I920" i="28"/>
  <c r="I573" i="28"/>
  <c r="I596" i="28"/>
  <c r="I399" i="28"/>
  <c r="I771" i="28"/>
  <c r="I462" i="28"/>
  <c r="I715" i="28"/>
  <c r="I594" i="28"/>
  <c r="I439" i="28"/>
  <c r="I729" i="28"/>
  <c r="I477" i="28"/>
  <c r="I292" i="28"/>
  <c r="I643" i="28"/>
  <c r="I424" i="28"/>
  <c r="I362" i="28"/>
  <c r="I247" i="28"/>
  <c r="I912" i="28"/>
  <c r="I597" i="28"/>
  <c r="I809" i="28"/>
  <c r="I285" i="28"/>
  <c r="I209" i="28"/>
  <c r="I271" i="28"/>
  <c r="I275" i="28"/>
  <c r="I152" i="28"/>
  <c r="I459" i="28"/>
  <c r="I417" i="28"/>
  <c r="I279" i="28"/>
  <c r="I317" i="28"/>
  <c r="I186" i="28"/>
  <c r="I162" i="28"/>
  <c r="I585" i="28"/>
  <c r="I140" i="28"/>
  <c r="I989" i="28"/>
  <c r="I391" i="28"/>
  <c r="I79" i="28"/>
  <c r="I191" i="28"/>
  <c r="I726" i="28"/>
  <c r="I226" i="28"/>
  <c r="I181" i="28"/>
  <c r="I165" i="28"/>
  <c r="I133" i="28"/>
  <c r="I190" i="28"/>
  <c r="I105" i="28"/>
  <c r="I278" i="28"/>
  <c r="I183" i="28"/>
  <c r="I287" i="28"/>
  <c r="I959" i="28"/>
  <c r="I983" i="28"/>
  <c r="I777" i="28"/>
  <c r="I903" i="28"/>
  <c r="I689" i="28"/>
  <c r="I652" i="28"/>
  <c r="I675" i="28"/>
  <c r="I637" i="28"/>
  <c r="I606" i="28"/>
  <c r="I511" i="28"/>
  <c r="I739" i="28"/>
  <c r="I985" i="28"/>
  <c r="I706" i="28"/>
  <c r="I563" i="28"/>
  <c r="I712" i="28"/>
  <c r="I884" i="28"/>
  <c r="I728" i="28"/>
  <c r="I365" i="28"/>
  <c r="I363" i="28"/>
  <c r="I322" i="28"/>
  <c r="I257" i="28"/>
  <c r="I607" i="28"/>
  <c r="I819" i="28"/>
  <c r="I521" i="28"/>
  <c r="I476" i="28"/>
  <c r="I534" i="28"/>
  <c r="I415" i="28"/>
  <c r="I297" i="28"/>
  <c r="I529" i="28"/>
  <c r="I270" i="28"/>
  <c r="I323" i="28"/>
  <c r="I269" i="28"/>
  <c r="I400" i="28"/>
  <c r="I455" i="28"/>
  <c r="I592" i="28"/>
  <c r="I369" i="28"/>
  <c r="I313" i="28"/>
  <c r="I273" i="28"/>
  <c r="I543" i="28"/>
  <c r="I187" i="28"/>
  <c r="I225" i="28"/>
  <c r="I154" i="28"/>
  <c r="I347" i="28"/>
  <c r="I171" i="28"/>
  <c r="I163" i="28"/>
  <c r="I197" i="28"/>
  <c r="I528" i="28"/>
  <c r="I473" i="28"/>
  <c r="I215" i="28"/>
  <c r="I426" i="28"/>
  <c r="I245" i="28"/>
  <c r="I176" i="28"/>
  <c r="I129" i="28"/>
  <c r="I81" i="28"/>
  <c r="I326" i="28"/>
  <c r="I188" i="28"/>
  <c r="I151" i="28"/>
  <c r="I300" i="28"/>
  <c r="I119" i="28"/>
  <c r="I175" i="28"/>
  <c r="I174" i="28"/>
  <c r="I83" i="28"/>
  <c r="I185" i="28"/>
  <c r="I217" i="28"/>
  <c r="I100" i="28"/>
  <c r="I108" i="28"/>
  <c r="I224" i="28"/>
  <c r="I370" i="28"/>
  <c r="I218" i="28"/>
  <c r="I232" i="28"/>
  <c r="I170" i="28"/>
  <c r="I143" i="28"/>
  <c r="I97" i="28"/>
  <c r="I69" i="28"/>
  <c r="I134" i="28"/>
  <c r="I126" i="28"/>
  <c r="I150" i="28"/>
  <c r="I168" i="28"/>
  <c r="I107" i="28"/>
  <c r="I158" i="28"/>
  <c r="I253" i="28"/>
  <c r="I156" i="28"/>
  <c r="I67" i="28"/>
  <c r="I241" i="28"/>
  <c r="I199" i="28"/>
  <c r="I1032" i="28"/>
  <c r="I892" i="28"/>
  <c r="H1054" i="28"/>
  <c r="I980" i="28"/>
  <c r="I982" i="28"/>
  <c r="I938" i="28"/>
  <c r="I1053" i="28"/>
  <c r="I1022" i="28"/>
  <c r="I943" i="28"/>
  <c r="I955" i="28"/>
  <c r="I794" i="28"/>
  <c r="I1026" i="28"/>
  <c r="I986" i="28"/>
  <c r="I968" i="28"/>
  <c r="I946" i="28"/>
  <c r="I1019" i="28"/>
  <c r="I684" i="28"/>
  <c r="I966" i="28"/>
  <c r="I861" i="28"/>
  <c r="I665" i="28"/>
  <c r="I648" i="28"/>
  <c r="I671" i="28"/>
  <c r="I72" i="28"/>
  <c r="I337" i="28"/>
  <c r="I638" i="28"/>
  <c r="I789" i="28"/>
  <c r="I950" i="28"/>
  <c r="I800" i="28"/>
  <c r="I860" i="28"/>
  <c r="I803" i="28"/>
  <c r="I914" i="28"/>
  <c r="I508" i="28"/>
  <c r="I761" i="28"/>
  <c r="I746" i="28"/>
  <c r="I935" i="28"/>
  <c r="I642" i="28"/>
  <c r="I821" i="28"/>
  <c r="I894" i="28"/>
  <c r="I896" i="28"/>
  <c r="I1001" i="28"/>
  <c r="I913" i="28"/>
  <c r="I957" i="28"/>
  <c r="I890" i="28"/>
  <c r="I898" i="28"/>
  <c r="I663" i="28"/>
  <c r="I646" i="28"/>
  <c r="I631" i="28"/>
  <c r="I925" i="28"/>
  <c r="I869" i="28"/>
  <c r="I900" i="28"/>
  <c r="I927" i="28"/>
  <c r="I901" i="28"/>
  <c r="I904" i="28"/>
  <c r="I941" i="28"/>
  <c r="I805" i="28"/>
  <c r="I372" i="28"/>
  <c r="I504" i="28"/>
  <c r="I849" i="28"/>
  <c r="I785" i="28"/>
  <c r="I854" i="28"/>
  <c r="I1005" i="28"/>
  <c r="I765" i="28"/>
  <c r="I811" i="28"/>
  <c r="I951" i="28"/>
  <c r="I613" i="28"/>
  <c r="I867" i="28"/>
  <c r="I630" i="28"/>
  <c r="I713" i="28"/>
  <c r="I549" i="28"/>
  <c r="I724" i="28"/>
  <c r="I921" i="28"/>
  <c r="I681" i="28"/>
  <c r="I769" i="28"/>
  <c r="I810" i="28"/>
  <c r="I565" i="28"/>
  <c r="I822" i="28"/>
  <c r="I492" i="28"/>
  <c r="I762" i="28"/>
  <c r="I1016" i="28"/>
  <c r="I614" i="28"/>
  <c r="I575" i="28"/>
  <c r="I907" i="28"/>
  <c r="I839" i="28"/>
  <c r="I698" i="28"/>
  <c r="I748" i="28"/>
  <c r="I897" i="28"/>
  <c r="I834" i="28"/>
  <c r="I774" i="28"/>
  <c r="I755" i="28"/>
  <c r="I875" i="28"/>
  <c r="I1045" i="28"/>
  <c r="I947" i="28"/>
  <c r="I996" i="28"/>
  <c r="I1004" i="28"/>
  <c r="I937" i="28"/>
  <c r="I1024" i="28"/>
  <c r="I958" i="28"/>
  <c r="I741" i="28"/>
  <c r="I962" i="28"/>
  <c r="I709" i="28"/>
  <c r="I460" i="28"/>
  <c r="I1011" i="28"/>
  <c r="I392" i="28"/>
  <c r="I579" i="28"/>
  <c r="I815" i="28"/>
  <c r="I356" i="28"/>
  <c r="I660" i="28"/>
  <c r="I204" i="28"/>
  <c r="I434" i="28"/>
  <c r="I513" i="28"/>
  <c r="I584" i="28"/>
  <c r="I535" i="28"/>
  <c r="I742" i="28"/>
  <c r="I662" i="28"/>
  <c r="I647" i="28"/>
  <c r="I314" i="28"/>
  <c r="I173" i="28"/>
  <c r="I310" i="28"/>
  <c r="I628" i="28"/>
  <c r="I576" i="28"/>
  <c r="I649" i="28"/>
  <c r="I542" i="28"/>
  <c r="I629" i="28"/>
  <c r="I509" i="28"/>
  <c r="I358" i="28"/>
  <c r="I590" i="28"/>
  <c r="I680" i="28"/>
  <c r="I452" i="28"/>
  <c r="I338" i="28"/>
  <c r="I923" i="28"/>
  <c r="I582" i="28"/>
  <c r="I735" i="28"/>
  <c r="I441" i="28"/>
  <c r="I525" i="28"/>
  <c r="I952" i="28"/>
  <c r="I697" i="28"/>
  <c r="I827" i="28"/>
  <c r="I507" i="28"/>
  <c r="I633" i="28"/>
  <c r="I469" i="28"/>
  <c r="I503" i="28"/>
  <c r="I598" i="28"/>
  <c r="I918" i="28"/>
  <c r="I772" i="28"/>
  <c r="I691" i="28"/>
  <c r="I791" i="28"/>
  <c r="I593" i="28"/>
  <c r="I787" i="28"/>
  <c r="I600" i="28"/>
  <c r="I566" i="28"/>
  <c r="I360" i="28"/>
  <c r="I701" i="28"/>
  <c r="I580" i="28"/>
  <c r="I571" i="28"/>
  <c r="I564" i="28"/>
  <c r="I412" i="28"/>
  <c r="I422" i="28"/>
  <c r="I626" i="28"/>
  <c r="I714" i="28"/>
  <c r="I248" i="28"/>
  <c r="I708" i="28"/>
  <c r="I981" i="28"/>
  <c r="I530" i="28"/>
  <c r="I505" i="28"/>
  <c r="I749" i="28"/>
  <c r="I696" i="28"/>
  <c r="I753" i="28"/>
  <c r="I445" i="28"/>
  <c r="I738" i="28"/>
  <c r="I847" i="28"/>
  <c r="I798" i="28"/>
  <c r="I804" i="28"/>
  <c r="I487" i="28"/>
  <c r="I934" i="28"/>
  <c r="I879" i="28"/>
  <c r="I732" i="28"/>
  <c r="I397" i="28"/>
  <c r="I703" i="28"/>
  <c r="I553" i="28"/>
  <c r="I1040" i="28"/>
  <c r="I730" i="28"/>
  <c r="I408" i="28"/>
  <c r="I350" i="28"/>
  <c r="I759" i="28"/>
  <c r="I705" i="28"/>
  <c r="I595" i="28"/>
  <c r="I485" i="28"/>
  <c r="I440" i="28"/>
  <c r="I678" i="28"/>
  <c r="I988" i="28"/>
  <c r="I790" i="28"/>
  <c r="I495" i="28"/>
  <c r="I668" i="28"/>
  <c r="I536" i="28"/>
  <c r="I609" i="28"/>
  <c r="I436" i="28"/>
  <c r="I700" i="28"/>
  <c r="I828" i="28"/>
  <c r="I524" i="28"/>
  <c r="I782" i="28"/>
  <c r="I272" i="28"/>
  <c r="I572" i="28"/>
  <c r="I632" i="28"/>
  <c r="I816" i="28"/>
  <c r="I719" i="28"/>
  <c r="I456" i="28"/>
  <c r="I661" i="28"/>
  <c r="I493" i="28"/>
  <c r="I859" i="28"/>
  <c r="I673" i="28"/>
  <c r="I547" i="28"/>
  <c r="I581" i="28"/>
  <c r="I725" i="28"/>
  <c r="I692" i="28"/>
  <c r="I420" i="28"/>
  <c r="I427" i="28"/>
  <c r="I902" i="28"/>
  <c r="I924" i="28"/>
  <c r="I717" i="28"/>
  <c r="I578" i="28"/>
  <c r="I378" i="28"/>
  <c r="I672" i="28"/>
  <c r="I977" i="28"/>
  <c r="I745" i="28"/>
  <c r="I862" i="28"/>
  <c r="I799" i="28"/>
  <c r="I517" i="28"/>
  <c r="I622" i="28"/>
  <c r="I961" i="28"/>
  <c r="I527" i="28"/>
  <c r="I940" i="28"/>
  <c r="I758" i="28"/>
  <c r="I679" i="28"/>
  <c r="I1039" i="28"/>
  <c r="I866" i="28"/>
  <c r="I856" i="28"/>
  <c r="I851" i="28"/>
  <c r="I731" i="28"/>
  <c r="I1028" i="28"/>
  <c r="I707" i="28"/>
  <c r="I877" i="28"/>
  <c r="I888" i="28"/>
  <c r="I721" i="28"/>
  <c r="I494" i="28"/>
  <c r="I911" i="28"/>
  <c r="I429" i="28"/>
  <c r="I711" i="28"/>
  <c r="I857" i="28"/>
  <c r="I909" i="28"/>
  <c r="I778" i="28"/>
  <c r="I945" i="28"/>
  <c r="I826" i="28"/>
  <c r="I812" i="28"/>
  <c r="I1042" i="28"/>
  <c r="I967" i="28"/>
  <c r="I497" i="28"/>
  <c r="I893" i="28"/>
  <c r="I936" i="28"/>
  <c r="I666" i="28"/>
  <c r="I601" i="28"/>
  <c r="I991" i="28"/>
  <c r="I994" i="28"/>
  <c r="I929" i="28"/>
  <c r="I1051" i="28"/>
  <c r="I483" i="28"/>
  <c r="I832" i="28"/>
  <c r="I919" i="28"/>
  <c r="I944" i="28"/>
  <c r="I481" i="28"/>
  <c r="I971" i="28"/>
  <c r="I806" i="28"/>
  <c r="I975" i="28"/>
  <c r="I933" i="28"/>
  <c r="I974" i="28"/>
  <c r="I796" i="28"/>
  <c r="I835" i="28"/>
  <c r="I813" i="28"/>
  <c r="I1002" i="28"/>
  <c r="I999" i="28"/>
  <c r="I1013" i="28"/>
  <c r="I845" i="28"/>
  <c r="I963" i="28"/>
  <c r="I767" i="28"/>
  <c r="I972" i="28"/>
  <c r="I881" i="28"/>
  <c r="I1017" i="28"/>
  <c r="I555" i="28"/>
  <c r="I1043" i="28"/>
  <c r="I973" i="28"/>
  <c r="I781" i="28"/>
  <c r="I970" i="28"/>
  <c r="I645" i="28"/>
  <c r="I993" i="28"/>
  <c r="I1020" i="28"/>
  <c r="I949" i="28"/>
  <c r="I1014" i="28"/>
  <c r="I1031" i="28"/>
  <c r="I873" i="28"/>
  <c r="I939" i="28"/>
  <c r="I954" i="28"/>
  <c r="I1012" i="28"/>
  <c r="I992" i="28"/>
  <c r="I1007" i="28"/>
  <c r="I998" i="28"/>
  <c r="I723" i="28"/>
  <c r="I1041" i="28"/>
  <c r="I763" i="28"/>
  <c r="I990" i="28"/>
  <c r="I1029" i="28"/>
  <c r="I850" i="28"/>
  <c r="I1033" i="28"/>
  <c r="I1015" i="28"/>
  <c r="I964" i="28"/>
  <c r="I883" i="28"/>
  <c r="I1023" i="28"/>
  <c r="I1044" i="28"/>
  <c r="I1052" i="28"/>
  <c r="I880" i="28"/>
  <c r="I878" i="28"/>
  <c r="I1018" i="28"/>
  <c r="I905" i="28"/>
  <c r="I1049" i="28"/>
  <c r="I1048" i="28"/>
  <c r="M157" i="22"/>
  <c r="M79" i="22"/>
  <c r="M158" i="22"/>
  <c r="M159" i="22"/>
  <c r="L157" i="22"/>
  <c r="L79" i="22"/>
  <c r="L158" i="22"/>
  <c r="L159" i="22"/>
  <c r="L56" i="22"/>
  <c r="L402" i="25"/>
  <c r="L264" i="25"/>
  <c r="L201" i="25"/>
  <c r="L113" i="25"/>
  <c r="L219" i="25"/>
  <c r="L254" i="25"/>
  <c r="L426" i="25"/>
  <c r="L106" i="25"/>
  <c r="L101" i="25"/>
  <c r="L871" i="25"/>
  <c r="L376" i="25"/>
  <c r="L85" i="25"/>
  <c r="L1052" i="25"/>
  <c r="L527" i="25"/>
  <c r="L451" i="25"/>
  <c r="L475" i="25"/>
  <c r="L528" i="25"/>
  <c r="L370" i="25"/>
  <c r="L83" i="25"/>
  <c r="L570" i="25"/>
  <c r="L55" i="25"/>
  <c r="L74" i="25"/>
  <c r="L585" i="25"/>
  <c r="L170" i="25"/>
  <c r="L117" i="25"/>
  <c r="L8" i="25"/>
  <c r="L405" i="25"/>
  <c r="L145" i="25"/>
  <c r="L261" i="25"/>
  <c r="L97" i="25"/>
  <c r="L228" i="25"/>
  <c r="L389" i="25"/>
  <c r="L134" i="25"/>
  <c r="L817" i="25"/>
  <c r="L136" i="25"/>
  <c r="L398" i="25"/>
  <c r="L9" i="25"/>
  <c r="L315" i="25"/>
  <c r="L590" i="25"/>
  <c r="L133" i="25"/>
  <c r="L573" i="25"/>
  <c r="L759" i="25"/>
  <c r="L443" i="25"/>
  <c r="L242" i="25"/>
  <c r="L178" i="25"/>
  <c r="L584" i="25"/>
  <c r="L99" i="25"/>
  <c r="L60" i="25"/>
  <c r="L611" i="25"/>
  <c r="L755" i="25"/>
  <c r="L700" i="25"/>
  <c r="L108" i="25"/>
  <c r="L884" i="25"/>
  <c r="L1053" i="25"/>
  <c r="L450" i="25"/>
  <c r="L275" i="25"/>
  <c r="L294" i="25"/>
  <c r="L86" i="25"/>
  <c r="L567" i="25"/>
  <c r="L107" i="25"/>
  <c r="L33" i="25"/>
  <c r="L303" i="25"/>
  <c r="L94" i="25"/>
  <c r="L84" i="25"/>
  <c r="L331" i="25"/>
  <c r="L343" i="25"/>
  <c r="L415" i="25"/>
  <c r="L311" i="25"/>
  <c r="L277" i="25"/>
  <c r="L793" i="25"/>
  <c r="L120" i="25"/>
  <c r="L58" i="25"/>
  <c r="L88" i="25"/>
  <c r="L189" i="25"/>
  <c r="L579" i="25"/>
  <c r="L114" i="25"/>
  <c r="L288" i="25"/>
  <c r="L51" i="25"/>
  <c r="L725" i="25"/>
  <c r="L457" i="25"/>
  <c r="L229" i="25"/>
  <c r="L198" i="25"/>
  <c r="L598" i="25"/>
  <c r="L89" i="25"/>
  <c r="L215" i="25"/>
  <c r="L863" i="25"/>
  <c r="L167" i="25"/>
  <c r="L827" i="25"/>
  <c r="L345" i="25"/>
  <c r="L756" i="25"/>
  <c r="L125" i="25"/>
  <c r="L130" i="25"/>
  <c r="L95" i="25"/>
  <c r="L1051" i="25"/>
  <c r="L143" i="25"/>
  <c r="L313" i="25"/>
  <c r="L562" i="25"/>
  <c r="L21" i="25"/>
  <c r="L559" i="25"/>
  <c r="L374" i="25"/>
  <c r="L625" i="25"/>
  <c r="L397" i="25"/>
  <c r="L126" i="25"/>
  <c r="L266" i="25"/>
  <c r="L753" i="25"/>
  <c r="L7" i="25"/>
  <c r="L533" i="25"/>
  <c r="L156" i="25"/>
  <c r="L65" i="25"/>
  <c r="L606" i="25"/>
  <c r="L444" i="25"/>
  <c r="L28" i="25"/>
  <c r="L105" i="25"/>
  <c r="L340" i="25"/>
  <c r="L184" i="25"/>
  <c r="L39" i="25"/>
  <c r="L251" i="25"/>
  <c r="L81" i="25"/>
  <c r="L233" i="25"/>
  <c r="L256" i="25"/>
  <c r="L196" i="25"/>
  <c r="L407" i="25"/>
  <c r="L330" i="25"/>
  <c r="L176" i="25"/>
  <c r="L119" i="25"/>
  <c r="L150" i="25"/>
  <c r="L172" i="25"/>
  <c r="L252" i="25"/>
  <c r="L1060" i="25"/>
  <c r="L1061" i="25"/>
  <c r="L1064" i="25"/>
  <c r="L1070" i="25"/>
  <c r="L1067" i="25"/>
  <c r="L1065" i="25"/>
  <c r="L1062" i="25"/>
  <c r="L1068" i="25"/>
  <c r="L1069" i="25"/>
  <c r="L1071" i="25"/>
  <c r="L1072" i="25"/>
  <c r="L1066" i="25"/>
  <c r="L1063" i="25"/>
  <c r="K1060" i="25"/>
  <c r="K1061" i="25"/>
  <c r="K1064" i="25"/>
  <c r="K1070" i="25"/>
  <c r="K1067" i="25"/>
  <c r="K1065" i="25"/>
  <c r="K1062" i="25"/>
  <c r="K1068" i="25"/>
  <c r="K1069" i="25"/>
  <c r="K1071" i="25"/>
  <c r="K1072" i="25"/>
  <c r="K1066" i="25"/>
  <c r="K1063" i="25"/>
  <c r="K434" i="25"/>
  <c r="K892" i="25"/>
  <c r="K849" i="25"/>
  <c r="K895" i="25"/>
  <c r="K963" i="25"/>
  <c r="K720" i="25"/>
  <c r="K917" i="25"/>
  <c r="K968" i="25"/>
  <c r="K740" i="25"/>
  <c r="K941" i="25"/>
  <c r="K670" i="25"/>
  <c r="K901" i="25"/>
  <c r="K966" i="25"/>
  <c r="K393" i="25"/>
  <c r="K718" i="25"/>
  <c r="K946" i="25"/>
  <c r="K905" i="25"/>
  <c r="K846" i="25"/>
  <c r="K910" i="25"/>
  <c r="K897" i="25"/>
  <c r="K869" i="25"/>
  <c r="K960" i="25"/>
  <c r="K472" i="25"/>
  <c r="K853" i="25"/>
  <c r="K836" i="25"/>
  <c r="K645" i="25"/>
  <c r="K969" i="25"/>
  <c r="K955" i="25"/>
  <c r="K923" i="25"/>
  <c r="K920" i="25"/>
  <c r="K717" i="25"/>
  <c r="K803" i="25"/>
  <c r="K944" i="25"/>
  <c r="K956" i="25"/>
  <c r="K965" i="25"/>
  <c r="K940" i="25"/>
  <c r="K939" i="25"/>
  <c r="K938" i="25"/>
  <c r="K936" i="25"/>
  <c r="K949" i="25"/>
  <c r="K889" i="25"/>
  <c r="K906" i="25"/>
  <c r="K744" i="25"/>
  <c r="K933" i="25"/>
  <c r="K934" i="25"/>
  <c r="K915" i="25"/>
  <c r="K891" i="25"/>
  <c r="K919" i="25"/>
  <c r="K859" i="25"/>
  <c r="K930" i="25"/>
  <c r="K858" i="25"/>
  <c r="K942" i="25"/>
  <c r="K928" i="25"/>
  <c r="K818" i="25"/>
  <c r="K661" i="25"/>
  <c r="K914" i="25"/>
  <c r="K948" i="25"/>
  <c r="K480" i="25"/>
  <c r="K555" i="25"/>
  <c r="K844" i="25"/>
  <c r="K864" i="25"/>
  <c r="K811" i="25"/>
  <c r="K349" i="25"/>
  <c r="K899" i="25"/>
  <c r="K943" i="25"/>
  <c r="K828" i="25"/>
  <c r="K552" i="25"/>
  <c r="K392" i="25"/>
  <c r="K669" i="25"/>
  <c r="K524" i="25"/>
  <c r="K902" i="25"/>
  <c r="K890" i="25"/>
  <c r="K745" i="25"/>
  <c r="K709" i="25"/>
  <c r="K900" i="25"/>
  <c r="K918" i="25"/>
  <c r="K796" i="25"/>
  <c r="K952" i="25"/>
  <c r="K951" i="25"/>
  <c r="K947" i="25"/>
  <c r="K682" i="25"/>
  <c r="K962" i="25"/>
  <c r="K927" i="25"/>
  <c r="K830" i="25"/>
  <c r="K894" i="25"/>
  <c r="K898" i="25"/>
  <c r="H927" i="25"/>
  <c r="I1073" i="28" l="1"/>
  <c r="I1054" i="28"/>
  <c r="E40" i="22"/>
  <c r="E85" i="22"/>
  <c r="E94" i="22"/>
  <c r="E75" i="22"/>
  <c r="E31" i="22"/>
  <c r="E115" i="22"/>
  <c r="E34" i="22"/>
  <c r="E56" i="22"/>
  <c r="E7" i="22"/>
  <c r="E22" i="22"/>
  <c r="L1059" i="25"/>
  <c r="H1059" i="25"/>
  <c r="K1059" i="25"/>
  <c r="J1073" i="25"/>
  <c r="F1073" i="25" l="1"/>
  <c r="B1073" i="25"/>
  <c r="B1054" i="25"/>
  <c r="H669" i="25"/>
  <c r="H956" i="25"/>
  <c r="H1033" i="25"/>
  <c r="H949" i="25"/>
  <c r="H892" i="25"/>
  <c r="H919" i="25"/>
  <c r="H1018" i="25"/>
  <c r="H634" i="25"/>
  <c r="H1020" i="25"/>
  <c r="H990" i="25"/>
  <c r="H873" i="25"/>
  <c r="H752" i="25"/>
  <c r="H1028" i="25"/>
  <c r="H717" i="25"/>
  <c r="H901" i="25"/>
  <c r="H849" i="25"/>
  <c r="H965" i="25"/>
  <c r="H1032" i="25"/>
  <c r="H1022" i="25"/>
  <c r="H803" i="25"/>
  <c r="H353" i="25"/>
  <c r="H1036" i="25"/>
  <c r="H640" i="25"/>
  <c r="H818" i="25"/>
  <c r="H841" i="25"/>
  <c r="H1030" i="25"/>
  <c r="H976" i="25"/>
  <c r="H890" i="25"/>
  <c r="H846" i="25"/>
  <c r="H859" i="25"/>
  <c r="H910" i="25"/>
  <c r="H1019" i="25"/>
  <c r="H1037" i="25"/>
  <c r="H601" i="25"/>
  <c r="H645" i="25"/>
  <c r="H848" i="25"/>
  <c r="H889" i="25"/>
  <c r="H666" i="25"/>
  <c r="H1001" i="25"/>
  <c r="H740" i="25"/>
  <c r="H914" i="25"/>
  <c r="H1027" i="25"/>
  <c r="H895" i="25"/>
  <c r="H918" i="25"/>
  <c r="H996" i="25"/>
  <c r="H865" i="25"/>
  <c r="H731" i="25"/>
  <c r="H472" i="25"/>
  <c r="H720" i="25"/>
  <c r="H915" i="25"/>
  <c r="H744" i="25"/>
  <c r="H1021" i="25"/>
  <c r="H523" i="25"/>
  <c r="H661" i="25"/>
  <c r="H836" i="25"/>
  <c r="H1013" i="25"/>
  <c r="H983" i="25"/>
  <c r="H1004" i="25"/>
  <c r="H906" i="25"/>
  <c r="H718" i="25"/>
  <c r="H1009" i="25"/>
  <c r="H638" i="25"/>
  <c r="H994" i="25"/>
  <c r="H830" i="25"/>
  <c r="H997" i="25"/>
  <c r="H993" i="25"/>
  <c r="H619" i="25"/>
  <c r="H1003" i="25"/>
  <c r="H977" i="25"/>
  <c r="H384" i="25"/>
  <c r="H923" i="25"/>
  <c r="H761" i="25"/>
  <c r="H569" i="25"/>
  <c r="H1011" i="25"/>
  <c r="H747" i="25"/>
  <c r="H1000" i="25"/>
  <c r="H992" i="25"/>
  <c r="H1007" i="25"/>
  <c r="H942" i="25" l="1"/>
  <c r="H652" i="25"/>
  <c r="H900" i="25"/>
  <c r="H682" i="25"/>
  <c r="H858" i="25"/>
  <c r="H709" i="25"/>
  <c r="H980" i="25"/>
  <c r="H962" i="25"/>
  <c r="H944" i="25"/>
  <c r="H968" i="25"/>
  <c r="H946" i="25"/>
  <c r="H985" i="25"/>
  <c r="H670" i="25"/>
  <c r="H1024" i="25"/>
  <c r="H917" i="25"/>
  <c r="H856" i="25"/>
  <c r="H636" i="25"/>
  <c r="H817" i="25"/>
  <c r="H1002" i="25"/>
  <c r="H995" i="25"/>
  <c r="H963" i="25"/>
  <c r="H1016" i="25"/>
  <c r="H655" i="25"/>
  <c r="H886" i="25"/>
  <c r="H393" i="25"/>
  <c r="H480" i="25"/>
  <c r="H524" i="25"/>
  <c r="H699" i="25"/>
  <c r="H898" i="25"/>
  <c r="H891" i="25"/>
  <c r="H305" i="25"/>
  <c r="H1026" i="25"/>
  <c r="H960" i="25"/>
  <c r="H991" i="25"/>
  <c r="H674" i="25"/>
  <c r="H828" i="25"/>
  <c r="H981" i="25"/>
  <c r="H853" i="25"/>
  <c r="H745" i="25"/>
  <c r="H982" i="25"/>
  <c r="H864" i="25"/>
  <c r="H989" i="25"/>
  <c r="H844" i="25"/>
  <c r="H951" i="25"/>
  <c r="H555" i="25"/>
  <c r="H948" i="25"/>
  <c r="H1031" i="25"/>
  <c r="H897" i="25"/>
  <c r="H1053" i="25"/>
  <c r="H920" i="25"/>
  <c r="H899" i="25"/>
  <c r="H933" i="25"/>
  <c r="H988" i="25"/>
  <c r="H955" i="25"/>
  <c r="H928" i="25"/>
  <c r="H1029" i="25"/>
  <c r="H987" i="25"/>
  <c r="H943" i="25"/>
  <c r="H947" i="25"/>
  <c r="H1035" i="25"/>
  <c r="H349" i="25"/>
  <c r="H952" i="25"/>
  <c r="H938" i="25"/>
  <c r="H902" i="25"/>
  <c r="H820" i="25"/>
  <c r="H940" i="25"/>
  <c r="H869" i="25"/>
  <c r="H969" i="25"/>
  <c r="H697" i="25"/>
  <c r="H905" i="25"/>
  <c r="H894" i="25"/>
  <c r="H434" i="25"/>
  <c r="H939" i="25"/>
  <c r="H934" i="25"/>
  <c r="H941" i="25"/>
  <c r="H392" i="25"/>
  <c r="H1014" i="25"/>
  <c r="H1017" i="25"/>
  <c r="H1040" i="25"/>
  <c r="H930" i="25"/>
  <c r="H887" i="25"/>
  <c r="H966" i="25"/>
  <c r="H552" i="25"/>
  <c r="H936" i="25"/>
  <c r="H796" i="25"/>
  <c r="H811" i="25"/>
  <c r="H1073" i="25"/>
  <c r="H1054" i="25"/>
  <c r="M40" i="22" l="1"/>
  <c r="M85" i="22"/>
  <c r="M94" i="22"/>
  <c r="M75" i="22"/>
  <c r="M31" i="22"/>
  <c r="M115" i="22"/>
  <c r="M34" i="22"/>
  <c r="M56" i="22"/>
  <c r="M7" i="22"/>
  <c r="L40" i="22"/>
  <c r="L85" i="22"/>
  <c r="L94" i="22"/>
  <c r="L75" i="22"/>
  <c r="L31" i="22"/>
  <c r="L115" i="22"/>
  <c r="L34" i="22"/>
  <c r="L7" i="22"/>
  <c r="L22" i="22"/>
  <c r="L37" i="22"/>
  <c r="L12" i="22"/>
  <c r="L17" i="22"/>
  <c r="L23" i="22"/>
  <c r="L58" i="22"/>
  <c r="L46" i="22"/>
  <c r="L38" i="22"/>
  <c r="L36" i="22"/>
  <c r="L84" i="22"/>
  <c r="L20" i="22"/>
  <c r="L100" i="22"/>
  <c r="L42" i="22"/>
  <c r="L27" i="22"/>
  <c r="L25" i="22"/>
  <c r="L13" i="22"/>
  <c r="L91" i="22"/>
  <c r="L14" i="22"/>
  <c r="L45" i="22"/>
  <c r="L119" i="22"/>
  <c r="L59" i="22"/>
  <c r="L52" i="22"/>
  <c r="L29" i="22"/>
  <c r="L106" i="22"/>
  <c r="L61" i="22"/>
  <c r="L44" i="22"/>
  <c r="L83" i="22"/>
  <c r="L63" i="22"/>
  <c r="L69" i="22"/>
  <c r="L118" i="22"/>
  <c r="L103" i="22"/>
  <c r="L30" i="22"/>
  <c r="L123" i="22"/>
  <c r="M58" i="22" l="1"/>
  <c r="M20" i="22"/>
  <c r="M84" i="22"/>
  <c r="M44" i="22"/>
  <c r="M54" i="22"/>
  <c r="M33" i="22"/>
  <c r="M46" i="22"/>
  <c r="M30" i="22"/>
  <c r="M19" i="22"/>
  <c r="M21" i="22"/>
  <c r="M50" i="22"/>
  <c r="M42" i="22"/>
  <c r="M43" i="22"/>
  <c r="M45" i="22"/>
  <c r="M83" i="22"/>
  <c r="M81" i="22"/>
  <c r="M17" i="22"/>
  <c r="M13" i="22"/>
  <c r="M126" i="22"/>
  <c r="M36" i="22"/>
  <c r="M100" i="22"/>
  <c r="M76" i="22"/>
  <c r="E58" i="22"/>
  <c r="E20" i="22"/>
  <c r="E84" i="22"/>
  <c r="E44" i="22"/>
  <c r="E54" i="22"/>
  <c r="E33" i="22"/>
  <c r="E46" i="22"/>
  <c r="E30" i="22"/>
  <c r="E19" i="22"/>
  <c r="E21" i="22"/>
  <c r="E50" i="22"/>
  <c r="E42" i="22"/>
  <c r="E43" i="22"/>
  <c r="E45" i="22"/>
  <c r="E83" i="22"/>
  <c r="E81" i="22"/>
  <c r="E17" i="22"/>
  <c r="E13" i="22"/>
  <c r="E126" i="22"/>
  <c r="L88" i="22"/>
  <c r="L24" i="22"/>
  <c r="L72" i="22"/>
  <c r="L96" i="22"/>
  <c r="L39" i="22"/>
  <c r="L48" i="22"/>
  <c r="L32" i="22"/>
  <c r="L64" i="22"/>
  <c r="L65" i="22"/>
  <c r="L66" i="22"/>
  <c r="L95" i="22"/>
  <c r="L41" i="22"/>
  <c r="L112" i="22"/>
  <c r="L101" i="22"/>
  <c r="L92" i="22"/>
  <c r="L35" i="22"/>
  <c r="L129" i="22"/>
  <c r="L9" i="22"/>
  <c r="L130" i="22"/>
  <c r="L131" i="22"/>
  <c r="L62" i="22"/>
  <c r="L124" i="22"/>
  <c r="L97" i="22"/>
  <c r="L132" i="22"/>
  <c r="L102" i="22"/>
  <c r="L53" i="22"/>
  <c r="L87" i="22"/>
  <c r="L133" i="22"/>
  <c r="L68" i="22"/>
  <c r="L86" i="22"/>
  <c r="L51" i="22"/>
  <c r="L134" i="22"/>
  <c r="L93" i="22"/>
  <c r="L73" i="22"/>
  <c r="L78" i="22"/>
  <c r="L98" i="22"/>
  <c r="L135" i="22"/>
  <c r="L99" i="22"/>
  <c r="L136" i="22"/>
  <c r="L111" i="22"/>
  <c r="L137" i="22"/>
  <c r="L49" i="22"/>
  <c r="L108" i="22"/>
  <c r="L117" i="22"/>
  <c r="L114" i="22"/>
  <c r="L138" i="22"/>
  <c r="L122" i="22"/>
  <c r="L107" i="22"/>
  <c r="L120" i="22"/>
  <c r="L82" i="22"/>
  <c r="L139" i="22"/>
  <c r="L71" i="22"/>
  <c r="L140" i="22"/>
  <c r="L110" i="22"/>
  <c r="L141" i="22"/>
  <c r="L142" i="22"/>
  <c r="L143" i="22"/>
  <c r="L144" i="22"/>
  <c r="L104" i="22"/>
  <c r="L77" i="22"/>
  <c r="L70" i="22"/>
  <c r="L116" i="22"/>
  <c r="L89" i="22"/>
  <c r="L145" i="22"/>
  <c r="L146" i="22"/>
  <c r="L147" i="22"/>
  <c r="L148" i="22"/>
  <c r="L125" i="22"/>
  <c r="L74" i="22"/>
  <c r="L149" i="22"/>
  <c r="L150" i="22"/>
  <c r="L151" i="22"/>
  <c r="L152" i="22"/>
  <c r="L153" i="22"/>
  <c r="L109" i="22"/>
  <c r="L121" i="22"/>
  <c r="L154" i="22"/>
  <c r="L155" i="22"/>
  <c r="L156" i="22"/>
  <c r="L90" i="22"/>
  <c r="L67" i="22"/>
  <c r="L126" i="22"/>
  <c r="L76" i="22"/>
  <c r="L60" i="22"/>
  <c r="L47" i="22"/>
  <c r="L28" i="22"/>
  <c r="L105" i="22"/>
  <c r="L57" i="22"/>
  <c r="L127" i="22"/>
  <c r="L128" i="22"/>
  <c r="L113" i="22"/>
  <c r="L54" i="22"/>
  <c r="L33" i="22"/>
  <c r="L19" i="22"/>
  <c r="L21" i="22"/>
  <c r="L50" i="22"/>
  <c r="L43" i="22"/>
  <c r="L81" i="22"/>
  <c r="I1054" i="25" l="1"/>
  <c r="J1054" i="25"/>
  <c r="K160" i="22" l="1"/>
  <c r="B238" i="21"/>
  <c r="J160" i="22" l="1"/>
  <c r="D160" i="22"/>
  <c r="B160" i="22"/>
  <c r="M48" i="22"/>
  <c r="M155" i="22"/>
  <c r="M156" i="22"/>
  <c r="M90" i="22"/>
  <c r="M67" i="22"/>
  <c r="M14" i="22"/>
  <c r="M123" i="22"/>
  <c r="E154" i="22"/>
  <c r="D238" i="21"/>
  <c r="G238" i="21" l="1"/>
  <c r="J238" i="21"/>
  <c r="C238" i="21"/>
  <c r="E123" i="22"/>
  <c r="G160" i="22"/>
  <c r="E14" i="22"/>
  <c r="E67" i="22"/>
  <c r="E90" i="22"/>
  <c r="E156" i="22"/>
  <c r="E155" i="22"/>
  <c r="E12" i="22"/>
  <c r="M12" i="22"/>
  <c r="E48" i="22"/>
  <c r="F113" i="21" l="1"/>
  <c r="F167" i="21"/>
  <c r="F107" i="21"/>
  <c r="F138" i="21"/>
  <c r="F114" i="21"/>
  <c r="F139" i="21"/>
  <c r="F137" i="21"/>
  <c r="F158" i="21"/>
  <c r="F121" i="21"/>
  <c r="F231" i="21"/>
  <c r="F89" i="21"/>
  <c r="F156" i="21"/>
  <c r="F123" i="21"/>
  <c r="F127" i="21"/>
  <c r="F235" i="21"/>
  <c r="F155" i="21"/>
  <c r="F63" i="21"/>
  <c r="F154" i="21"/>
  <c r="F234" i="21"/>
  <c r="F117" i="21"/>
  <c r="F134" i="21"/>
  <c r="F180" i="21"/>
  <c r="F57" i="21"/>
  <c r="F232" i="21"/>
  <c r="F140" i="21"/>
  <c r="F142" i="21"/>
  <c r="F177" i="21"/>
  <c r="F161" i="21"/>
  <c r="F100" i="21"/>
  <c r="F233" i="21"/>
  <c r="F105" i="21"/>
  <c r="F88" i="21"/>
  <c r="F109" i="21"/>
  <c r="F95" i="21"/>
  <c r="F147" i="21"/>
  <c r="F169" i="21"/>
  <c r="F170" i="21"/>
  <c r="F200" i="21"/>
  <c r="F82" i="21"/>
  <c r="F159" i="22"/>
  <c r="F157" i="22"/>
  <c r="F158" i="22"/>
  <c r="F79" i="22"/>
  <c r="F85" i="22"/>
  <c r="F115" i="22"/>
  <c r="F22" i="22"/>
  <c r="F23" i="22"/>
  <c r="F36" i="22"/>
  <c r="F56" i="22"/>
  <c r="F12" i="22"/>
  <c r="F20" i="22"/>
  <c r="F31" i="22"/>
  <c r="F17" i="22"/>
  <c r="F94" i="22"/>
  <c r="F34" i="22"/>
  <c r="F37" i="22"/>
  <c r="F58" i="22"/>
  <c r="F84" i="22"/>
  <c r="F75" i="22"/>
  <c r="F46" i="22"/>
  <c r="F40" i="22"/>
  <c r="F7" i="22"/>
  <c r="F38" i="22"/>
  <c r="F100" i="22"/>
  <c r="F48" i="22"/>
  <c r="F155" i="22"/>
  <c r="F156" i="22"/>
  <c r="F90" i="22"/>
  <c r="F67" i="22"/>
  <c r="F14" i="22"/>
  <c r="F123" i="22"/>
  <c r="I1073" i="25"/>
  <c r="K1073" i="25" l="1"/>
  <c r="K1054" i="25" l="1"/>
  <c r="K238" i="21" l="1"/>
  <c r="L160" i="22" l="1"/>
  <c r="M160" i="22" l="1"/>
  <c r="E160" i="22"/>
  <c r="E10" i="22" l="1"/>
  <c r="E11" i="22"/>
  <c r="M238" i="21" l="1"/>
  <c r="L238" i="21"/>
  <c r="E238" i="21"/>
  <c r="M124" i="22"/>
  <c r="M97" i="22"/>
  <c r="M132" i="22"/>
  <c r="M22" i="22"/>
  <c r="M106" i="22"/>
  <c r="M55" i="22"/>
  <c r="M112" i="22"/>
  <c r="M92" i="22"/>
  <c r="M102" i="22"/>
  <c r="M95" i="22"/>
  <c r="M53" i="22"/>
  <c r="M41" i="22"/>
  <c r="M118" i="22"/>
  <c r="M87" i="22"/>
  <c r="M133" i="22"/>
  <c r="M72" i="22"/>
  <c r="M68" i="22"/>
  <c r="M86" i="22"/>
  <c r="M51" i="22"/>
  <c r="M134" i="22"/>
  <c r="M93" i="22"/>
  <c r="M88" i="22"/>
  <c r="M105" i="22"/>
  <c r="M73" i="22"/>
  <c r="M78" i="22"/>
  <c r="M69" i="22"/>
  <c r="M98" i="22"/>
  <c r="M60" i="22"/>
  <c r="M135" i="22"/>
  <c r="M64" i="22"/>
  <c r="M99" i="22"/>
  <c r="M136" i="22"/>
  <c r="M113" i="22"/>
  <c r="M119" i="22"/>
  <c r="M111" i="22"/>
  <c r="M137" i="22"/>
  <c r="M49" i="22"/>
  <c r="M108" i="22"/>
  <c r="M117" i="22"/>
  <c r="M114" i="22"/>
  <c r="M138" i="22"/>
  <c r="M122" i="22"/>
  <c r="M107" i="22"/>
  <c r="M120" i="22"/>
  <c r="M82" i="22"/>
  <c r="M96" i="22"/>
  <c r="M139" i="22"/>
  <c r="M71" i="22"/>
  <c r="M101" i="22"/>
  <c r="M140" i="22"/>
  <c r="M110" i="22"/>
  <c r="M141" i="22"/>
  <c r="M142" i="22"/>
  <c r="M143" i="22"/>
  <c r="M144" i="22"/>
  <c r="M104" i="22"/>
  <c r="M80" i="22"/>
  <c r="M128" i="22"/>
  <c r="M77" i="22"/>
  <c r="M70" i="22"/>
  <c r="M116" i="22"/>
  <c r="M89" i="22"/>
  <c r="M145" i="22"/>
  <c r="M146" i="22"/>
  <c r="M147" i="22"/>
  <c r="M148" i="22"/>
  <c r="M125" i="22"/>
  <c r="M74" i="22"/>
  <c r="M149" i="22"/>
  <c r="M150" i="22"/>
  <c r="M151" i="22"/>
  <c r="M152" i="22"/>
  <c r="M153" i="22"/>
  <c r="M109" i="22"/>
  <c r="M121" i="22"/>
  <c r="M154" i="22"/>
  <c r="M10" i="22"/>
  <c r="M11" i="22"/>
  <c r="L10" i="22" l="1"/>
  <c r="L11" i="22"/>
  <c r="F10" i="22"/>
  <c r="F21" i="22"/>
  <c r="F11" i="22" l="1"/>
  <c r="F87" i="22" l="1"/>
  <c r="L31" i="21" l="1"/>
  <c r="L72" i="21"/>
  <c r="L111" i="21" l="1"/>
  <c r="L199" i="21"/>
  <c r="L133" i="21"/>
  <c r="M39" i="22" l="1"/>
  <c r="M8" i="22"/>
  <c r="M23" i="22"/>
  <c r="M66" i="22"/>
  <c r="M16" i="22"/>
  <c r="M52" i="22"/>
  <c r="M24" i="22"/>
  <c r="M37" i="22"/>
  <c r="M26" i="22"/>
  <c r="M32" i="22"/>
  <c r="M29" i="22"/>
  <c r="M28" i="22"/>
  <c r="M18" i="22"/>
  <c r="M27" i="22"/>
  <c r="M103" i="22"/>
  <c r="M65" i="22"/>
  <c r="M38" i="22"/>
  <c r="M57" i="22"/>
  <c r="M9" i="22"/>
  <c r="M47" i="22"/>
  <c r="M130" i="22"/>
  <c r="M61" i="22"/>
  <c r="M35" i="22"/>
  <c r="M63" i="22"/>
  <c r="M59" i="22"/>
  <c r="M127" i="22"/>
  <c r="M129" i="22"/>
  <c r="M131" i="22"/>
  <c r="M62" i="22"/>
  <c r="M25" i="22"/>
  <c r="M91" i="22"/>
  <c r="E163" i="21"/>
  <c r="E145" i="21"/>
  <c r="E123" i="21"/>
  <c r="M111" i="21"/>
  <c r="M199" i="21"/>
  <c r="M133" i="21"/>
  <c r="M15" i="22" l="1"/>
  <c r="L15" i="22" l="1"/>
  <c r="L8" i="22"/>
  <c r="L18" i="22"/>
  <c r="L16" i="22"/>
  <c r="L26" i="22"/>
  <c r="L55" i="22"/>
  <c r="L80" i="22"/>
  <c r="E59" i="21" l="1"/>
  <c r="E120" i="21" l="1"/>
  <c r="E230" i="21"/>
  <c r="M47" i="21" l="1"/>
  <c r="L47" i="21" l="1"/>
  <c r="E47" i="21"/>
  <c r="E110" i="21"/>
  <c r="F59" i="21" l="1"/>
  <c r="F120" i="21" l="1"/>
  <c r="F47" i="21"/>
  <c r="E92" i="22" l="1"/>
  <c r="E47" i="22"/>
  <c r="E76" i="22"/>
  <c r="E106" i="22"/>
  <c r="E130" i="22"/>
  <c r="E101" i="22"/>
  <c r="E80" i="22"/>
  <c r="E28" i="22"/>
  <c r="E18" i="22"/>
  <c r="E97" i="22"/>
  <c r="E37" i="22"/>
  <c r="E99" i="22"/>
  <c r="E128" i="22"/>
  <c r="E77" i="22"/>
  <c r="E133" i="22"/>
  <c r="E72" i="22"/>
  <c r="E15" i="22"/>
  <c r="E122" i="22"/>
  <c r="E8" i="22"/>
  <c r="E91" i="22"/>
  <c r="E95" i="22"/>
  <c r="E38" i="22"/>
  <c r="E117" i="22"/>
  <c r="E9" i="22"/>
  <c r="E86" i="22"/>
  <c r="E104" i="22"/>
  <c r="E100" i="22"/>
  <c r="E16" i="22"/>
  <c r="E124" i="22"/>
  <c r="E49" i="22"/>
  <c r="E114" i="22"/>
  <c r="E23" i="22"/>
  <c r="E70" i="22"/>
  <c r="E55" i="22"/>
  <c r="E32" i="22"/>
  <c r="E60" i="22"/>
  <c r="E27" i="22"/>
  <c r="E116" i="22"/>
  <c r="E140" i="22"/>
  <c r="E41" i="22"/>
  <c r="E89" i="22"/>
  <c r="E145" i="22"/>
  <c r="E146" i="22"/>
  <c r="E131" i="22"/>
  <c r="E147" i="22"/>
  <c r="E148" i="22"/>
  <c r="E59" i="22"/>
  <c r="E111" i="22"/>
  <c r="E118" i="22"/>
  <c r="E105" i="22"/>
  <c r="E78" i="22"/>
  <c r="E53" i="22"/>
  <c r="E102" i="22"/>
  <c r="E82" i="22"/>
  <c r="E127" i="22"/>
  <c r="E125" i="22"/>
  <c r="E74" i="22"/>
  <c r="E149" i="22"/>
  <c r="E150" i="22"/>
  <c r="E151" i="22"/>
  <c r="E103" i="22"/>
  <c r="E143" i="22"/>
  <c r="E120" i="22"/>
  <c r="E142" i="22"/>
  <c r="E129" i="22"/>
  <c r="E66" i="22"/>
  <c r="E152" i="22"/>
  <c r="E61" i="22"/>
  <c r="E29" i="22"/>
  <c r="E153" i="22"/>
  <c r="E113" i="22"/>
  <c r="E87" i="22"/>
  <c r="E98" i="22"/>
  <c r="E110" i="22"/>
  <c r="E51" i="22"/>
  <c r="E109" i="22"/>
  <c r="E88" i="22"/>
  <c r="E138" i="22"/>
  <c r="E24" i="22"/>
  <c r="E144" i="22"/>
  <c r="E57" i="22"/>
  <c r="E62" i="22"/>
  <c r="E119" i="22"/>
  <c r="E136" i="22"/>
  <c r="E63" i="22"/>
  <c r="E65" i="22"/>
  <c r="E132" i="22"/>
  <c r="E64" i="22"/>
  <c r="E68" i="22"/>
  <c r="E141" i="22"/>
  <c r="E134" i="22"/>
  <c r="E96" i="22"/>
  <c r="E135" i="22"/>
  <c r="E93" i="22"/>
  <c r="E52" i="22"/>
  <c r="E107" i="22"/>
  <c r="E39" i="22"/>
  <c r="E71" i="22"/>
  <c r="E73" i="22"/>
  <c r="E108" i="22"/>
  <c r="E121" i="22"/>
  <c r="E137" i="22"/>
  <c r="E36" i="22"/>
  <c r="E25" i="22"/>
  <c r="E69" i="22"/>
  <c r="E139" i="22"/>
  <c r="E112" i="22"/>
  <c r="E35" i="22"/>
  <c r="M61" i="21" l="1"/>
  <c r="M68" i="21"/>
  <c r="M45" i="21" l="1"/>
  <c r="M71" i="21"/>
  <c r="M43" i="21"/>
  <c r="M102" i="21"/>
  <c r="M34" i="21"/>
  <c r="M70" i="21"/>
  <c r="M75" i="21"/>
  <c r="M26" i="21"/>
  <c r="M16" i="21"/>
  <c r="M24" i="21"/>
  <c r="M15" i="21"/>
  <c r="M48" i="21"/>
  <c r="M39" i="21"/>
  <c r="M11" i="21"/>
  <c r="M14" i="21"/>
  <c r="M33" i="21"/>
  <c r="M35" i="21"/>
  <c r="M49" i="21"/>
  <c r="M66" i="21"/>
  <c r="M86" i="21"/>
  <c r="M23" i="21"/>
  <c r="M22" i="21"/>
  <c r="M77" i="21"/>
  <c r="M44" i="21"/>
  <c r="M65" i="21"/>
  <c r="M31" i="21"/>
  <c r="M29" i="21"/>
  <c r="M28" i="21"/>
  <c r="M81" i="21"/>
  <c r="M21" i="21"/>
  <c r="M126" i="21"/>
  <c r="M7" i="21"/>
  <c r="M51" i="21"/>
  <c r="M54" i="21"/>
  <c r="M183" i="21"/>
  <c r="M165" i="21"/>
  <c r="M64" i="21"/>
  <c r="M85" i="21"/>
  <c r="M9" i="21"/>
  <c r="M90" i="21"/>
  <c r="M38" i="21"/>
  <c r="M41" i="21"/>
  <c r="M10" i="21"/>
  <c r="M146" i="21"/>
  <c r="M108" i="21"/>
  <c r="M78" i="21"/>
  <c r="M129" i="21"/>
  <c r="M55" i="21"/>
  <c r="M62" i="21"/>
  <c r="M69" i="21"/>
  <c r="M67" i="21"/>
  <c r="M32" i="21"/>
  <c r="M30" i="21"/>
  <c r="M50" i="21"/>
  <c r="M17" i="21"/>
  <c r="M8" i="21"/>
  <c r="M92" i="21"/>
  <c r="M135" i="21"/>
  <c r="M96" i="21"/>
  <c r="M56" i="21"/>
  <c r="M52" i="21"/>
  <c r="M60" i="21"/>
  <c r="M46" i="21"/>
  <c r="M58" i="21"/>
  <c r="M124" i="21"/>
  <c r="M106" i="21"/>
  <c r="M40" i="21"/>
  <c r="M13" i="21"/>
  <c r="M72" i="21"/>
  <c r="M12" i="21"/>
  <c r="M27" i="21"/>
  <c r="M37" i="21"/>
  <c r="M19" i="21"/>
  <c r="M42" i="21"/>
  <c r="M18" i="21"/>
  <c r="M80" i="21"/>
  <c r="M83" i="21"/>
  <c r="M36" i="21"/>
  <c r="M20" i="21"/>
  <c r="M103" i="21"/>
  <c r="M79" i="21"/>
  <c r="M74" i="21"/>
  <c r="M25" i="21"/>
  <c r="E26" i="22" l="1"/>
  <c r="L65" i="21"/>
  <c r="L43" i="21"/>
  <c r="L75" i="21"/>
  <c r="L79" i="21"/>
  <c r="L67" i="21"/>
  <c r="L48" i="21"/>
  <c r="L52" i="21"/>
  <c r="L41" i="21"/>
  <c r="L25" i="21"/>
  <c r="L38" i="21"/>
  <c r="L96" i="21"/>
  <c r="L22" i="21"/>
  <c r="L33" i="21"/>
  <c r="L64" i="21"/>
  <c r="L61" i="21"/>
  <c r="L74" i="21"/>
  <c r="L35" i="21"/>
  <c r="L11" i="21"/>
  <c r="L7" i="21"/>
  <c r="L49" i="21"/>
  <c r="L102" i="21"/>
  <c r="L56" i="21"/>
  <c r="L26" i="21"/>
  <c r="L70" i="21"/>
  <c r="L55" i="21"/>
  <c r="L17" i="21"/>
  <c r="L68" i="21"/>
  <c r="L34" i="21"/>
  <c r="L85" i="21"/>
  <c r="L21" i="21"/>
  <c r="L23" i="21"/>
  <c r="L69" i="21"/>
  <c r="L103" i="21"/>
  <c r="L45" i="21"/>
  <c r="L71" i="21"/>
  <c r="L51" i="21"/>
  <c r="L60" i="21"/>
  <c r="L44" i="21"/>
  <c r="L8" i="21"/>
  <c r="L30" i="21"/>
  <c r="L135" i="21"/>
  <c r="L16" i="21"/>
  <c r="L62" i="21"/>
  <c r="L124" i="21"/>
  <c r="L108" i="21"/>
  <c r="L50" i="21"/>
  <c r="L106" i="21"/>
  <c r="L24" i="21"/>
  <c r="L40" i="21"/>
  <c r="L29" i="21"/>
  <c r="L78" i="21"/>
  <c r="L15" i="21"/>
  <c r="L146" i="21"/>
  <c r="L86" i="21"/>
  <c r="L28" i="21"/>
  <c r="L66" i="21"/>
  <c r="L90" i="21"/>
  <c r="L13" i="21"/>
  <c r="L20" i="21"/>
  <c r="L10" i="21"/>
  <c r="L9" i="21"/>
  <c r="L32" i="21"/>
  <c r="L54" i="21"/>
  <c r="L39" i="21"/>
  <c r="L126" i="21"/>
  <c r="L165" i="21"/>
  <c r="L12" i="21"/>
  <c r="L81" i="21"/>
  <c r="L27" i="21"/>
  <c r="L37" i="21"/>
  <c r="L183" i="21"/>
  <c r="L58" i="21"/>
  <c r="L19" i="21"/>
  <c r="L77" i="21"/>
  <c r="L129" i="21"/>
  <c r="L42" i="21"/>
  <c r="L46" i="21"/>
  <c r="L18" i="21"/>
  <c r="L92" i="21"/>
  <c r="L80" i="21"/>
  <c r="L83" i="21"/>
  <c r="L36" i="21"/>
  <c r="L14" i="21"/>
  <c r="E75" i="21"/>
  <c r="E148" i="21"/>
  <c r="E209" i="21"/>
  <c r="E188" i="21"/>
  <c r="E215" i="21"/>
  <c r="E128" i="21"/>
  <c r="E217" i="21"/>
  <c r="E68" i="21"/>
  <c r="E56" i="21"/>
  <c r="E42" i="21"/>
  <c r="E196" i="21"/>
  <c r="E83" i="21"/>
  <c r="E58" i="21"/>
  <c r="E149" i="21"/>
  <c r="E167" i="21"/>
  <c r="E40" i="21"/>
  <c r="E212" i="21"/>
  <c r="E39" i="21"/>
  <c r="E28" i="21"/>
  <c r="E41" i="21"/>
  <c r="E62" i="21"/>
  <c r="E104" i="21"/>
  <c r="E174" i="21"/>
  <c r="E126" i="21"/>
  <c r="E191" i="21"/>
  <c r="E97" i="21"/>
  <c r="E121" i="21"/>
  <c r="E90" i="21"/>
  <c r="E226" i="21"/>
  <c r="E43" i="21"/>
  <c r="E135" i="21"/>
  <c r="E27" i="21"/>
  <c r="E125" i="21"/>
  <c r="E129" i="21"/>
  <c r="E175" i="21"/>
  <c r="E161" i="21"/>
  <c r="E38" i="21"/>
  <c r="E118" i="21"/>
  <c r="E71" i="21"/>
  <c r="E184" i="21"/>
  <c r="E162" i="21"/>
  <c r="E20" i="21"/>
  <c r="E98" i="21"/>
  <c r="E144" i="21"/>
  <c r="E130" i="21"/>
  <c r="E19" i="21"/>
  <c r="E189" i="21"/>
  <c r="E204" i="21"/>
  <c r="E133" i="21"/>
  <c r="E8" i="21"/>
  <c r="E61" i="21"/>
  <c r="E197" i="21"/>
  <c r="E122" i="21"/>
  <c r="E9" i="21"/>
  <c r="E15" i="21"/>
  <c r="E81" i="21"/>
  <c r="E94" i="21"/>
  <c r="E218" i="21"/>
  <c r="E34" i="21"/>
  <c r="E64" i="21"/>
  <c r="E77" i="21"/>
  <c r="E185" i="21"/>
  <c r="E23" i="21"/>
  <c r="E29" i="21"/>
  <c r="E142" i="21"/>
  <c r="E173" i="21"/>
  <c r="E166" i="21"/>
  <c r="E143" i="21"/>
  <c r="E223" i="21"/>
  <c r="E55" i="21"/>
  <c r="E207" i="21"/>
  <c r="E92" i="21"/>
  <c r="E146" i="21"/>
  <c r="E124" i="21"/>
  <c r="E132" i="21"/>
  <c r="E150" i="21"/>
  <c r="E235" i="21"/>
  <c r="E224" i="21"/>
  <c r="E30" i="21"/>
  <c r="E205" i="21"/>
  <c r="E26" i="21"/>
  <c r="E107" i="21"/>
  <c r="E168" i="21"/>
  <c r="E21" i="21"/>
  <c r="E127" i="21"/>
  <c r="E119" i="21"/>
  <c r="E225" i="21"/>
  <c r="E48" i="21"/>
  <c r="E193" i="21"/>
  <c r="E24" i="21"/>
  <c r="E57" i="21"/>
  <c r="E66" i="21"/>
  <c r="E52" i="21"/>
  <c r="E178" i="21"/>
  <c r="E32" i="21"/>
  <c r="E153" i="21"/>
  <c r="E44" i="21"/>
  <c r="E227" i="21"/>
  <c r="E50" i="21"/>
  <c r="E65" i="21"/>
  <c r="E201" i="21"/>
  <c r="E31" i="21"/>
  <c r="E91" i="21"/>
  <c r="E22" i="21"/>
  <c r="E11" i="21"/>
  <c r="E93" i="21"/>
  <c r="E46" i="21"/>
  <c r="E151" i="21"/>
  <c r="E169" i="21"/>
  <c r="E33" i="21"/>
  <c r="E186" i="21"/>
  <c r="E10" i="21"/>
  <c r="E102" i="21"/>
  <c r="E87" i="21"/>
  <c r="E69" i="21"/>
  <c r="E53" i="21"/>
  <c r="E202" i="21"/>
  <c r="E203" i="21"/>
  <c r="E221" i="21"/>
  <c r="E35" i="21"/>
  <c r="E195" i="21"/>
  <c r="E171" i="21"/>
  <c r="E108" i="21"/>
  <c r="E187" i="21"/>
  <c r="E198" i="21"/>
  <c r="E172" i="21"/>
  <c r="E74" i="21"/>
  <c r="E190" i="21"/>
  <c r="E213" i="21"/>
  <c r="E157" i="21"/>
  <c r="E152" i="21"/>
  <c r="E183" i="21"/>
  <c r="E79" i="21"/>
  <c r="E160" i="21"/>
  <c r="E18" i="21"/>
  <c r="E116" i="21"/>
  <c r="E80" i="21"/>
  <c r="E138" i="21"/>
  <c r="E76" i="21"/>
  <c r="E236" i="21"/>
  <c r="E181" i="21"/>
  <c r="E37" i="21"/>
  <c r="E131" i="21"/>
  <c r="E17" i="21"/>
  <c r="E117" i="21"/>
  <c r="E216" i="21"/>
  <c r="E141" i="21"/>
  <c r="E96" i="21"/>
  <c r="E73" i="21"/>
  <c r="E208" i="21"/>
  <c r="E192" i="21"/>
  <c r="E7" i="21"/>
  <c r="E101" i="21"/>
  <c r="E159" i="21"/>
  <c r="E147" i="21"/>
  <c r="E210" i="21"/>
  <c r="E86" i="21"/>
  <c r="E78" i="21"/>
  <c r="E70" i="21"/>
  <c r="E72" i="21"/>
  <c r="E112" i="21"/>
  <c r="E165" i="21"/>
  <c r="E211" i="21"/>
  <c r="E136" i="21"/>
  <c r="E13" i="21"/>
  <c r="E206" i="21"/>
  <c r="E222" i="21"/>
  <c r="E214" i="21"/>
  <c r="E176" i="21"/>
  <c r="E106" i="21"/>
  <c r="E16" i="21"/>
  <c r="E194" i="21"/>
  <c r="E179" i="21"/>
  <c r="E164" i="21"/>
  <c r="E60" i="21"/>
  <c r="E219" i="21"/>
  <c r="E220" i="21"/>
  <c r="E229" i="21"/>
  <c r="E14" i="21"/>
  <c r="E103" i="21"/>
  <c r="E99" i="21"/>
  <c r="E12" i="21"/>
  <c r="E111" i="21"/>
  <c r="E182" i="21"/>
  <c r="E237" i="21"/>
  <c r="E25" i="21"/>
  <c r="E180" i="21"/>
  <c r="E228" i="21"/>
  <c r="E67" i="21"/>
  <c r="E115" i="21"/>
  <c r="E36" i="21"/>
  <c r="E45" i="21"/>
  <c r="E199" i="21"/>
  <c r="E84" i="21"/>
  <c r="E85" i="21"/>
  <c r="E177" i="21"/>
  <c r="E54" i="21"/>
  <c r="E51" i="21"/>
  <c r="E49" i="21"/>
  <c r="F13" i="22" l="1"/>
  <c r="F128" i="22"/>
  <c r="F118" i="22"/>
  <c r="F105" i="22"/>
  <c r="F66" i="22"/>
  <c r="F152" i="22"/>
  <c r="F109" i="22"/>
  <c r="F9" i="22"/>
  <c r="F18" i="22"/>
  <c r="F62" i="22"/>
  <c r="F88" i="22"/>
  <c r="F133" i="22"/>
  <c r="F119" i="22"/>
  <c r="F145" i="22"/>
  <c r="F63" i="22"/>
  <c r="F131" i="22"/>
  <c r="F28" i="22"/>
  <c r="F41" i="22"/>
  <c r="F126" i="22"/>
  <c r="F8" i="22"/>
  <c r="F86" i="22"/>
  <c r="F80" i="22"/>
  <c r="F27" i="22"/>
  <c r="F101" i="22"/>
  <c r="F103" i="22"/>
  <c r="F26" i="22"/>
  <c r="F143" i="22"/>
  <c r="F76" i="22"/>
  <c r="F53" i="22"/>
  <c r="F153" i="22"/>
  <c r="F135" i="22"/>
  <c r="F42" i="22"/>
  <c r="F64" i="22"/>
  <c r="F104" i="22"/>
  <c r="F32" i="22"/>
  <c r="F127" i="22"/>
  <c r="F92" i="22"/>
  <c r="F125" i="22"/>
  <c r="F72" i="22"/>
  <c r="F124" i="22"/>
  <c r="F45" i="22"/>
  <c r="F61" i="22"/>
  <c r="F55" i="22"/>
  <c r="F95" i="22"/>
  <c r="F146" i="22"/>
  <c r="F60" i="22"/>
  <c r="F113" i="22"/>
  <c r="F47" i="22"/>
  <c r="F83" i="22"/>
  <c r="F77" i="22"/>
  <c r="F111" i="22"/>
  <c r="F74" i="22"/>
  <c r="F44" i="22"/>
  <c r="F122" i="22"/>
  <c r="F91" i="22"/>
  <c r="F149" i="22"/>
  <c r="F51" i="22"/>
  <c r="F93" i="22"/>
  <c r="F121" i="22"/>
  <c r="F151" i="22"/>
  <c r="F110" i="22"/>
  <c r="F137" i="22"/>
  <c r="F78" i="22"/>
  <c r="F142" i="22"/>
  <c r="F144" i="22"/>
  <c r="F116" i="22"/>
  <c r="F106" i="22"/>
  <c r="F139" i="22"/>
  <c r="F102" i="22"/>
  <c r="F54" i="22"/>
  <c r="F138" i="22"/>
  <c r="F30" i="22"/>
  <c r="F147" i="22"/>
  <c r="F19" i="22"/>
  <c r="F67" i="21"/>
  <c r="F75" i="21"/>
  <c r="F196" i="21"/>
  <c r="F129" i="21"/>
  <c r="F94" i="21"/>
  <c r="F223" i="21"/>
  <c r="F190" i="21"/>
  <c r="F131" i="21"/>
  <c r="F86" i="21"/>
  <c r="F206" i="21"/>
  <c r="F229" i="21"/>
  <c r="F115" i="21"/>
  <c r="F83" i="21"/>
  <c r="F174" i="21"/>
  <c r="F175" i="21"/>
  <c r="F189" i="21"/>
  <c r="F218" i="21"/>
  <c r="F66" i="21"/>
  <c r="F22" i="21"/>
  <c r="F69" i="21"/>
  <c r="F213" i="21"/>
  <c r="F17" i="21"/>
  <c r="F14" i="21"/>
  <c r="F36" i="21"/>
  <c r="F148" i="21"/>
  <c r="F58" i="21"/>
  <c r="F126" i="21"/>
  <c r="F204" i="21"/>
  <c r="F34" i="21"/>
  <c r="F168" i="21"/>
  <c r="F53" i="21"/>
  <c r="F157" i="21"/>
  <c r="F78" i="21"/>
  <c r="F222" i="21"/>
  <c r="F45" i="21"/>
  <c r="F209" i="21"/>
  <c r="F149" i="21"/>
  <c r="F191" i="21"/>
  <c r="F38" i="21"/>
  <c r="F133" i="21"/>
  <c r="F64" i="21"/>
  <c r="F55" i="21"/>
  <c r="F52" i="21"/>
  <c r="F11" i="21"/>
  <c r="F202" i="21"/>
  <c r="F152" i="21"/>
  <c r="F216" i="21"/>
  <c r="F214" i="21"/>
  <c r="F103" i="21"/>
  <c r="F110" i="21"/>
  <c r="F188" i="21"/>
  <c r="F118" i="21"/>
  <c r="F77" i="21"/>
  <c r="F207" i="21"/>
  <c r="F178" i="21"/>
  <c r="F93" i="21"/>
  <c r="F183" i="21"/>
  <c r="F70" i="21"/>
  <c r="F176" i="21"/>
  <c r="F99" i="21"/>
  <c r="F199" i="21"/>
  <c r="F215" i="21"/>
  <c r="F40" i="21"/>
  <c r="F97" i="21"/>
  <c r="F185" i="21"/>
  <c r="F92" i="21"/>
  <c r="F32" i="21"/>
  <c r="F46" i="21"/>
  <c r="F203" i="21"/>
  <c r="F79" i="21"/>
  <c r="F141" i="21"/>
  <c r="F72" i="21"/>
  <c r="F106" i="21"/>
  <c r="F12" i="21"/>
  <c r="F212" i="21"/>
  <c r="F8" i="21"/>
  <c r="F163" i="21"/>
  <c r="F146" i="21"/>
  <c r="F21" i="21"/>
  <c r="F153" i="21"/>
  <c r="F151" i="21"/>
  <c r="F221" i="21"/>
  <c r="F160" i="21"/>
  <c r="F96" i="21"/>
  <c r="F112" i="21"/>
  <c r="F16" i="21"/>
  <c r="F84" i="21"/>
  <c r="F128" i="21"/>
  <c r="F39" i="21"/>
  <c r="F71" i="21"/>
  <c r="F23" i="21"/>
  <c r="F124" i="21"/>
  <c r="F44" i="21"/>
  <c r="F35" i="21"/>
  <c r="F18" i="21"/>
  <c r="F194" i="21"/>
  <c r="F111" i="21"/>
  <c r="F85" i="21"/>
  <c r="F28" i="21"/>
  <c r="F90" i="21"/>
  <c r="F61" i="21"/>
  <c r="F132" i="21"/>
  <c r="F33" i="21"/>
  <c r="F195" i="21"/>
  <c r="F116" i="21"/>
  <c r="F73" i="21"/>
  <c r="F179" i="21"/>
  <c r="F182" i="21"/>
  <c r="F217" i="21"/>
  <c r="F226" i="21"/>
  <c r="F184" i="21"/>
  <c r="F197" i="21"/>
  <c r="F150" i="21"/>
  <c r="F119" i="21"/>
  <c r="F227" i="21"/>
  <c r="F186" i="21"/>
  <c r="F171" i="21"/>
  <c r="F208" i="21"/>
  <c r="F164" i="21"/>
  <c r="F237" i="21"/>
  <c r="F68" i="21"/>
  <c r="F43" i="21"/>
  <c r="F162" i="21"/>
  <c r="F122" i="21"/>
  <c r="F29" i="21"/>
  <c r="F225" i="21"/>
  <c r="F50" i="21"/>
  <c r="F108" i="21"/>
  <c r="F80" i="21"/>
  <c r="F192" i="21"/>
  <c r="F165" i="21"/>
  <c r="F60" i="21"/>
  <c r="F25" i="21"/>
  <c r="F230" i="21"/>
  <c r="F41" i="21"/>
  <c r="F20" i="21"/>
  <c r="F224" i="21"/>
  <c r="F48" i="21"/>
  <c r="F65" i="21"/>
  <c r="F187" i="21"/>
  <c r="F7" i="21"/>
  <c r="F211" i="21"/>
  <c r="F54" i="21"/>
  <c r="F145" i="21"/>
  <c r="F135" i="21"/>
  <c r="F98" i="21"/>
  <c r="F9" i="21"/>
  <c r="F30" i="21"/>
  <c r="F193" i="21"/>
  <c r="F201" i="21"/>
  <c r="F10" i="21"/>
  <c r="F198" i="21"/>
  <c r="F76" i="21"/>
  <c r="F101" i="21"/>
  <c r="F136" i="21"/>
  <c r="F219" i="21"/>
  <c r="F51" i="21"/>
  <c r="F62" i="21"/>
  <c r="F27" i="21"/>
  <c r="F144" i="21"/>
  <c r="F15" i="21"/>
  <c r="F173" i="21"/>
  <c r="F205" i="21"/>
  <c r="F31" i="21"/>
  <c r="F102" i="21"/>
  <c r="F236" i="21"/>
  <c r="F159" i="21"/>
  <c r="F13" i="21"/>
  <c r="F228" i="21"/>
  <c r="F49" i="21"/>
  <c r="F56" i="21"/>
  <c r="F104" i="21"/>
  <c r="F130" i="21"/>
  <c r="F81" i="21"/>
  <c r="F166" i="21"/>
  <c r="F26" i="21"/>
  <c r="F91" i="21"/>
  <c r="F172" i="21"/>
  <c r="F181" i="21"/>
  <c r="F220" i="21"/>
  <c r="F42" i="21"/>
  <c r="F125" i="21"/>
  <c r="F19" i="21"/>
  <c r="F143" i="21"/>
  <c r="F24" i="21"/>
  <c r="F87" i="21"/>
  <c r="F74" i="21"/>
  <c r="F37" i="21"/>
  <c r="F210" i="21"/>
  <c r="F68" i="22"/>
  <c r="F70" i="22"/>
  <c r="F33" i="22"/>
  <c r="F120" i="22"/>
  <c r="F89" i="22"/>
  <c r="F154" i="22"/>
  <c r="F73" i="22"/>
  <c r="F134" i="22"/>
  <c r="F148" i="22"/>
  <c r="F112" i="22"/>
  <c r="F15" i="22"/>
  <c r="F96" i="22"/>
  <c r="F108" i="22"/>
  <c r="F35" i="22"/>
  <c r="F57" i="22"/>
  <c r="F43" i="22"/>
  <c r="F141" i="22"/>
  <c r="F52" i="22"/>
  <c r="F49" i="22"/>
  <c r="F136" i="22"/>
  <c r="F114" i="22"/>
  <c r="F107" i="22"/>
  <c r="F140" i="22"/>
  <c r="F65" i="22"/>
  <c r="F81" i="22"/>
  <c r="F39" i="22"/>
  <c r="F25" i="22"/>
  <c r="F130" i="22"/>
  <c r="F99" i="22"/>
  <c r="F59" i="22"/>
  <c r="F97" i="22"/>
  <c r="F16" i="22"/>
  <c r="F82" i="22"/>
  <c r="F150" i="22"/>
  <c r="F129" i="22"/>
  <c r="F29" i="22"/>
  <c r="F98" i="22"/>
  <c r="F24" i="22"/>
  <c r="F117" i="22"/>
  <c r="F132" i="22"/>
  <c r="F50" i="22"/>
  <c r="F71" i="22"/>
  <c r="F69" i="22"/>
  <c r="F160" i="22" l="1"/>
  <c r="F238" i="2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57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<sst xmlns="http://schemas.openxmlformats.org/spreadsheetml/2006/main" count="18724" uniqueCount="3088">
  <si>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</si>
  <si>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</si>
  <si>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</si>
  <si>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</si>
  <si>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</si>
  <si>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</si>
  <si>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</si>
  <si>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</si>
  <si>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</si>
  <si>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</si>
  <si>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</si>
  <si>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</si>
  <si>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</si>
  <si>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</si>
  <si>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IE00B3VTQ640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</si>
  <si>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</si>
  <si>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</si>
  <si>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</si>
  <si>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</si>
  <si>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</si>
  <si>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</si>
  <si>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</si>
  <si>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</si>
  <si>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</si>
  <si>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</si>
  <si>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</si>
  <si>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</si>
  <si>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</si>
  <si>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</si>
  <si>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</si>
  <si>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</si>
  <si>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</si>
  <si>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</si>
  <si>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</si>
  <si>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</si>
  <si>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</si>
  <si>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</si>
  <si>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</si>
  <si>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</si>
  <si>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</si>
  <si>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</si>
  <si>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</si>
  <si>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</si>
  <si>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</si>
  <si>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</si>
  <si>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</si>
  <si>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</si>
  <si>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</si>
  <si>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</si>
  <si>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</si>
  <si>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</si>
  <si>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</si>
  <si>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</si>
  <si>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</si>
  <si>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</si>
  <si>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</si>
  <si>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</si>
  <si>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</si>
  <si>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</si>
  <si>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</si>
  <si>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</si>
  <si>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</si>
  <si>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</si>
  <si>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</si>
  <si>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</si>
  <si>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</si>
  <si>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</si>
  <si>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</si>
  <si>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</si>
  <si>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</si>
  <si>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</si>
  <si>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</si>
  <si>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</si>
  <si>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</si>
  <si>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</si>
  <si>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</si>
  <si>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</si>
  <si>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</si>
  <si>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</si>
  <si>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</si>
  <si>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</si>
  <si>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</si>
  <si>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</si>
  <si>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</si>
  <si>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</si>
  <si>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</si>
  <si>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</si>
  <si>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</si>
  <si>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</si>
  <si>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</si>
  <si>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</si>
  <si>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</si>
  <si>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</si>
  <si>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</si>
  <si>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</si>
  <si>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</si>
  <si>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</si>
  <si>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</si>
  <si>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</si>
  <si>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</si>
  <si>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</si>
  <si>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</si>
  <si>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</si>
  <si>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</si>
  <si>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</si>
  <si>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</si>
  <si>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</si>
  <si>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</si>
  <si>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</si>
  <si>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</si>
  <si>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</si>
  <si>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</si>
  <si>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</si>
  <si>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</si>
  <si>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</si>
  <si>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</si>
  <si>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</si>
  <si>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</si>
  <si>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</si>
  <si>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</si>
  <si>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</si>
  <si>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</si>
  <si>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</si>
  <si>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</si>
  <si>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</si>
  <si>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</si>
  <si>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</si>
  <si>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</si>
  <si>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</si>
  <si>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</si>
  <si>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</si>
  <si>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</si>
  <si>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</si>
  <si>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</si>
  <si>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</si>
  <si>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</si>
  <si>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</si>
  <si>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</si>
  <si>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</si>
  <si>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</si>
  <si>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</si>
  <si>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</si>
  <si>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</si>
  <si>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</si>
  <si>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</si>
  <si>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</si>
  <si>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</si>
  <si>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</si>
  <si>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</si>
  <si>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</si>
  <si>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</si>
  <si>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</si>
  <si>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</si>
  <si>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</si>
  <si>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</si>
  <si>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</si>
  <si>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</si>
  <si>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</si>
  <si>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</si>
  <si>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</si>
  <si>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</si>
  <si>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</si>
  <si>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</si>
  <si>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</si>
  <si>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</si>
  <si>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</si>
  <si>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</si>
  <si>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</si>
  <si>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</si>
  <si>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</si>
  <si>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</si>
  <si>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</si>
  <si>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</si>
  <si>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</si>
  <si>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</si>
  <si>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</si>
  <si>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</si>
  <si>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</si>
  <si>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</si>
  <si>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</si>
  <si>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</si>
  <si>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</si>
  <si>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</si>
  <si>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</si>
  <si>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</si>
  <si>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</si>
  <si>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</si>
  <si>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</si>
  <si>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</si>
  <si>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</si>
  <si>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</si>
  <si>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</si>
  <si>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</si>
  <si>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</si>
  <si>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</si>
  <si>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</si>
  <si>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</si>
  <si>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</si>
  <si>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</si>
  <si>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</si>
  <si>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</si>
  <si>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</si>
  <si>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</si>
  <si>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</si>
  <si>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</si>
  <si>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</si>
  <si>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</si>
  <si>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</si>
  <si>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</si>
  <si>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</si>
  <si>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</si>
  <si>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</si>
  <si>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</si>
  <si>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</si>
  <si>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</si>
  <si>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</si>
  <si>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</si>
  <si>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</si>
  <si>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</si>
  <si>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</si>
  <si>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</si>
  <si>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</si>
  <si>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</si>
  <si>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</si>
  <si>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</si>
  <si>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</si>
  <si>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</si>
  <si>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</si>
  <si>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</si>
  <si>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</si>
  <si>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</si>
  <si>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</si>
  <si>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</si>
  <si>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</si>
  <si>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</si>
  <si>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</si>
  <si>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</si>
  <si>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</si>
  <si>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</si>
  <si>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</si>
  <si>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</si>
  <si>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</si>
  <si>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</si>
  <si>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</si>
  <si>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</si>
  <si>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</si>
  <si>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</si>
  <si>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</si>
  <si>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</si>
  <si>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</si>
  <si>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</si>
  <si>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</si>
  <si>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</si>
  <si>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</si>
  <si>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</si>
  <si>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</si>
  <si>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</si>
  <si>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</si>
  <si>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</si>
  <si>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</si>
  <si>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</si>
  <si>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</si>
  <si>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</si>
  <si>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</si>
  <si>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</si>
  <si>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</si>
  <si>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</si>
  <si>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</si>
  <si>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</si>
  <si>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</si>
  <si>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</si>
  <si>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</si>
  <si>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</si>
  <si>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</si>
  <si>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</si>
  <si>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</si>
  <si>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</si>
  <si>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</si>
  <si>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</si>
  <si>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</si>
  <si>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</si>
  <si>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</si>
  <si>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</si>
  <si>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</si>
  <si>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</si>
  <si>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</si>
  <si>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</si>
  <si>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</si>
  <si>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</si>
  <si>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</si>
  <si>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</si>
  <si>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</si>
  <si>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</si>
  <si>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</si>
  <si>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</si>
  <si>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</si>
  <si>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</si>
  <si>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</si>
  <si>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</si>
  <si>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</si>
  <si>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</si>
  <si>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</si>
  <si>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</si>
  <si>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</si>
  <si>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</si>
  <si>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</si>
  <si>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</si>
  <si>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</si>
  <si>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</si>
  <si>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</si>
  <si>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</si>
  <si>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</si>
  <si>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</si>
  <si>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</si>
  <si>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</si>
  <si>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</si>
  <si>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</si>
  <si>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</si>
  <si>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</si>
  <si>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</si>
  <si>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</si>
  <si>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</si>
  <si>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</si>
  <si>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</si>
  <si>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</si>
  <si>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</si>
  <si>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</si>
  <si>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</si>
  <si>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</si>
  <si>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</si>
  <si>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</si>
  <si>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</si>
  <si>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</si>
  <si>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</si>
  <si>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</si>
  <si>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</si>
  <si>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</si>
  <si>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</si>
  <si>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</si>
  <si>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</si>
  <si>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</si>
  <si>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</si>
  <si>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</si>
  <si>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</si>
  <si>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</si>
  <si>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</si>
  <si>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</si>
  <si>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</si>
  <si>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</si>
  <si>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</si>
  <si>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</si>
  <si>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</si>
  <si>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</si>
  <si>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</si>
  <si>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</si>
  <si>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</si>
  <si>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</si>
  <si>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</si>
  <si>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</si>
  <si>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</si>
  <si>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</si>
  <si>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</si>
  <si>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</si>
  <si>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</si>
  <si>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</si>
  <si>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</si>
  <si>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</si>
  <si>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</si>
  <si>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</si>
  <si>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</si>
  <si>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</si>
  <si>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</si>
  <si>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</si>
  <si>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</si>
  <si>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</si>
  <si>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</si>
  <si>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</si>
  <si>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</si>
  <si>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</si>
  <si>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</si>
  <si>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</si>
  <si>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</si>
  <si>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</si>
  <si>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</si>
  <si>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</si>
  <si>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</si>
  <si>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</si>
  <si>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</si>
  <si>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</si>
  <si>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</si>
  <si>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</si>
  <si>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</si>
  <si>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</si>
  <si>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</si>
  <si>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</si>
  <si>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</si>
  <si>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</si>
  <si>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</si>
  <si>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</si>
  <si>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</si>
  <si>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</si>
  <si>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</si>
  <si>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</si>
  <si>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</si>
  <si>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</si>
  <si>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</si>
  <si>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</si>
  <si>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</si>
  <si>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</si>
  <si>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</si>
  <si>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</si>
  <si>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</si>
  <si>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</si>
  <si>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</si>
  <si>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</si>
  <si>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</si>
  <si>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</si>
  <si>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</si>
  <si>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</si>
  <si>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</si>
  <si>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</si>
  <si>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</si>
  <si>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</si>
  <si>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</si>
  <si>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</si>
  <si>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</si>
  <si>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</si>
  <si>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</si>
  <si>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</si>
  <si>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</si>
  <si>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</si>
  <si>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</si>
  <si>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</si>
  <si>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</si>
  <si>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</si>
  <si>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</si>
  <si>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</si>
  <si>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</si>
  <si>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</si>
  <si>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</si>
  <si>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</si>
  <si>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</si>
  <si>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</si>
  <si>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</si>
  <si>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</si>
  <si>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</si>
  <si>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</si>
  <si>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</si>
  <si>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</si>
  <si>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</si>
  <si>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</si>
  <si>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</si>
  <si>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</si>
  <si>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</si>
  <si>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</si>
  <si>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</si>
  <si>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</si>
  <si>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</si>
  <si>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</si>
  <si>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</si>
  <si>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</si>
  <si>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</si>
  <si>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</si>
  <si>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</si>
  <si>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</si>
  <si>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</si>
  <si>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</si>
  <si>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</si>
  <si>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</si>
  <si>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</si>
  <si>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</si>
  <si>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</si>
  <si>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</si>
  <si>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</si>
  <si>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</si>
  <si>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</si>
  <si>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</si>
  <si>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</si>
  <si>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</si>
  <si>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</si>
  <si>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</si>
  <si>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</si>
  <si>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</si>
  <si>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</si>
  <si>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</si>
  <si>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</si>
  <si>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</si>
  <si>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</si>
  <si>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</si>
  <si>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</si>
  <si>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</si>
  <si>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</si>
  <si>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</si>
  <si>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</si>
  <si>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</si>
  <si>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</si>
  <si>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</si>
  <si>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</si>
  <si>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</si>
  <si>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</si>
  <si>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</si>
  <si>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</si>
  <si>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</si>
  <si>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</si>
  <si>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</si>
  <si>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</si>
  <si>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</si>
  <si>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</si>
  <si>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</si>
  <si>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</si>
  <si>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</si>
  <si>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</si>
  <si>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</si>
  <si>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</si>
  <si>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</si>
  <si>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</si>
  <si>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</si>
  <si>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</si>
  <si>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</si>
  <si>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</si>
  <si>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</si>
  <si>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</si>
  <si>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</si>
  <si>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</si>
  <si>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</si>
  <si>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</si>
  <si>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</si>
  <si>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</si>
  <si>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</si>
  <si>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</si>
  <si>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</si>
  <si>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</si>
  <si>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</si>
  <si>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</si>
  <si>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</si>
  <si>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</si>
  <si>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</si>
  <si>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</si>
  <si>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</si>
  <si>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</si>
  <si>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</si>
  <si>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</si>
  <si>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</si>
  <si>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</si>
  <si>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</si>
  <si>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</si>
  <si>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</si>
  <si>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</si>
  <si>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</si>
  <si>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</si>
  <si>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</si>
  <si>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</si>
  <si>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</si>
  <si>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</si>
  <si>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</si>
  <si>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</si>
  <si>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</si>
  <si>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</si>
  <si>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</si>
  <si>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</si>
  <si>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</si>
  <si>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</si>
  <si>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</si>
  <si>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</si>
  <si>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</si>
  <si>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</si>
  <si>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</si>
  <si>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</si>
  <si>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</si>
  <si>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</si>
  <si>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</si>
  <si>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</si>
  <si>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</si>
  <si>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</si>
  <si>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</si>
  <si>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</si>
  <si>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</si>
  <si>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</si>
  <si>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</si>
  <si>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</si>
  <si>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</si>
  <si>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</si>
  <si>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</si>
  <si>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</si>
  <si>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</si>
  <si>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</si>
  <si>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</si>
  <si>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</si>
  <si>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</si>
  <si>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</si>
  <si>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</si>
  <si>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</si>
  <si>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</si>
  <si>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</si>
  <si>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</si>
  <si>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</si>
  <si>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</si>
  <si>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</si>
  <si>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</si>
  <si>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</si>
  <si>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</si>
  <si>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</si>
  <si>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</si>
  <si>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</si>
  <si>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</si>
  <si>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</si>
  <si>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</si>
  <si>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</si>
  <si>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</si>
  <si>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</si>
  <si>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</si>
  <si>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</si>
  <si>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</si>
  <si>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</si>
  <si>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</si>
  <si>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</si>
  <si>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</si>
  <si>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</si>
  <si>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</si>
  <si>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</si>
  <si>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</si>
  <si>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</si>
  <si>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</si>
  <si>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</si>
  <si>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</si>
  <si>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</si>
  <si>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</si>
  <si>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</si>
  <si>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</si>
  <si>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</si>
  <si>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</si>
  <si>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</si>
  <si>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</si>
  <si>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</si>
  <si>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</si>
  <si>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</si>
  <si>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</si>
  <si>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</si>
  <si>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</si>
  <si>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</si>
  <si>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</si>
  <si>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</si>
  <si>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</si>
  <si>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</si>
  <si>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</si>
  <si>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</si>
  <si>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</si>
  <si>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</si>
  <si>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</si>
  <si>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</si>
  <si>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</si>
  <si>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</si>
  <si>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</si>
  <si>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</si>
  <si>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</si>
  <si>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</si>
  <si>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</si>
  <si>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</si>
  <si>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</si>
  <si>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</si>
  <si>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</si>
  <si>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</si>
  <si>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</si>
  <si>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</si>
  <si>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</si>
  <si>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</si>
  <si>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</si>
  <si>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</si>
  <si>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</si>
  <si>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</si>
  <si>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</si>
  <si>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</si>
  <si>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</si>
  <si>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</si>
  <si>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</si>
  <si>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</si>
  <si>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</si>
  <si>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</si>
  <si>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</si>
  <si>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</si>
  <si>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</si>
  <si>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</si>
  <si>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</si>
  <si>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</si>
  <si>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</si>
  <si>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</si>
  <si>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</si>
  <si>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</si>
  <si>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</si>
  <si>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</si>
  <si>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</si>
  <si>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</si>
  <si>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</si>
  <si>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</si>
  <si>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</si>
  <si>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</si>
  <si>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</si>
  <si>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</si>
  <si>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</si>
  <si>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</si>
  <si>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</si>
  <si>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</si>
  <si>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</si>
  <si>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</si>
  <si>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</si>
  <si>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</si>
  <si>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</si>
  <si>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</si>
  <si>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</si>
  <si>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</si>
  <si>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</si>
  <si>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</si>
  <si>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</si>
  <si>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</si>
  <si>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</si>
  <si>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</si>
  <si>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</si>
  <si>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</si>
  <si>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</si>
  <si>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</si>
  <si>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</si>
  <si>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</si>
  <si>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</si>
  <si>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</si>
  <si>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</si>
  <si>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</si>
  <si>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</si>
  <si>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</si>
  <si>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</si>
  <si>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</si>
  <si>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</si>
  <si>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</si>
  <si>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</si>
  <si>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</si>
  <si>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</si>
  <si>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</si>
  <si>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</si>
  <si>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</si>
  <si>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</si>
  <si>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</si>
  <si>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</si>
  <si>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</si>
  <si>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</si>
  <si>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</si>
  <si>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</si>
  <si>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</si>
  <si>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</si>
  <si>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</si>
  <si>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</si>
  <si>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</si>
  <si>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</si>
  <si>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</si>
  <si>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</si>
  <si>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</si>
  <si>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</si>
  <si>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</si>
  <si>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</si>
  <si>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</si>
  <si>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</si>
  <si>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</si>
  <si>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</si>
  <si>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</si>
  <si>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</si>
  <si>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</si>
  <si>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</si>
  <si>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</si>
  <si>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</si>
  <si>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</si>
  <si>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</si>
  <si>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</si>
  <si>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</si>
  <si>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</si>
  <si>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</si>
  <si>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</si>
  <si>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</si>
  <si>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</si>
  <si>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</si>
  <si>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</si>
  <si>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</si>
  <si>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</si>
  <si>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</si>
  <si>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</si>
  <si>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</si>
  <si>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</si>
  <si>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</si>
  <si>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</si>
  <si>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</si>
  <si>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</si>
  <si>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</si>
  <si>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</si>
  <si>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</si>
  <si>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</si>
  <si>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</si>
  <si>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</si>
  <si>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</si>
  <si>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</si>
  <si>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</si>
  <si>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</si>
  <si>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</si>
  <si>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</si>
  <si>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</si>
  <si>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</si>
  <si>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</si>
  <si>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</si>
  <si>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</si>
  <si>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</si>
  <si>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</si>
  <si>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</si>
  <si>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</si>
  <si>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</si>
  <si>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</si>
  <si>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</si>
  <si>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</si>
  <si>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</si>
  <si>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</si>
  <si>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</si>
  <si>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</si>
  <si>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</si>
  <si>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</si>
  <si>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</si>
  <si>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</si>
  <si>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</si>
  <si>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</si>
  <si>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</si>
  <si>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</si>
  <si>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</si>
  <si>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</si>
  <si>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</si>
  <si>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</si>
  <si>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</si>
  <si>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</si>
  <si>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</si>
  <si>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</si>
  <si>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</si>
  <si>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</si>
  <si>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</si>
  <si>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</si>
  <si>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</si>
  <si>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</si>
  <si>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</si>
  <si>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</si>
  <si>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</si>
  <si>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</si>
  <si>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</si>
  <si>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</si>
  <si>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</si>
  <si>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</si>
  <si>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</si>
  <si>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</si>
  <si>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</si>
  <si>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</si>
  <si>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</si>
  <si>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</si>
  <si>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</si>
  <si>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</si>
  <si>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</si>
  <si>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</si>
  <si>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</si>
  <si>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</si>
  <si>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</si>
  <si>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</si>
  <si>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</si>
  <si>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</si>
  <si>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</si>
  <si>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</si>
  <si>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</si>
  <si>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</si>
  <si>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</si>
  <si>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</si>
  <si>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</si>
  <si>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</si>
  <si>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</si>
  <si>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</si>
  <si>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</si>
  <si>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</si>
  <si>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</si>
  <si>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</si>
  <si>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</si>
  <si>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</si>
  <si>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</si>
  <si>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</si>
  <si>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</si>
  <si>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</si>
  <si>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</si>
  <si>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</si>
  <si>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</si>
  <si>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</si>
  <si>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</si>
  <si>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</si>
  <si>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</si>
  <si>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</si>
  <si>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</si>
  <si>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</si>
  <si>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</si>
  <si>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</si>
  <si>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</si>
  <si>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</si>
  <si>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</si>
  <si>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</si>
  <si>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</si>
  <si>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</si>
  <si>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</si>
  <si>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</si>
  <si>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</si>
  <si>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</si>
  <si>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</si>
  <si>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</si>
  <si>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</si>
  <si>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</si>
  <si>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</si>
  <si>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</si>
  <si>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</si>
  <si>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</si>
  <si>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</si>
  <si>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</si>
  <si>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</si>
  <si>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</si>
  <si>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</si>
  <si>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</si>
  <si>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</si>
  <si>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</si>
  <si>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</si>
  <si>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</si>
  <si>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</si>
  <si>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</si>
  <si>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</si>
  <si>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</si>
  <si>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</si>
  <si>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</si>
  <si>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</si>
  <si>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</si>
  <si>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</si>
  <si>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</si>
  <si>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</si>
  <si>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</si>
  <si>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</si>
  <si>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</si>
  <si>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</si>
  <si>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</si>
  <si>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</si>
  <si>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</si>
  <si>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</si>
  <si>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</si>
  <si>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</si>
  <si>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</si>
  <si>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</si>
  <si>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</si>
  <si>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</si>
  <si>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</si>
  <si>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</si>
  <si>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</si>
  <si>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</si>
  <si>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</si>
  <si>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</si>
  <si>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</si>
  <si>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</si>
  <si>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</si>
  <si>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</si>
  <si>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</si>
  <si>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</si>
  <si>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</si>
  <si>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</si>
  <si>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</si>
  <si>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</si>
  <si>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</si>
  <si>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</si>
  <si>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</si>
  <si>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</si>
  <si>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</si>
  <si>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</si>
  <si>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</si>
  <si>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</si>
  <si>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</si>
  <si>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</si>
  <si>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</si>
  <si>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</si>
  <si>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</si>
  <si>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</si>
  <si>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</si>
  <si>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</si>
  <si>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</si>
  <si>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</si>
  <si>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</si>
  <si>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</si>
  <si>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</si>
  <si>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</si>
  <si>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</si>
  <si>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</si>
  <si>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</si>
  <si>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</si>
  <si>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</si>
  <si>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</si>
  <si>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</si>
  <si>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</si>
  <si>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</si>
  <si>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</si>
  <si>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</si>
  <si>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</si>
  <si>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</si>
  <si>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</si>
  <si>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</si>
  <si>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</si>
  <si>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</si>
  <si>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</si>
  <si>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</si>
  <si>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</si>
  <si>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</si>
  <si>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</si>
  <si>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</si>
  <si>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</si>
  <si>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</si>
  <si>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</si>
  <si>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</si>
  <si>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</si>
  <si>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</si>
  <si>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</si>
  <si>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</si>
  <si>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</si>
  <si>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</si>
  <si>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</si>
  <si>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</si>
  <si>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</si>
  <si>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</si>
  <si>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</si>
  <si>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</si>
  <si>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</si>
  <si>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</si>
  <si>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</si>
  <si>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</si>
  <si>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</si>
  <si>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</si>
  <si>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</si>
  <si>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</si>
  <si>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</si>
  <si>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</si>
  <si>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</si>
  <si>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</si>
  <si>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</si>
  <si>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</si>
  <si>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</si>
  <si>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</si>
  <si>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</si>
  <si>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</si>
  <si>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</si>
  <si>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</si>
  <si>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</si>
  <si>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</si>
  <si>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</si>
  <si>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</si>
  <si>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</si>
  <si>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</si>
  <si>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</si>
  <si>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</si>
  <si>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</si>
  <si>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</si>
  <si>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</si>
  <si>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</si>
  <si>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</si>
  <si>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</si>
  <si>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</si>
  <si>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</si>
  <si>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</si>
  <si>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</si>
  <si>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</si>
  <si>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</si>
  <si>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</si>
  <si>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</si>
  <si>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</si>
  <si>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</si>
  <si>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</si>
  <si>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</si>
  <si>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</si>
  <si>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</si>
  <si>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</si>
  <si>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</si>
  <si>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</si>
  <si>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</si>
  <si>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</si>
  <si>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</si>
  <si>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</si>
  <si>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</si>
  <si>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</si>
  <si>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</si>
  <si>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</si>
  <si>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</si>
  <si>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</si>
  <si>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</si>
  <si>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</si>
  <si>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</si>
  <si>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</si>
  <si>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</si>
  <si>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</si>
  <si>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</si>
  <si>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</si>
  <si>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</si>
  <si>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</si>
  <si>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</si>
  <si>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</si>
  <si>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</si>
  <si>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</si>
  <si>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</si>
  <si>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</si>
  <si>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</si>
  <si>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</si>
  <si>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</si>
  <si>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</si>
  <si>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</si>
  <si>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</si>
  <si>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</si>
  <si>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</si>
  <si>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</si>
  <si>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</si>
  <si>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</si>
  <si>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</si>
  <si>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</si>
  <si>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</si>
  <si>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</si>
  <si>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</si>
  <si>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</si>
  <si>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</si>
  <si>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</si>
  <si>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</si>
  <si>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</si>
  <si>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</si>
  <si>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</si>
  <si>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</si>
  <si>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</si>
  <si>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</si>
  <si>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</si>
  <si>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</si>
  <si>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</si>
  <si>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</si>
  <si>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</si>
  <si>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</si>
  <si>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</si>
  <si>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</si>
  <si>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</si>
  <si>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</si>
  <si>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</si>
  <si>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</si>
  <si>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</si>
  <si>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</si>
  <si>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</si>
  <si>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</si>
  <si>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</si>
  <si>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</si>
  <si>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</si>
  <si>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</si>
  <si>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</si>
  <si>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</si>
  <si>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</si>
  <si>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</si>
  <si>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</si>
  <si>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</si>
  <si>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</si>
  <si>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</si>
  <si>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</si>
  <si>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</si>
  <si>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</si>
  <si>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</si>
  <si>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</si>
  <si>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</si>
  <si>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</si>
  <si>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</si>
  <si>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</si>
  <si>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</si>
  <si>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</si>
  <si>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</si>
  <si>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</si>
  <si>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</si>
  <si>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</si>
  <si>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</si>
  <si>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</si>
  <si>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</si>
  <si>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</si>
  <si>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</si>
  <si>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</si>
  <si>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</si>
  <si>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</si>
  <si>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</si>
  <si>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</si>
  <si>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</si>
  <si>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</si>
  <si>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</si>
  <si>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</si>
  <si>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</si>
  <si>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</si>
  <si>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</si>
  <si>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</si>
  <si>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</si>
  <si>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</si>
  <si>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</si>
  <si>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</si>
  <si>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</si>
  <si>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</si>
  <si>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</si>
  <si>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</si>
  <si>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</si>
  <si>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</si>
  <si>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</si>
  <si>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</si>
  <si>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</si>
  <si>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</si>
  <si>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</si>
  <si>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</si>
  <si>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</si>
  <si>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</si>
  <si>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</si>
  <si>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</si>
  <si>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</si>
  <si>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</si>
  <si>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</si>
  <si>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</si>
  <si>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</si>
  <si>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</si>
  <si>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</si>
  <si>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</si>
  <si>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</si>
  <si>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</si>
  <si>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</si>
  <si>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</si>
  <si>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</si>
  <si>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</si>
  <si>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</si>
  <si>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</si>
  <si>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</si>
  <si>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</si>
  <si>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</si>
  <si>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</si>
  <si>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</si>
  <si>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</si>
  <si>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</si>
  <si>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</si>
  <si>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</si>
  <si>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</si>
  <si>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</si>
  <si>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</si>
  <si>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</si>
  <si>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</si>
  <si>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</si>
  <si>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</si>
  <si>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</si>
  <si>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</si>
  <si>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</si>
  <si>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</si>
  <si>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</si>
  <si>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</si>
  <si>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</si>
  <si>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</si>
  <si>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</si>
  <si>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</si>
  <si>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</si>
  <si>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</si>
  <si>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</si>
  <si>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</si>
  <si>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</si>
  <si>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</si>
  <si>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</si>
  <si>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</si>
  <si>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</si>
  <si>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</si>
  <si>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</si>
  <si>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</si>
  <si>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</si>
  <si>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</si>
  <si>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</si>
  <si>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</si>
  <si>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</si>
  <si>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</si>
  <si>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</si>
  <si>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</si>
  <si>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</si>
  <si>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</si>
  <si>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</si>
  <si>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</si>
  <si>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</si>
  <si>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</si>
  <si>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</si>
  <si>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</si>
  <si>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</si>
  <si>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</si>
  <si>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</si>
  <si>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</si>
  <si>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</si>
  <si>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</si>
  <si>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</si>
  <si>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</si>
  <si>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</si>
  <si>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</si>
  <si>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</si>
  <si>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</si>
  <si>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</si>
  <si>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</si>
  <si>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</si>
  <si>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</si>
  <si>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</si>
  <si>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</si>
  <si>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</si>
  <si>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</si>
  <si>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</si>
  <si>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</si>
  <si>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</si>
  <si>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</si>
  <si>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</si>
  <si>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</si>
  <si>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</si>
  <si>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</si>
  <si>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</si>
  <si>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</si>
  <si>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</si>
  <si>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</si>
  <si>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</si>
  <si>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</si>
  <si>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</si>
  <si>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</si>
  <si>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</si>
  <si>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</si>
  <si>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</si>
  <si>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</si>
  <si>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</si>
  <si>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</si>
  <si>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</si>
  <si>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</si>
  <si>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</si>
  <si>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</si>
  <si>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</si>
  <si>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</si>
  <si>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</si>
  <si>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</si>
  <si>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</si>
  <si>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</si>
  <si>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</si>
  <si>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</si>
  <si>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</si>
  <si>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</si>
  <si>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</si>
  <si>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</si>
  <si>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</si>
  <si>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</si>
  <si>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</si>
  <si>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</si>
  <si>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</si>
  <si>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</si>
  <si>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</si>
  <si>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</si>
  <si>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</si>
  <si>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</si>
  <si>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</si>
  <si>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</si>
  <si>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</si>
  <si>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</si>
  <si>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</si>
  <si>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</si>
  <si>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</si>
  <si>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</si>
  <si>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</si>
  <si>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</si>
  <si>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</si>
  <si>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</si>
  <si>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</si>
  <si>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</si>
  <si>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</si>
  <si>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</si>
  <si>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</si>
  <si>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</si>
  <si>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</si>
  <si>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</si>
  <si>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</si>
  <si>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FR0011119221</t>
  </si>
  <si>
    <t>FR0011119197</t>
  </si>
  <si>
    <t>FR0011119148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</si>
  <si>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</si>
  <si>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</si>
  <si>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</si>
  <si>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</si>
  <si>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</si>
  <si>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</si>
  <si>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</si>
  <si>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</si>
  <si>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</si>
  <si>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</si>
  <si>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</si>
  <si>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</si>
  <si>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</si>
  <si>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</si>
  <si>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</si>
  <si>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</si>
  <si>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</si>
  <si>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</si>
  <si>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</si>
  <si>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</si>
  <si>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</si>
  <si>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</si>
  <si>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</si>
  <si>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</si>
  <si>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</si>
  <si>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</si>
  <si>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</si>
  <si>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</si>
  <si>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</si>
  <si>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</si>
  <si>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</si>
  <si>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</si>
  <si>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</si>
  <si>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</si>
  <si>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</si>
  <si>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</si>
  <si>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</si>
  <si>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</si>
  <si>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</si>
  <si>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</si>
  <si>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</si>
  <si>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</si>
  <si>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</si>
  <si>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</si>
  <si>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</si>
  <si>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</si>
  <si>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</si>
  <si>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</si>
  <si>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</si>
  <si>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</si>
  <si>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</si>
  <si>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</si>
  <si>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</si>
  <si>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</si>
  <si>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</si>
  <si>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</si>
  <si>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</si>
  <si>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</si>
  <si>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</si>
  <si>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</si>
  <si>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</si>
  <si>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</si>
  <si>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</si>
  <si>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</si>
  <si>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</si>
  <si>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</si>
  <si>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</si>
  <si>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</si>
  <si>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</si>
  <si>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</si>
  <si>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</si>
  <si>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</si>
  <si>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</si>
  <si>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</si>
  <si>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</si>
  <si>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</si>
  <si>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</si>
  <si>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</si>
  <si>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</si>
  <si>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</si>
  <si>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</si>
  <si>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</si>
  <si>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</si>
  <si>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</si>
  <si>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</si>
  <si>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</si>
  <si>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</si>
  <si>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</si>
  <si>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</si>
  <si>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</si>
  <si>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</si>
  <si>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</si>
  <si>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</si>
  <si>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</si>
  <si>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</si>
  <si>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</si>
  <si>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</si>
  <si>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</si>
  <si>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</si>
  <si>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</si>
  <si>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</si>
  <si>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</si>
  <si>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</si>
  <si>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</si>
  <si>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</si>
  <si>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</si>
  <si>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</si>
  <si>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</si>
  <si>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</si>
  <si>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</si>
  <si>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</si>
  <si>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</si>
  <si>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</si>
  <si>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</si>
  <si>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</si>
  <si>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</si>
  <si>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</si>
  <si>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</si>
  <si>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</si>
  <si>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</si>
  <si>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</si>
  <si>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</si>
  <si>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</si>
  <si>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</si>
  <si>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</si>
  <si>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</si>
  <si>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</si>
  <si>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</si>
  <si>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</si>
  <si>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</si>
  <si>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</si>
  <si>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</si>
  <si>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</si>
  <si>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</si>
  <si>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</si>
  <si>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</si>
  <si>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</si>
  <si>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</si>
  <si>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</si>
  <si>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</si>
  <si>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</si>
  <si>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</si>
  <si>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</si>
  <si>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</si>
  <si>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</si>
  <si>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</si>
  <si>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</si>
  <si>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</si>
  <si>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</si>
  <si>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</si>
  <si>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</si>
  <si>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</si>
  <si>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</si>
  <si>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</si>
  <si>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</si>
  <si>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</si>
  <si>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</si>
  <si>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</si>
  <si>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</si>
  <si>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</si>
  <si>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</si>
  <si>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</si>
  <si>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</si>
  <si>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</si>
  <si>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</si>
  <si>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</si>
  <si>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</si>
  <si>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</si>
  <si>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</si>
  <si>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</si>
  <si>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</si>
  <si>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</si>
  <si>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</si>
  <si>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</si>
  <si>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</si>
  <si>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</si>
  <si>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</si>
  <si>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</si>
  <si>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</si>
  <si>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</si>
  <si>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</si>
  <si>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</si>
  <si>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</si>
  <si>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</si>
  <si>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</si>
  <si>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FR0011158161</t>
  </si>
  <si>
    <t>FR0011192806</t>
  </si>
  <si>
    <t>FR0011192723</t>
  </si>
  <si>
    <t>LU0621755080</t>
  </si>
  <si>
    <t>LU0621755676</t>
  </si>
  <si>
    <t>LU0730820569</t>
  </si>
  <si>
    <t>FR0011192681</t>
  </si>
  <si>
    <t>FR0011192715</t>
  </si>
  <si>
    <t>FR0011192848</t>
  </si>
  <si>
    <t>FR0011192749</t>
  </si>
  <si>
    <t>FR0011192780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</si>
  <si>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</si>
  <si>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</si>
  <si>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</si>
  <si>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</si>
  <si>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</si>
  <si>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</si>
  <si>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</si>
  <si>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</si>
  <si>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</si>
  <si>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</si>
  <si>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</si>
  <si>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</si>
  <si>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</si>
  <si>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</si>
  <si>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</si>
  <si>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</si>
  <si>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</si>
  <si>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</si>
  <si>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</si>
  <si>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</si>
  <si>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</si>
  <si>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</si>
  <si>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</si>
  <si>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</si>
  <si>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</si>
  <si>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</si>
  <si>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</si>
  <si>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</si>
  <si>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</si>
  <si>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</si>
  <si>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</si>
  <si>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</si>
  <si>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</si>
  <si>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</si>
  <si>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</si>
  <si>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</si>
  <si>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</si>
  <si>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</si>
  <si>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</si>
  <si>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</si>
  <si>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</si>
  <si>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</si>
  <si>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</si>
  <si>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</si>
  <si>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</si>
  <si>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</si>
  <si>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</si>
  <si>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</si>
  <si>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</si>
  <si>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</si>
  <si>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</si>
  <si>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</si>
  <si>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</si>
  <si>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</si>
  <si>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</si>
  <si>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</si>
  <si>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</si>
  <si>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</si>
  <si>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</si>
  <si>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</si>
  <si>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</si>
  <si>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</si>
  <si>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</si>
  <si>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</si>
  <si>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</si>
  <si>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</si>
  <si>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</si>
  <si>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</si>
  <si>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</si>
  <si>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</si>
  <si>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</si>
  <si>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</si>
  <si>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</si>
  <si>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</si>
  <si>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</si>
  <si>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</si>
  <si>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</si>
  <si>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</si>
  <si>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</si>
  <si>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</si>
  <si>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</si>
  <si>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</si>
  <si>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</si>
  <si>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</si>
  <si>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</si>
  <si>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</si>
  <si>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</si>
  <si>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</si>
  <si>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</si>
  <si>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</si>
  <si>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</si>
  <si>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</si>
  <si>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</si>
  <si>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</si>
  <si>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</si>
  <si>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</si>
  <si>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</si>
  <si>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</si>
  <si>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</si>
  <si>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</si>
  <si>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</si>
  <si>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</si>
  <si>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</si>
  <si>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</si>
  <si>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</si>
  <si>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</si>
  <si>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</si>
  <si>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</si>
  <si>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</si>
  <si>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</si>
  <si>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</si>
  <si>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</si>
  <si>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</si>
  <si>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</si>
  <si>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</si>
  <si>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</si>
  <si>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</si>
  <si>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</si>
  <si>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</si>
  <si>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</si>
  <si>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</si>
  <si>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</si>
  <si>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</si>
  <si>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</si>
  <si>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</si>
  <si>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</si>
  <si>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</si>
  <si>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</si>
  <si>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</si>
  <si>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</si>
  <si>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</si>
  <si>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</si>
  <si>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</si>
  <si>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</si>
  <si>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</si>
  <si>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</si>
  <si>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</si>
  <si>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</si>
  <si>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</si>
  <si>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</si>
  <si>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</si>
  <si>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</si>
  <si>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</si>
  <si>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</si>
  <si>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</si>
  <si>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</si>
  <si>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</si>
  <si>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</si>
  <si>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</si>
  <si>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</si>
  <si>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</si>
  <si>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</si>
  <si>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</si>
  <si>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</si>
  <si>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</si>
  <si>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</si>
  <si>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II EURO Inflation Swap UCITS ETF</t>
  </si>
  <si>
    <t>db x-trackers S&amp;P Global Infrastructure UCITS ETF</t>
  </si>
  <si>
    <t>db x-trackers FTSE 100 Short Daily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</si>
  <si>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</si>
  <si>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</si>
  <si>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</si>
  <si>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</si>
  <si>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</si>
  <si>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</si>
  <si>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</si>
  <si>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</si>
  <si>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</si>
  <si>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</si>
  <si>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</si>
  <si>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</si>
  <si>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</si>
  <si>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</si>
  <si>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</si>
  <si>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</si>
  <si>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</si>
  <si>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</si>
  <si>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</si>
  <si>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</si>
  <si>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</si>
  <si>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</si>
  <si>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</si>
  <si>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</si>
  <si>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</si>
  <si>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</si>
  <si>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</si>
  <si>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</si>
  <si>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</si>
  <si>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</si>
  <si>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</si>
  <si>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</si>
  <si>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</si>
  <si>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</si>
  <si>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</si>
  <si>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</si>
  <si>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</si>
  <si>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</si>
  <si>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</si>
  <si>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</si>
  <si>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</si>
  <si>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</si>
  <si>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</si>
  <si>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</si>
  <si>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</si>
  <si>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</si>
  <si>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</si>
  <si>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</si>
  <si>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</si>
  <si>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</si>
  <si>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</si>
  <si>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</si>
  <si>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</si>
  <si>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</si>
  <si>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</si>
  <si>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</si>
  <si>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</si>
  <si>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</si>
  <si>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</si>
  <si>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</si>
  <si>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</si>
  <si>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</si>
  <si>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</si>
  <si>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</si>
  <si>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</si>
  <si>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</si>
  <si>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</si>
  <si>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</si>
  <si>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</si>
  <si>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</si>
  <si>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</si>
  <si>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</si>
  <si>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</si>
  <si>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</si>
  <si>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</si>
  <si>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</si>
  <si>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</si>
  <si>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</si>
  <si>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</si>
  <si>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</si>
  <si>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</si>
  <si>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</si>
  <si>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</si>
  <si>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</si>
  <si>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</si>
  <si>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</si>
  <si>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</si>
  <si>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</si>
  <si>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</si>
  <si>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</si>
  <si>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</si>
  <si>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</si>
  <si>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</si>
  <si>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</si>
  <si>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</si>
  <si>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</si>
  <si>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</si>
  <si>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</si>
  <si>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</si>
  <si>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</si>
  <si>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</si>
  <si>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</si>
  <si>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</si>
  <si>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</si>
  <si>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</si>
  <si>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</si>
  <si>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</si>
  <si>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</si>
  <si>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</si>
  <si>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</si>
  <si>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</si>
  <si>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</si>
  <si>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</si>
  <si>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</si>
  <si>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</si>
  <si>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</si>
  <si>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</si>
  <si>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</si>
  <si>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</si>
  <si>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</si>
  <si>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</si>
  <si>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</si>
  <si>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</si>
  <si>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</si>
  <si>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</si>
  <si>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</si>
  <si>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</si>
  <si>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</si>
  <si>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</si>
  <si>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</si>
  <si>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</si>
  <si>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</si>
  <si>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</si>
  <si>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</si>
  <si>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</si>
  <si>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</si>
  <si>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</si>
  <si>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</si>
  <si>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</si>
  <si>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</si>
  <si>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</si>
  <si>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</si>
  <si>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</si>
  <si>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</si>
  <si>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</si>
  <si>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</si>
  <si>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</si>
  <si>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</si>
  <si>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</si>
  <si>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</si>
  <si>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</si>
  <si>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</si>
  <si>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</si>
  <si>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</si>
  <si>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</si>
  <si>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</si>
  <si>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</si>
  <si>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</si>
  <si>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</si>
  <si>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</si>
  <si>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</si>
  <si>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</si>
  <si>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</si>
  <si>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</si>
  <si>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</si>
  <si>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</si>
  <si>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</si>
  <si>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</si>
  <si>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</si>
  <si>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</si>
  <si>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</si>
  <si>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</si>
  <si>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</si>
  <si>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</si>
  <si>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</si>
  <si>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</si>
  <si>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</si>
  <si>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</si>
  <si>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</si>
  <si>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</si>
  <si>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</si>
  <si>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</si>
  <si>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</si>
  <si>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</si>
  <si>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</si>
  <si>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</si>
  <si>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</si>
  <si>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</si>
  <si>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</si>
  <si>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</si>
  <si>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</si>
  <si>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</si>
  <si>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</si>
  <si>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</si>
  <si>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</si>
  <si>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</si>
  <si>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</si>
  <si>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</si>
  <si>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</si>
  <si>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</si>
  <si>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</si>
  <si>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</si>
  <si>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</si>
  <si>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</si>
  <si>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</si>
  <si>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</si>
  <si>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</si>
  <si>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</si>
  <si>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</si>
  <si>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</si>
  <si>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</si>
  <si>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</si>
  <si>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</si>
  <si>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</si>
  <si>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</si>
  <si>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</si>
  <si>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</si>
  <si>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</si>
  <si>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</si>
  <si>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</si>
  <si>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</si>
  <si>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</si>
  <si>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</si>
  <si>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</si>
  <si>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</si>
  <si>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</si>
  <si>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</si>
  <si>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</si>
  <si>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</si>
  <si>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</si>
  <si>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</si>
  <si>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</si>
  <si>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</si>
  <si>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</si>
  <si>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</si>
  <si>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</si>
  <si>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</si>
  <si>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</si>
  <si>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</si>
  <si>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</si>
  <si>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</si>
  <si>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</si>
  <si>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</si>
  <si>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</si>
  <si>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</si>
  <si>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</si>
  <si>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</si>
  <si>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</si>
  <si>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</si>
  <si>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</si>
  <si>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</si>
  <si>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</si>
  <si>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</si>
  <si>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</si>
  <si>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</si>
  <si>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</si>
  <si>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</si>
  <si>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</si>
  <si>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</si>
  <si>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</si>
  <si>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</si>
  <si>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</si>
  <si>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</si>
  <si>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</si>
  <si>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</si>
  <si>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</si>
  <si>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</si>
  <si>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</si>
  <si>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</si>
  <si>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</si>
  <si>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</si>
  <si>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</si>
  <si>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</si>
  <si>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</si>
  <si>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</si>
  <si>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</si>
  <si>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</si>
  <si>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</si>
  <si>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</si>
  <si>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</si>
  <si>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</si>
  <si>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</si>
  <si>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</si>
  <si>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</si>
  <si>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</si>
  <si>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</si>
  <si>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</si>
  <si>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</si>
  <si>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</si>
  <si>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</si>
  <si>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</si>
  <si>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</si>
  <si>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</si>
  <si>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</si>
  <si>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</si>
  <si>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</si>
  <si>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</si>
  <si>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</si>
  <si>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</si>
  <si>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</si>
  <si>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</si>
  <si>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</si>
  <si>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</si>
  <si>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</si>
  <si>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</si>
  <si>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</si>
  <si>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</si>
  <si>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</si>
  <si>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</si>
  <si>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</si>
  <si>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</si>
  <si>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</si>
  <si>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</si>
  <si>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</si>
  <si>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</si>
  <si>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</si>
  <si>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</si>
  <si>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</si>
  <si>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</si>
  <si>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</si>
  <si>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</si>
  <si>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</si>
  <si>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</si>
  <si>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</si>
  <si>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</si>
  <si>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</si>
  <si>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</si>
  <si>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</si>
  <si>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</si>
  <si>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</si>
  <si>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</si>
  <si>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</si>
  <si>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</si>
  <si>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</si>
  <si>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</si>
  <si>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</si>
  <si>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</si>
  <si>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</si>
  <si>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</si>
  <si>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</si>
  <si>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</si>
  <si>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</si>
  <si>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</si>
  <si>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</si>
  <si>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</si>
  <si>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</si>
  <si>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</si>
  <si>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</si>
  <si>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</si>
  <si>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</si>
  <si>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</si>
  <si>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</si>
  <si>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</si>
  <si>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</si>
  <si>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</si>
  <si>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</si>
  <si>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</si>
  <si>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</si>
  <si>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</si>
  <si>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</si>
  <si>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</si>
  <si>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</si>
  <si>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</si>
  <si>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</si>
  <si>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</si>
  <si>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</si>
  <si>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</si>
  <si>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</si>
  <si>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</si>
  <si>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</si>
  <si>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</si>
  <si>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</si>
  <si>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</si>
  <si>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</si>
  <si>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</si>
  <si>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</si>
  <si>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</si>
  <si>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</si>
  <si>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</si>
  <si>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</si>
  <si>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</si>
  <si>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</si>
  <si>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</si>
  <si>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</si>
  <si>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</si>
  <si>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</si>
  <si>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</si>
  <si>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</si>
  <si>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</si>
  <si>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</si>
  <si>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</si>
  <si>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</si>
  <si>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</si>
  <si>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</si>
  <si>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</si>
  <si>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</si>
  <si>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</si>
  <si>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</si>
  <si>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</si>
  <si>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</si>
  <si>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</si>
  <si>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</si>
  <si>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</si>
  <si>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</si>
  <si>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</si>
  <si>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</si>
  <si>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</si>
  <si>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</si>
  <si>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</si>
  <si>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</si>
  <si>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</si>
  <si>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</si>
  <si>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</si>
  <si>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</si>
  <si>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</si>
  <si>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</si>
  <si>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</si>
  <si>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</si>
  <si>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</si>
  <si>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</si>
  <si>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</si>
  <si>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</si>
  <si>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</si>
  <si>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</si>
  <si>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</si>
  <si>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</si>
  <si>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</si>
  <si>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</si>
  <si>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</si>
  <si>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</si>
  <si>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</si>
  <si>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</si>
  <si>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</si>
  <si>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</si>
  <si>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</si>
  <si>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</si>
  <si>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</si>
  <si>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</si>
  <si>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</si>
  <si>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</si>
  <si>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</si>
  <si>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</si>
  <si>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</si>
  <si>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</si>
  <si>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</si>
  <si>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</si>
  <si>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</si>
  <si>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</si>
  <si>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</si>
  <si>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</si>
  <si>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</si>
  <si>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</si>
  <si>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</si>
  <si>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</si>
  <si>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</si>
  <si>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</si>
  <si>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</si>
  <si>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</si>
  <si>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</si>
  <si>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</si>
  <si>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</si>
  <si>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</si>
  <si>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</si>
  <si>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</si>
  <si>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</si>
  <si>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</si>
  <si>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</si>
  <si>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</si>
  <si>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</si>
  <si>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</si>
  <si>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</si>
  <si>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</si>
  <si>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</si>
  <si>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</si>
  <si>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</si>
  <si>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</si>
  <si>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</si>
  <si>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</si>
  <si>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</si>
  <si>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</si>
  <si>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</si>
  <si>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</si>
  <si>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</si>
  <si>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</si>
  <si>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</si>
  <si>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</si>
  <si>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</si>
  <si>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</si>
  <si>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</si>
  <si>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</si>
  <si>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</si>
  <si>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</si>
  <si>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</si>
  <si>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</si>
  <si>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</si>
  <si>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</si>
  <si>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</si>
  <si>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</si>
  <si>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</si>
  <si>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</si>
  <si>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</si>
  <si>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</si>
  <si>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</si>
  <si>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</si>
  <si>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</si>
  <si>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</si>
  <si>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</si>
  <si>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</si>
  <si>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</si>
  <si>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</si>
  <si>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</si>
  <si>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</si>
  <si>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</si>
  <si>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</si>
  <si>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</si>
  <si>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</si>
  <si>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</si>
  <si>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</si>
  <si>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</si>
  <si>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</si>
  <si>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</si>
  <si>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</si>
  <si>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</si>
  <si>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</si>
  <si>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</si>
  <si>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</si>
  <si>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</si>
  <si>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</si>
  <si>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</si>
  <si>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</si>
  <si>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</si>
  <si>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</si>
  <si>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</si>
  <si>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</si>
  <si>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</si>
  <si>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</si>
  <si>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</si>
  <si>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</si>
  <si>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</si>
  <si>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</si>
  <si>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</si>
  <si>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</si>
  <si>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</si>
  <si>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</si>
  <si>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</si>
  <si>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</si>
  <si>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</si>
  <si>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</si>
  <si>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</si>
  <si>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</si>
  <si>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</si>
  <si>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</si>
  <si>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</si>
  <si>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</si>
  <si>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</si>
  <si>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</si>
  <si>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</si>
  <si>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</si>
  <si>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</si>
  <si>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</si>
  <si>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</si>
  <si>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</si>
  <si>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</si>
  <si>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</si>
  <si>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</si>
  <si>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</si>
  <si>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</si>
  <si>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</si>
  <si>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</si>
  <si>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</si>
  <si>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</si>
  <si>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</si>
  <si>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</si>
  <si>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</si>
  <si>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</si>
  <si>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</si>
  <si>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</si>
  <si>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</si>
  <si>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</si>
  <si>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</si>
  <si>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</si>
  <si>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</si>
  <si>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</si>
  <si>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</si>
  <si>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</si>
  <si>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</si>
  <si>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</si>
  <si>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</si>
  <si>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</si>
  <si>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</si>
  <si>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</si>
  <si>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</si>
  <si>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</si>
  <si>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</si>
  <si>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</si>
  <si>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</si>
  <si>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</si>
  <si>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</si>
  <si>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</si>
  <si>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</si>
  <si>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</si>
  <si>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</si>
  <si>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</si>
  <si>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</si>
  <si>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</si>
  <si>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</si>
  <si>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</si>
  <si>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</si>
  <si>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</si>
  <si>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</si>
  <si>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</si>
  <si>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</si>
  <si>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</si>
  <si>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</si>
  <si>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</si>
  <si>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</si>
  <si>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</si>
  <si>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</si>
  <si>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</si>
  <si>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</si>
  <si>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</si>
  <si>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</si>
  <si>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</si>
  <si>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</si>
  <si>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</si>
  <si>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</si>
  <si>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</si>
  <si>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</si>
  <si>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</si>
  <si>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</si>
  <si>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</si>
  <si>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</si>
  <si>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</si>
  <si>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</si>
  <si>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</si>
  <si>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</si>
  <si>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</si>
  <si>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</si>
  <si>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</si>
  <si>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</si>
  <si>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</si>
  <si>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</si>
  <si>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</si>
  <si>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</si>
  <si>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</si>
  <si>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</si>
  <si>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</si>
  <si>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</si>
  <si>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</si>
  <si>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</si>
  <si>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</si>
  <si>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</si>
  <si>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</si>
  <si>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</si>
  <si>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</si>
  <si>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</si>
  <si>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</si>
  <si>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</si>
  <si>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</si>
  <si>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</si>
  <si>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</si>
  <si>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</si>
  <si>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</si>
  <si>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</si>
  <si>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</si>
  <si>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</si>
  <si>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</si>
  <si>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</si>
  <si>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</si>
  <si>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</si>
  <si>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</si>
  <si>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</si>
  <si>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</si>
  <si>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</si>
  <si>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</si>
  <si>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</si>
  <si>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</si>
  <si>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</si>
  <si>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</si>
  <si>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</si>
  <si>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</si>
  <si>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</si>
  <si>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</si>
  <si>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</si>
  <si>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</si>
  <si>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</si>
  <si>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</si>
  <si>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</si>
  <si>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</si>
  <si>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</si>
  <si>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</si>
  <si>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</si>
  <si>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</si>
  <si>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</si>
  <si>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</si>
  <si>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</si>
  <si>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</si>
  <si>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</si>
  <si>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</si>
  <si>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</si>
  <si>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</si>
  <si>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</si>
  <si>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</si>
  <si>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</si>
  <si>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</si>
  <si>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</si>
  <si>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</si>
  <si>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</si>
  <si>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</si>
  <si>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</si>
  <si>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</si>
  <si>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</si>
  <si>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</si>
  <si>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</si>
  <si>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</si>
  <si>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</si>
  <si>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</si>
  <si>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</si>
  <si>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</si>
  <si>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</si>
  <si>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</si>
  <si>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</si>
  <si>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</si>
  <si>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</si>
  <si>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</si>
  <si>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</si>
  <si>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</si>
  <si>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</si>
  <si>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</si>
  <si>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</si>
  <si>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</si>
  <si>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</si>
  <si>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</si>
  <si>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</si>
  <si>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</si>
  <si>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</si>
  <si>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</si>
  <si>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</si>
  <si>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</si>
  <si>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</si>
  <si>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</si>
  <si>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</si>
  <si>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</si>
  <si>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</si>
  <si>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</si>
  <si>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</si>
  <si>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</si>
  <si>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</si>
  <si>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</si>
  <si>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</si>
  <si>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</si>
  <si>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</si>
  <si>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</si>
  <si>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</si>
  <si>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</si>
  <si>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</si>
  <si>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</si>
  <si>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</si>
  <si>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</si>
  <si>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</si>
  <si>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</si>
  <si>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</si>
  <si>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</si>
  <si>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</si>
  <si>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</si>
  <si>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</si>
  <si>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</si>
  <si>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</si>
  <si>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</si>
  <si>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</si>
  <si>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</si>
  <si>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</si>
  <si>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</si>
  <si>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</si>
  <si>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</si>
  <si>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</si>
  <si>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</si>
  <si>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</si>
  <si>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</si>
  <si>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</si>
  <si>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</si>
  <si>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</si>
  <si>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</si>
  <si>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</si>
  <si>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</si>
  <si>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</si>
  <si>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</si>
  <si>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</si>
  <si>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</si>
  <si>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</si>
  <si>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</si>
  <si>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</si>
  <si>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</si>
  <si>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</si>
  <si>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</si>
  <si>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</si>
  <si>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</si>
  <si>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</si>
  <si>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</si>
  <si>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</si>
  <si>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</si>
  <si>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</si>
  <si>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</si>
  <si>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</si>
  <si>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</si>
  <si>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</si>
  <si>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</si>
  <si>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</si>
  <si>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</si>
  <si>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</si>
  <si>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</si>
  <si>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</si>
  <si>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</si>
  <si>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</si>
  <si>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</si>
  <si>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</si>
  <si>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</si>
  <si>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</si>
  <si>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</si>
  <si>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</si>
  <si>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</si>
  <si>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</si>
  <si>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</si>
  <si>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</si>
  <si>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</si>
  <si>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</si>
  <si>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</si>
  <si>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</si>
  <si>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</si>
  <si>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</si>
  <si>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</si>
  <si>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</si>
  <si>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</si>
  <si>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</si>
  <si>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</si>
  <si>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</si>
  <si>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</si>
  <si>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</si>
  <si>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</si>
  <si>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</si>
  <si>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</si>
  <si>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</si>
  <si>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</si>
  <si>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</si>
  <si>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</si>
  <si>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</si>
  <si>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</si>
  <si>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</si>
  <si>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</si>
  <si>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</si>
  <si>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</si>
  <si>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</si>
  <si>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</si>
  <si>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</si>
  <si>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</si>
  <si>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</si>
  <si>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</si>
  <si>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</si>
  <si>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</si>
  <si>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</si>
  <si>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</si>
  <si>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</si>
  <si>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</si>
  <si>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</si>
  <si>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</si>
  <si>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</si>
  <si>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</si>
  <si>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</si>
  <si>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</si>
  <si>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</si>
  <si>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</si>
  <si>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</si>
  <si>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</si>
  <si>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</si>
  <si>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</si>
  <si>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</si>
  <si>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</si>
  <si>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</si>
  <si>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</si>
  <si>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</si>
  <si>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</si>
  <si>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</si>
  <si>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</si>
  <si>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</si>
  <si>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</si>
  <si>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</si>
  <si>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</si>
  <si>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</si>
  <si>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</si>
  <si>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</si>
  <si>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</si>
  <si>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</si>
  <si>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</si>
  <si>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</si>
  <si>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</si>
  <si>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</si>
  <si>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</si>
  <si>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</si>
  <si>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</si>
  <si>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</si>
  <si>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</si>
  <si>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</si>
  <si>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</si>
  <si>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</si>
  <si>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</si>
  <si>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</si>
  <si>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</si>
  <si>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</si>
  <si>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</si>
  <si>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</si>
  <si>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</si>
  <si>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</si>
  <si>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</si>
  <si>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</si>
  <si>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</si>
  <si>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</si>
  <si>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</si>
  <si>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</si>
  <si>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</si>
  <si>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</si>
  <si>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</si>
  <si>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</si>
  <si>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</si>
  <si>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</si>
  <si>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</si>
  <si>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</si>
  <si>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</si>
  <si>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</si>
  <si>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</si>
  <si>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</si>
  <si>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</si>
  <si>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</si>
  <si>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</si>
  <si>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</si>
  <si>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</si>
  <si>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</si>
  <si>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</si>
  <si>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</si>
  <si>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</si>
  <si>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</si>
  <si>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</si>
  <si>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</si>
  <si>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>Lyxor UCITS ETF S&amp;P 500 Capped Health Care</t>
  </si>
  <si>
    <t xml:space="preserve">Lyxor UCITS ETF Russell 1000 Value </t>
  </si>
  <si>
    <t xml:space="preserve">Lyxor UCITS ETF Privex </t>
  </si>
  <si>
    <t>Lyxor UCITS ETF S&amp;P 500 Capped Technology</t>
  </si>
  <si>
    <t>Lyxor UCITS ETF FTSE EPRA/NAREIT Asia ex-Japan</t>
  </si>
  <si>
    <t xml:space="preserve">Lyxor UCITS ETF EURO STOXX 50 Daily Short </t>
  </si>
  <si>
    <t>Lyxor UCITS ETF S&amp;P 500 Capped Financials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</si>
  <si>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</si>
  <si>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</si>
  <si>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</si>
  <si>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</si>
  <si>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>Lyxor UCITS ETF S&amp;P 500 Capped Utilities</t>
  </si>
  <si>
    <t>Lyxor UCITS ETF S&amp;P 500 Capped Consumer Staples</t>
  </si>
  <si>
    <t xml:space="preserve">Lyxor UCITS ETF Dynamic Short VIX Futures Index </t>
  </si>
  <si>
    <t>Lyxor UCITS ETF S&amp;P 500 Capped Consumer Discretionary</t>
  </si>
  <si>
    <t>Lyxor UCITS ETF S&amp;P 500 Capped Energy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</si>
  <si>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</si>
  <si>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</si>
  <si>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</si>
  <si>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</si>
  <si>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</si>
  <si>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500 Capped Materials</t>
  </si>
  <si>
    <t>Lyxor UCITS ETF S&amp;P GSCI Aggregate 3 Month Forward</t>
  </si>
  <si>
    <t xml:space="preserve">Lyxor UCITS ETF STOXX Europe 600 Retail </t>
  </si>
  <si>
    <t xml:space="preserve">Lyxor UCITS ETF Russell 2000 </t>
  </si>
  <si>
    <t>Lyxor UCITS ETF S&amp;P 500 Capped Industrials</t>
  </si>
  <si>
    <t xml:space="preserve">Lyxor UCITS ETF Russell 1000 Growth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</si>
  <si>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</si>
  <si>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</si>
  <si>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</si>
  <si>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</si>
  <si>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</si>
  <si>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</si>
  <si>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</si>
  <si>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</si>
  <si>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</si>
  <si>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</si>
  <si>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</si>
  <si>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</si>
  <si>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</si>
  <si>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</si>
  <si>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</si>
  <si>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</si>
  <si>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</si>
  <si>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</si>
  <si>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</si>
  <si>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</si>
  <si>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</si>
  <si>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</si>
  <si>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</si>
  <si>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</si>
  <si>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</si>
  <si>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</si>
  <si>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</si>
  <si>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</si>
  <si>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</si>
  <si>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</si>
  <si>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</si>
  <si>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</si>
  <si>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</si>
  <si>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</si>
  <si>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</si>
  <si>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</si>
  <si>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</si>
  <si>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</si>
  <si>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</si>
  <si>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</si>
  <si>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</si>
  <si>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</si>
  <si>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</si>
  <si>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</si>
  <si>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</si>
  <si>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</si>
  <si>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</si>
  <si>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</si>
  <si>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</si>
  <si>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</si>
  <si>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</si>
  <si>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</si>
  <si>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</si>
  <si>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</si>
  <si>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</si>
  <si>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</si>
  <si>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</si>
  <si>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</si>
  <si>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</si>
  <si>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</si>
  <si>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</si>
  <si>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</si>
  <si>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</si>
  <si>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</si>
  <si>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</si>
  <si>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</si>
  <si>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</si>
  <si>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</si>
  <si>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</si>
  <si>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</si>
  <si>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</si>
  <si>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</si>
  <si>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</si>
  <si>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</si>
  <si>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</si>
  <si>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</si>
  <si>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</si>
  <si>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</si>
  <si>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</si>
  <si>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</si>
  <si>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</si>
  <si>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</si>
  <si>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</si>
  <si>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</si>
  <si>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</si>
  <si>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Short CHF Long EUR</t>
  </si>
  <si>
    <t>DE000A12Z3Y0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</si>
  <si>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</si>
  <si>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</si>
  <si>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</si>
  <si>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</si>
  <si>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</si>
  <si>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</si>
  <si>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</si>
  <si>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</si>
  <si>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</si>
  <si>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</si>
  <si>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</si>
  <si>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</si>
  <si>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</si>
  <si>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</si>
  <si>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</si>
  <si>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</si>
  <si>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</si>
  <si>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</si>
  <si>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</si>
  <si>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</si>
  <si>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</si>
  <si>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</si>
  <si>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</si>
  <si>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</si>
  <si>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</si>
  <si>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</si>
  <si>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</si>
  <si>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</si>
  <si>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</si>
  <si>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</si>
  <si>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</si>
  <si>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</si>
  <si>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</si>
  <si>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</si>
  <si>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</si>
  <si>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</si>
  <si>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</si>
  <si>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</si>
  <si>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</si>
  <si>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</si>
  <si>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</si>
  <si>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</si>
  <si>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</si>
  <si>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</si>
  <si>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</si>
  <si>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</si>
  <si>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</si>
  <si>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</si>
  <si>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</si>
  <si>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</si>
  <si>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</si>
  <si>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</si>
  <si>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</si>
  <si>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</si>
  <si>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Currency Returns UCITS ETF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</si>
  <si>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</si>
  <si>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</si>
  <si>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</si>
  <si>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</si>
  <si>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</si>
  <si>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</si>
  <si>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</si>
  <si>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</si>
  <si>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</si>
  <si>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</si>
  <si>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Agriculture</t>
  </si>
  <si>
    <t>ETFS Daily Leveraged All Commodities</t>
  </si>
  <si>
    <t>ETFS Daily Leveraged Aluminium</t>
  </si>
  <si>
    <t>ETFS Daily Leveraged Cocoa</t>
  </si>
  <si>
    <t>ETFS Daily Leveraged Coffee</t>
  </si>
  <si>
    <t>ETFS Daily Leveraged Copper</t>
  </si>
  <si>
    <t>ETFS Daily Leveraged Corn</t>
  </si>
  <si>
    <t>ETFS Daily Leveraged Cotton</t>
  </si>
  <si>
    <t>ETFS Daily Leveraged Gasoline</t>
  </si>
  <si>
    <t>ETFS Daily Leveraged Gold</t>
  </si>
  <si>
    <t>ETFS Daily Leveraged Grains</t>
  </si>
  <si>
    <t>ETFS Daily Leveraged Heating Oil</t>
  </si>
  <si>
    <t>ETFS Daily Leveraged Industrial Metal</t>
  </si>
  <si>
    <t>ETFS Daily Leveraged Lead</t>
  </si>
  <si>
    <t>ETFS Daily Leveraged Lean Hogs</t>
  </si>
  <si>
    <t>ETFS Daily Leveraged Live Cattle</t>
  </si>
  <si>
    <t>ETFS Daily Leveraged Natural Gas</t>
  </si>
  <si>
    <t>ETFS Daily Leveraged Nickel</t>
  </si>
  <si>
    <t>ETFS Daily Leveraged Platinum</t>
  </si>
  <si>
    <t>ETFS Daily Leveraged Precious Metals</t>
  </si>
  <si>
    <t>ETFS Daily Leveraged Silver</t>
  </si>
  <si>
    <t>ETFS Daily Leveraged Softs</t>
  </si>
  <si>
    <t>ETFS Daily Leveraged Soybeans</t>
  </si>
  <si>
    <t>ETFS Daily Leveraged Sugar</t>
  </si>
  <si>
    <t>ETFS Daily Leveraged Tin</t>
  </si>
  <si>
    <t>ETFS Daily Leveraged Wheat</t>
  </si>
  <si>
    <t>ETFS Daily Leveraged WTI Crude Oil</t>
  </si>
  <si>
    <t>ETFS Daily Leveraged Zinc</t>
  </si>
  <si>
    <t>ETFS Daily Short Agriculture</t>
  </si>
  <si>
    <t>ETFS Daily Short All Commodities</t>
  </si>
  <si>
    <t>ETFS Daily Short Cocoa</t>
  </si>
  <si>
    <t>ETFS Daily Short Coffee</t>
  </si>
  <si>
    <t>ETFS Daily Short Copper</t>
  </si>
  <si>
    <t>ETFS Daily Short Corn</t>
  </si>
  <si>
    <t>ETFS Daily Short Cotton</t>
  </si>
  <si>
    <t>ETFS Daily Short Energy</t>
  </si>
  <si>
    <t>ETFS Daily Short Gasoline</t>
  </si>
  <si>
    <t>ETFS Daily Short Gold</t>
  </si>
  <si>
    <t>ETFS Daily Short Grains</t>
  </si>
  <si>
    <t>ETFS Daily Short Industrial Metals</t>
  </si>
  <si>
    <t>ETFS Daily Short Lead</t>
  </si>
  <si>
    <t>ETFS Daily Short Lean Hogs</t>
  </si>
  <si>
    <t>ETFS Daily Short Live Cattle</t>
  </si>
  <si>
    <t>ETFS Daily Short Livestock</t>
  </si>
  <si>
    <t>ETFS Daily Short Natural Gas</t>
  </si>
  <si>
    <t>ETFS Daily Short Nickel</t>
  </si>
  <si>
    <t>ETFS Daily Short Petroleum</t>
  </si>
  <si>
    <t>ETFS Daily Short Platinum</t>
  </si>
  <si>
    <t>ETFS Daily Short Precious Metals</t>
  </si>
  <si>
    <t>ETFS Daily Short Silver</t>
  </si>
  <si>
    <t>ETFS Daily Short Soybean Oil</t>
  </si>
  <si>
    <t>ETFS Daily Short Soybeans</t>
  </si>
  <si>
    <t>ETFS Daily Short Sugar</t>
  </si>
  <si>
    <t>ETFS Daily Short Tin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</si>
  <si>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</si>
  <si>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</si>
  <si>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</si>
  <si>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</si>
  <si>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</si>
  <si>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</si>
  <si>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</si>
  <si>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</si>
  <si>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</si>
  <si>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</si>
  <si>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</si>
  <si>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Livestock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</si>
  <si>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</si>
  <si>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</si>
  <si>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</si>
  <si>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</si>
  <si>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</si>
  <si>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</si>
  <si>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</si>
  <si>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</si>
  <si>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</si>
  <si>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</si>
  <si>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</si>
  <si>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Petroleum</t>
  </si>
  <si>
    <t>ETFS Precious Metals</t>
  </si>
  <si>
    <t>ETFS Softs</t>
  </si>
  <si>
    <t>ETFS 3x Daily Long Euro Stoxx 50</t>
  </si>
  <si>
    <t>ETFS 3x Daily Short Euro Stoxx 50</t>
  </si>
  <si>
    <t>k.A.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</si>
  <si>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</si>
  <si>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</si>
  <si>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</si>
  <si>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</si>
  <si>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</si>
  <si>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</si>
  <si>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</si>
  <si>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</si>
  <si>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</si>
  <si>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</si>
  <si>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</si>
  <si>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</si>
  <si>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</si>
  <si>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</si>
  <si>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</si>
  <si>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</si>
  <si>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</si>
  <si>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</si>
  <si>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</si>
  <si>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</si>
  <si>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</si>
  <si>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</si>
  <si>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</si>
  <si>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</si>
  <si>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</si>
  <si>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</si>
  <si>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</si>
  <si>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</si>
  <si>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</si>
  <si>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</si>
  <si>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</si>
  <si>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</si>
  <si>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</si>
  <si>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</si>
  <si>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</si>
  <si>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</si>
  <si>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</si>
  <si>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</si>
  <si>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</si>
  <si>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</si>
  <si>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</si>
  <si>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</si>
  <si>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</si>
  <si>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</si>
  <si>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</si>
  <si>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</si>
  <si>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</si>
  <si>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</si>
  <si>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</si>
  <si>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</si>
  <si>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</si>
  <si>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</si>
  <si>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</si>
  <si>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</si>
  <si>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</si>
  <si>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</si>
  <si>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</si>
  <si>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</si>
  <si>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</si>
  <si>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</si>
  <si>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</si>
  <si>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</si>
  <si>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</si>
  <si>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</si>
  <si>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</si>
  <si>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</si>
  <si>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</si>
  <si>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</si>
  <si>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</si>
  <si>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</si>
  <si>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</si>
  <si>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</si>
  <si>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</si>
  <si>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</si>
  <si>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</si>
  <si>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</si>
  <si>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</si>
  <si>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</si>
  <si>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</si>
  <si>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</si>
  <si>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</si>
  <si>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</si>
  <si>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</si>
  <si>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</si>
  <si>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</si>
  <si>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</si>
  <si>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</si>
  <si>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</si>
  <si>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</si>
  <si>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</si>
  <si>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</si>
  <si>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</si>
  <si>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</si>
  <si>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</si>
  <si>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</si>
  <si>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</si>
  <si>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</si>
  <si>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</si>
  <si>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</si>
  <si>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</si>
  <si>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</si>
  <si>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</si>
  <si>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</si>
  <si>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</si>
  <si>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</si>
  <si>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</si>
  <si>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</si>
  <si>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</si>
  <si>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</si>
  <si>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</si>
  <si>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</si>
  <si>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</si>
  <si>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12/2014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</si>
  <si>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</si>
  <si>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</si>
  <si>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</si>
  <si>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</si>
  <si>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</si>
  <si>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Turnover Report: January 2014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</si>
  <si>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</si>
  <si>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</si>
  <si>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</si>
  <si>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</si>
  <si>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</si>
  <si>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</si>
  <si>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</si>
  <si>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</si>
  <si>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</si>
  <si>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</si>
  <si>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</si>
  <si>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</si>
  <si>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</si>
  <si>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DE000A12GXQ5</t>
  </si>
  <si>
    <t>iShares MSCI Europe Momentum Factor UCITS ETF</t>
  </si>
  <si>
    <t>DE000A12GXR3</t>
  </si>
  <si>
    <t>iShares MSCI Europe Value Factor UCITS ETF</t>
  </si>
  <si>
    <t>DE000A12GXS1</t>
  </si>
  <si>
    <t>iShares MSCI Europe Size Factor UCITS ETF</t>
  </si>
  <si>
    <t>DE000A12GXT9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</si>
  <si>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</si>
  <si>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</si>
  <si>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</si>
  <si>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</si>
  <si>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</si>
  <si>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</si>
  <si>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DE000A12HST7</t>
  </si>
  <si>
    <t>Source Goldman Sachs Equity Factor Index Europe UCITS ETF (GS EFI Europe ETF)</t>
  </si>
  <si>
    <t>DE000A1161M1</t>
  </si>
  <si>
    <t>Amundi ETF JPX-Nikkei 400 UCITS ETF (EUR)</t>
  </si>
  <si>
    <t>FR0012205631</t>
  </si>
  <si>
    <t>01/2015</t>
  </si>
  <si>
    <t>DE000A12HSS9</t>
  </si>
  <si>
    <t>Turnover Report: January 2015</t>
  </si>
  <si>
    <t>iShares Euro Corporate Bond BBB-BB UCITS ETF</t>
  </si>
  <si>
    <t>DE000A12HUB1</t>
  </si>
  <si>
    <t>iShares US Equity Buyback Achievers UCITS ETF</t>
  </si>
  <si>
    <t>DE000A14MBJ0</t>
  </si>
  <si>
    <t>Designated Sponsor Report: January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</si>
</sst>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8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4" fontId="2" fillId="0" borderId="38" xfId="9" applyNumberFormat="1" applyFont="1" applyFill="1" applyBorder="1" applyAlignment="1">
      <alignment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4" fontId="2" fillId="0" borderId="39" xfId="9" applyNumberFormat="1" applyFont="1" applyFill="1" applyBorder="1" applyAlignment="1">
      <alignment vertical="center"/>
    </xf>
    <xf numFmtId="4" fontId="2" fillId="0" borderId="40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41640</c:v>
              </c:pt>
              <c:pt idx="1">
                <c:v>41671</c:v>
              </c:pt>
              <c:pt idx="2">
                <c:v>41699</c:v>
              </c:pt>
              <c:pt idx="3">
                <c:v>41730</c:v>
              </c:pt>
              <c:pt idx="4">
                <c:v>41760</c:v>
              </c:pt>
              <c:pt idx="5">
                <c:v>41791</c:v>
              </c:pt>
              <c:pt idx="6">
                <c:v>41821</c:v>
              </c:pt>
              <c:pt idx="7">
                <c:v>41852</c:v>
              </c:pt>
              <c:pt idx="8">
                <c:v>41883</c:v>
              </c:pt>
              <c:pt idx="9">
                <c:v>41913</c:v>
              </c:pt>
              <c:pt idx="10">
                <c:v>41944</c:v>
              </c:pt>
              <c:pt idx="11">
                <c:v>41974</c:v>
              </c:pt>
              <c:pt idx="12">
                <c:v>42005</c:v>
              </c:pt>
            </c:numLit>
          </c:cat>
          <c:val>
            <c:numLit>
              <c:formatCode>#,##0.00</c:formatCode>
              <c:ptCount val="13"/>
              <c:pt idx="0">
                <c:v>12867.638467996392</c:v>
              </c:pt>
              <c:pt idx="1">
                <c:v>10559.342487300113</c:v>
              </c:pt>
              <c:pt idx="2">
                <c:v>10409.856625371216</c:v>
              </c:pt>
              <c:pt idx="3">
                <c:v>9208.1300333986474</c:v>
              </c:pt>
              <c:pt idx="4">
                <c:v>9199.6302304036981</c:v>
              </c:pt>
              <c:pt idx="5">
                <c:v>8511.6469280971178</c:v>
              </c:pt>
              <c:pt idx="6">
                <c:v>9948.55097040691</c:v>
              </c:pt>
              <c:pt idx="7">
                <c:v>10968.876612848549</c:v>
              </c:pt>
              <c:pt idx="8">
                <c:v>10189.796363623271</c:v>
              </c:pt>
              <c:pt idx="9">
                <c:v>18201.12131161596</c:v>
              </c:pt>
              <c:pt idx="10">
                <c:v>10984.758402362932</c:v>
              </c:pt>
              <c:pt idx="11">
                <c:v>14602.322402893204</c:v>
              </c:pt>
              <c:pt idx="12">
                <c:v>18646.841223585041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61408"/>
        <c:axId val="90962944"/>
      </c:barChart>
      <c:dateAx>
        <c:axId val="909614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62944"/>
        <c:crosses val="autoZero"/>
        <c:auto val="1"/>
        <c:lblOffset val="100"/>
        <c:baseTimeUnit val="months"/>
        <c:majorUnit val="1"/>
        <c:minorUnit val="1"/>
      </c:dateAx>
      <c:valAx>
        <c:axId val="9096294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6140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702784"/>
        <c:axId val="115708672"/>
        <c:axId val="0"/>
      </c:bar3DChart>
      <c:catAx>
        <c:axId val="1157027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70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0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70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46816"/>
        <c:axId val="105748352"/>
        <c:axId val="0"/>
      </c:bar3DChart>
      <c:catAx>
        <c:axId val="1057468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4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74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4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56544"/>
        <c:axId val="105758080"/>
        <c:axId val="0"/>
      </c:bar3DChart>
      <c:catAx>
        <c:axId val="1057565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5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75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5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467136"/>
        <c:axId val="107468672"/>
        <c:axId val="0"/>
      </c:bar3DChart>
      <c:catAx>
        <c:axId val="1074671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6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6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6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2576"/>
        <c:axId val="112154112"/>
        <c:axId val="0"/>
      </c:bar3DChart>
      <c:catAx>
        <c:axId val="1121525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5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15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52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85344"/>
        <c:axId val="112186880"/>
        <c:axId val="0"/>
      </c:bar3DChart>
      <c:catAx>
        <c:axId val="1121853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8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18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8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6848"/>
        <c:axId val="115088384"/>
        <c:axId val="0"/>
      </c:bar3DChart>
      <c:catAx>
        <c:axId val="1150868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8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08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8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00672"/>
        <c:axId val="115127040"/>
        <c:axId val="0"/>
      </c:bar3DChart>
      <c:catAx>
        <c:axId val="1151006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2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12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0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656192"/>
        <c:axId val="115657728"/>
        <c:axId val="0"/>
      </c:bar3DChart>
      <c:catAx>
        <c:axId val="1156561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65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65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656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4" t="s">
        <v>286</v>
      </c>
      <c r="B1" s="141"/>
      <c r="C1" s="2"/>
      <c r="D1" s="2"/>
      <c r="E1" s="3"/>
      <c r="F1" s="4"/>
      <c r="G1" s="4"/>
    </row>
    <row r="2" spans="1:7" ht="24.75" customHeight="1" x14ac:dyDescent="0.2">
      <c r="A2" s="6" t="s">
        <v>3048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2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2"/>
      <c r="B26" s="132"/>
      <c r="C26" s="132"/>
      <c r="D26" s="132"/>
      <c r="E26" s="126"/>
      <c r="F26" s="126" t="e">
        <v>#N/A</v>
      </c>
      <c r="G26" s="126"/>
    </row>
    <row r="27" spans="1:7" ht="12.75" thickBot="1" x14ac:dyDescent="0.25">
      <c r="A27" s="132"/>
      <c r="B27" s="132"/>
      <c r="C27" s="132"/>
      <c r="D27" s="132"/>
      <c r="E27" s="126"/>
      <c r="F27" s="126"/>
      <c r="G27" s="126"/>
    </row>
    <row r="28" spans="1:7" ht="12.75" customHeight="1" x14ac:dyDescent="0.2">
      <c r="A28" s="173" t="s">
        <v>675</v>
      </c>
      <c r="B28" s="31"/>
      <c r="C28" s="34" t="s">
        <v>672</v>
      </c>
      <c r="D28" s="1"/>
      <c r="E28" s="173" t="s">
        <v>678</v>
      </c>
      <c r="F28" s="39"/>
      <c r="G28" s="40" t="s">
        <v>1060</v>
      </c>
    </row>
    <row r="29" spans="1:7" ht="12.75" customHeight="1" thickBot="1" x14ac:dyDescent="0.25">
      <c r="A29" s="174"/>
      <c r="B29" s="32"/>
      <c r="C29" s="33" t="s">
        <v>671</v>
      </c>
      <c r="D29" s="1"/>
      <c r="E29" s="174"/>
      <c r="F29" s="41"/>
      <c r="G29" s="42" t="s">
        <v>1061</v>
      </c>
    </row>
    <row r="30" spans="1:7" ht="17.25" customHeight="1" x14ac:dyDescent="0.2">
      <c r="A30" s="35" t="s">
        <v>2254</v>
      </c>
      <c r="B30" s="12" t="s">
        <v>100</v>
      </c>
      <c r="C30" s="43">
        <v>4.2550952380952403</v>
      </c>
      <c r="D30"/>
      <c r="E30" s="35" t="s">
        <v>2718</v>
      </c>
      <c r="F30" s="12" t="s">
        <v>599</v>
      </c>
      <c r="G30" s="167">
        <v>1975.4967912730001</v>
      </c>
    </row>
    <row r="31" spans="1:7" ht="17.25" customHeight="1" x14ac:dyDescent="0.2">
      <c r="A31" s="36" t="s">
        <v>2947</v>
      </c>
      <c r="B31" s="13" t="s">
        <v>2930</v>
      </c>
      <c r="C31" s="43">
        <v>5.6622380952381004</v>
      </c>
      <c r="D31"/>
      <c r="E31" s="36" t="s">
        <v>2207</v>
      </c>
      <c r="F31" s="13" t="s">
        <v>606</v>
      </c>
      <c r="G31" s="43">
        <v>961.39523015999998</v>
      </c>
    </row>
    <row r="32" spans="1:7" ht="17.25" customHeight="1" x14ac:dyDescent="0.2">
      <c r="A32" s="36" t="s">
        <v>2597</v>
      </c>
      <c r="B32" s="13" t="s">
        <v>246</v>
      </c>
      <c r="C32" s="43">
        <v>6.3395238095238096</v>
      </c>
      <c r="D32"/>
      <c r="E32" s="36" t="s">
        <v>2233</v>
      </c>
      <c r="F32" s="13" t="s">
        <v>620</v>
      </c>
      <c r="G32" s="43">
        <v>641.70314001100007</v>
      </c>
    </row>
    <row r="33" spans="1:7" ht="17.25" customHeight="1" x14ac:dyDescent="0.2">
      <c r="A33" s="36" t="s">
        <v>2830</v>
      </c>
      <c r="B33" s="13" t="s">
        <v>102</v>
      </c>
      <c r="C33" s="43">
        <v>6.4131904761904801</v>
      </c>
      <c r="D33"/>
      <c r="E33" s="36" t="s">
        <v>2555</v>
      </c>
      <c r="F33" s="13" t="s">
        <v>607</v>
      </c>
      <c r="G33" s="43">
        <v>383.32766990300001</v>
      </c>
    </row>
    <row r="34" spans="1:7" ht="17.25" customHeight="1" x14ac:dyDescent="0.2">
      <c r="A34" s="36" t="s">
        <v>2258</v>
      </c>
      <c r="B34" s="13" t="s">
        <v>345</v>
      </c>
      <c r="C34" s="43">
        <v>7.3444761904761897</v>
      </c>
      <c r="D34"/>
      <c r="E34" s="36" t="s">
        <v>2947</v>
      </c>
      <c r="F34" s="13" t="s">
        <v>2930</v>
      </c>
      <c r="G34" s="43">
        <v>234.448514913</v>
      </c>
    </row>
    <row r="35" spans="1:7" ht="17.25" customHeight="1" x14ac:dyDescent="0.2">
      <c r="A35" s="36" t="s">
        <v>1870</v>
      </c>
      <c r="B35" s="13" t="s">
        <v>180</v>
      </c>
      <c r="C35" s="43">
        <v>7.4512857142857101</v>
      </c>
      <c r="D35"/>
      <c r="E35" s="36" t="s">
        <v>2255</v>
      </c>
      <c r="F35" s="13" t="s">
        <v>956</v>
      </c>
      <c r="G35" s="43">
        <v>207.96109629599999</v>
      </c>
    </row>
    <row r="36" spans="1:7" ht="17.25" customHeight="1" x14ac:dyDescent="0.2">
      <c r="A36" s="36" t="s">
        <v>2962</v>
      </c>
      <c r="B36" s="13" t="s">
        <v>1250</v>
      </c>
      <c r="C36" s="43">
        <v>9.0441428571428606</v>
      </c>
      <c r="D36"/>
      <c r="E36" s="36" t="s">
        <v>1704</v>
      </c>
      <c r="F36" s="13" t="s">
        <v>156</v>
      </c>
      <c r="G36" s="43">
        <v>202.04981097699999</v>
      </c>
    </row>
    <row r="37" spans="1:7" ht="17.25" customHeight="1" x14ac:dyDescent="0.2">
      <c r="A37" s="36" t="s">
        <v>2255</v>
      </c>
      <c r="B37" s="13" t="s">
        <v>956</v>
      </c>
      <c r="C37" s="43">
        <v>9.5151904761904795</v>
      </c>
      <c r="D37"/>
      <c r="E37" s="36" t="s">
        <v>2577</v>
      </c>
      <c r="F37" s="13" t="s">
        <v>160</v>
      </c>
      <c r="G37" s="43">
        <v>178.43377698800001</v>
      </c>
    </row>
    <row r="38" spans="1:7" ht="17.25" customHeight="1" x14ac:dyDescent="0.2">
      <c r="A38" s="36" t="s">
        <v>2285</v>
      </c>
      <c r="B38" s="13" t="s">
        <v>287</v>
      </c>
      <c r="C38" s="43">
        <v>10.3880952380952</v>
      </c>
      <c r="D38"/>
      <c r="E38" s="36" t="s">
        <v>2258</v>
      </c>
      <c r="F38" s="13" t="s">
        <v>345</v>
      </c>
      <c r="G38" s="43">
        <v>164.75260052900001</v>
      </c>
    </row>
    <row r="39" spans="1:7" ht="17.25" customHeight="1" thickBot="1" x14ac:dyDescent="0.25">
      <c r="A39" s="16" t="s">
        <v>2577</v>
      </c>
      <c r="B39" s="15" t="s">
        <v>160</v>
      </c>
      <c r="C39" s="44">
        <v>11.1870952380952</v>
      </c>
      <c r="D39"/>
      <c r="E39" s="16" t="s">
        <v>2948</v>
      </c>
      <c r="F39" s="15" t="s">
        <v>2931</v>
      </c>
      <c r="G39" s="44">
        <v>155.76309331000002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2"/>
      <c r="B41" s="132"/>
      <c r="C41" s="132"/>
      <c r="E41" s="126"/>
      <c r="F41" s="126"/>
      <c r="G41" s="126"/>
    </row>
    <row r="42" spans="1:7" ht="12.75" x14ac:dyDescent="0.2">
      <c r="A42" s="173" t="s">
        <v>676</v>
      </c>
      <c r="B42" s="31"/>
      <c r="C42" s="34" t="s">
        <v>672</v>
      </c>
      <c r="D42" s="132"/>
      <c r="E42" s="175" t="s">
        <v>677</v>
      </c>
      <c r="F42" s="39"/>
      <c r="G42" s="40" t="s">
        <v>1060</v>
      </c>
    </row>
    <row r="43" spans="1:7" ht="12.75" customHeight="1" thickBot="1" x14ac:dyDescent="0.25">
      <c r="A43" s="174"/>
      <c r="B43" s="32"/>
      <c r="C43" s="33" t="s">
        <v>671</v>
      </c>
      <c r="D43" s="125"/>
      <c r="E43" s="176"/>
      <c r="F43" s="41"/>
      <c r="G43" s="42" t="s">
        <v>1061</v>
      </c>
    </row>
    <row r="44" spans="1:7" ht="17.25" customHeight="1" x14ac:dyDescent="0.2">
      <c r="A44" s="35" t="s">
        <v>1717</v>
      </c>
      <c r="B44" s="12" t="s">
        <v>125</v>
      </c>
      <c r="C44" s="43">
        <v>0.65371428571428603</v>
      </c>
      <c r="D44" s="1"/>
      <c r="E44" s="36" t="s">
        <v>1717</v>
      </c>
      <c r="F44" s="12" t="s">
        <v>125</v>
      </c>
      <c r="G44" s="43">
        <v>147.978358141</v>
      </c>
    </row>
    <row r="45" spans="1:7" ht="17.25" customHeight="1" x14ac:dyDescent="0.2">
      <c r="A45" s="36" t="s">
        <v>2270</v>
      </c>
      <c r="B45" s="14" t="s">
        <v>933</v>
      </c>
      <c r="C45" s="43">
        <v>4.1441428571428602</v>
      </c>
      <c r="E45" s="36" t="s">
        <v>2182</v>
      </c>
      <c r="F45" s="14" t="s">
        <v>257</v>
      </c>
      <c r="G45" s="43">
        <v>133.75264068300001</v>
      </c>
    </row>
    <row r="46" spans="1:7" ht="17.25" customHeight="1" x14ac:dyDescent="0.2">
      <c r="A46" s="36" t="s">
        <v>2331</v>
      </c>
      <c r="B46" s="14" t="s">
        <v>49</v>
      </c>
      <c r="C46" s="43">
        <v>4.2914761904761898</v>
      </c>
      <c r="E46" s="36" t="s">
        <v>1713</v>
      </c>
      <c r="F46" s="14" t="s">
        <v>139</v>
      </c>
      <c r="G46" s="43">
        <v>69.877610180999994</v>
      </c>
    </row>
    <row r="47" spans="1:7" ht="17.25" customHeight="1" x14ac:dyDescent="0.2">
      <c r="A47" s="36" t="s">
        <v>1696</v>
      </c>
      <c r="B47" s="14" t="s">
        <v>167</v>
      </c>
      <c r="C47" s="43">
        <v>4.3150476190476201</v>
      </c>
      <c r="E47" s="36" t="s">
        <v>1809</v>
      </c>
      <c r="F47" s="14" t="s">
        <v>358</v>
      </c>
      <c r="G47" s="43">
        <v>54.193310891000003</v>
      </c>
    </row>
    <row r="48" spans="1:7" ht="17.25" customHeight="1" x14ac:dyDescent="0.2">
      <c r="A48" s="36" t="s">
        <v>2448</v>
      </c>
      <c r="B48" s="14" t="s">
        <v>187</v>
      </c>
      <c r="C48" s="43">
        <v>4.3960952380952403</v>
      </c>
      <c r="E48" s="36" t="s">
        <v>2291</v>
      </c>
      <c r="F48" s="14" t="s">
        <v>934</v>
      </c>
      <c r="G48" s="43">
        <v>49.161942052000001</v>
      </c>
    </row>
    <row r="49" spans="1:7" ht="17.25" customHeight="1" x14ac:dyDescent="0.2">
      <c r="A49" s="36" t="s">
        <v>2276</v>
      </c>
      <c r="B49" s="14" t="s">
        <v>250</v>
      </c>
      <c r="C49" s="43">
        <v>4.5501428571428599</v>
      </c>
      <c r="E49" s="36" t="s">
        <v>1792</v>
      </c>
      <c r="F49" s="14" t="s">
        <v>2987</v>
      </c>
      <c r="G49" s="43">
        <v>47.508183850000002</v>
      </c>
    </row>
    <row r="50" spans="1:7" ht="17.25" customHeight="1" x14ac:dyDescent="0.2">
      <c r="A50" s="36" t="s">
        <v>2261</v>
      </c>
      <c r="B50" s="14" t="s">
        <v>935</v>
      </c>
      <c r="C50" s="43">
        <v>4.56952380952381</v>
      </c>
      <c r="E50" s="36" t="s">
        <v>1789</v>
      </c>
      <c r="F50" s="14" t="s">
        <v>360</v>
      </c>
      <c r="G50" s="43">
        <v>47.491612062000002</v>
      </c>
    </row>
    <row r="51" spans="1:7" ht="17.25" customHeight="1" x14ac:dyDescent="0.2">
      <c r="A51" s="36" t="s">
        <v>2439</v>
      </c>
      <c r="B51" s="14" t="s">
        <v>191</v>
      </c>
      <c r="C51" s="43">
        <v>4.7043809523809497</v>
      </c>
      <c r="D51" s="5"/>
      <c r="E51" s="36" t="s">
        <v>2269</v>
      </c>
      <c r="F51" s="14" t="s">
        <v>47</v>
      </c>
      <c r="G51" s="43">
        <v>46.265995359999998</v>
      </c>
    </row>
    <row r="52" spans="1:7" ht="17.25" customHeight="1" x14ac:dyDescent="0.2">
      <c r="A52" s="36" t="s">
        <v>2266</v>
      </c>
      <c r="B52" s="14" t="s">
        <v>932</v>
      </c>
      <c r="C52" s="43">
        <v>4.718</v>
      </c>
      <c r="D52" s="5"/>
      <c r="E52" s="36" t="s">
        <v>2020</v>
      </c>
      <c r="F52" s="14" t="s">
        <v>1423</v>
      </c>
      <c r="G52" s="43">
        <v>46.12395489</v>
      </c>
    </row>
    <row r="53" spans="1:7" ht="17.25" customHeight="1" thickBot="1" x14ac:dyDescent="0.25">
      <c r="A53" s="16" t="s">
        <v>1750</v>
      </c>
      <c r="B53" s="15" t="s">
        <v>1561</v>
      </c>
      <c r="C53" s="44">
        <v>4.7358571428571397</v>
      </c>
      <c r="D53" s="5"/>
      <c r="E53" s="16" t="s">
        <v>2211</v>
      </c>
      <c r="F53" s="15" t="s">
        <v>937</v>
      </c>
      <c r="G53" s="44">
        <v>43.078582229000006</v>
      </c>
    </row>
    <row r="54" spans="1:7" ht="17.25" customHeight="1" thickBot="1" x14ac:dyDescent="0.25">
      <c r="A54" s="136"/>
      <c r="B54" s="137"/>
      <c r="C54" s="138"/>
      <c r="D54" s="5"/>
      <c r="E54" s="136"/>
      <c r="F54" s="126"/>
      <c r="G54" s="139"/>
    </row>
    <row r="55" spans="1:7" ht="17.25" customHeight="1" x14ac:dyDescent="0.2">
      <c r="A55" s="173" t="s">
        <v>673</v>
      </c>
      <c r="B55" s="31"/>
      <c r="C55" s="34" t="s">
        <v>672</v>
      </c>
      <c r="D55" s="126"/>
      <c r="E55" s="173" t="s">
        <v>674</v>
      </c>
      <c r="F55" s="39"/>
      <c r="G55" s="40" t="s">
        <v>1060</v>
      </c>
    </row>
    <row r="56" spans="1:7" ht="12.75" customHeight="1" thickBot="1" x14ac:dyDescent="0.25">
      <c r="A56" s="174"/>
      <c r="B56" s="32"/>
      <c r="C56" s="33" t="s">
        <v>671</v>
      </c>
      <c r="D56" s="30"/>
      <c r="E56" s="174"/>
      <c r="F56" s="41"/>
      <c r="G56" s="42" t="s">
        <v>1061</v>
      </c>
    </row>
    <row r="57" spans="1:7" ht="18" customHeight="1" x14ac:dyDescent="0.2">
      <c r="A57" s="35" t="s">
        <v>2575</v>
      </c>
      <c r="B57" s="12" t="s">
        <v>527</v>
      </c>
      <c r="C57" s="43">
        <v>23.782619047619001</v>
      </c>
      <c r="D57" s="30"/>
      <c r="E57" s="36" t="s">
        <v>2097</v>
      </c>
      <c r="F57" s="12" t="s">
        <v>22</v>
      </c>
      <c r="G57" s="43">
        <v>16.301808741000002</v>
      </c>
    </row>
    <row r="58" spans="1:7" ht="17.25" customHeight="1" x14ac:dyDescent="0.2">
      <c r="A58" s="36" t="s">
        <v>2576</v>
      </c>
      <c r="B58" s="13" t="s">
        <v>528</v>
      </c>
      <c r="C58" s="43">
        <v>29.683809523809501</v>
      </c>
      <c r="E58" s="166" t="s">
        <v>2554</v>
      </c>
      <c r="F58" s="13" t="s">
        <v>931</v>
      </c>
      <c r="G58" s="43">
        <v>14.768746465</v>
      </c>
    </row>
    <row r="59" spans="1:7" ht="17.25" customHeight="1" x14ac:dyDescent="0.2">
      <c r="A59" s="36" t="s">
        <v>1970</v>
      </c>
      <c r="B59" s="13" t="s">
        <v>1971</v>
      </c>
      <c r="C59" s="43">
        <v>33.163285714285699</v>
      </c>
      <c r="E59" s="166" t="s">
        <v>2575</v>
      </c>
      <c r="F59" s="13" t="s">
        <v>527</v>
      </c>
      <c r="G59" s="43">
        <v>13.461469220000001</v>
      </c>
    </row>
    <row r="60" spans="1:7" ht="17.25" customHeight="1" x14ac:dyDescent="0.2">
      <c r="A60" s="36" t="s">
        <v>2665</v>
      </c>
      <c r="B60" s="13" t="s">
        <v>1367</v>
      </c>
      <c r="C60" s="43">
        <v>34.748190476190501</v>
      </c>
      <c r="E60" s="166" t="s">
        <v>2831</v>
      </c>
      <c r="F60" s="13" t="s">
        <v>101</v>
      </c>
      <c r="G60" s="43">
        <v>11.157166159000001</v>
      </c>
    </row>
    <row r="61" spans="1:7" ht="17.25" customHeight="1" thickBot="1" x14ac:dyDescent="0.25">
      <c r="A61" s="16" t="s">
        <v>2688</v>
      </c>
      <c r="B61" s="15" t="s">
        <v>1498</v>
      </c>
      <c r="C61" s="44">
        <v>35.018000000000001</v>
      </c>
      <c r="E61" s="16" t="s">
        <v>2408</v>
      </c>
      <c r="F61" s="15" t="s">
        <v>1786</v>
      </c>
      <c r="G61" s="44">
        <v>4.6761949000000005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1318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63</v>
      </c>
      <c r="B65" s="5"/>
      <c r="C65" s="5"/>
      <c r="D65" s="5"/>
      <c r="E65" s="7"/>
      <c r="F65" s="7"/>
      <c r="G65" s="7"/>
    </row>
    <row r="298" spans="1:5" x14ac:dyDescent="0.2">
      <c r="A298" s="7" t="s">
        <v>1036</v>
      </c>
      <c r="B298" s="7" t="s">
        <v>1037</v>
      </c>
      <c r="C298" s="7" t="s">
        <v>903</v>
      </c>
    </row>
    <row r="299" spans="1:5" x14ac:dyDescent="0.2">
      <c r="A299" s="7" t="s">
        <v>1033</v>
      </c>
      <c r="B299" s="7" t="s">
        <v>1034</v>
      </c>
      <c r="C299" s="7" t="s">
        <v>665</v>
      </c>
      <c r="D299" s="7" t="s">
        <v>212</v>
      </c>
    </row>
    <row r="300" spans="1:5" x14ac:dyDescent="0.2">
      <c r="A300" s="7" t="s">
        <v>1050</v>
      </c>
      <c r="B300" s="7" t="s">
        <v>1040</v>
      </c>
      <c r="C300" s="7" t="s">
        <v>984</v>
      </c>
      <c r="D300" s="7" t="s">
        <v>212</v>
      </c>
    </row>
    <row r="301" spans="1:5" x14ac:dyDescent="0.2">
      <c r="A301" s="7" t="s">
        <v>1051</v>
      </c>
      <c r="B301" s="7" t="s">
        <v>1041</v>
      </c>
      <c r="C301" s="7" t="s">
        <v>984</v>
      </c>
      <c r="D301" s="7" t="s">
        <v>213</v>
      </c>
      <c r="E301" s="5" t="s">
        <v>1032</v>
      </c>
    </row>
    <row r="302" spans="1:5" x14ac:dyDescent="0.2">
      <c r="A302" s="7" t="s">
        <v>1052</v>
      </c>
      <c r="B302" s="7" t="s">
        <v>1042</v>
      </c>
      <c r="C302" s="7" t="s">
        <v>984</v>
      </c>
      <c r="D302" s="7" t="s">
        <v>213</v>
      </c>
      <c r="E302" s="5" t="s">
        <v>1032</v>
      </c>
    </row>
    <row r="303" spans="1:5" x14ac:dyDescent="0.2">
      <c r="A303" s="7" t="s">
        <v>1053</v>
      </c>
      <c r="B303" s="7" t="s">
        <v>1043</v>
      </c>
      <c r="C303" s="7" t="s">
        <v>984</v>
      </c>
      <c r="D303" s="7" t="s">
        <v>213</v>
      </c>
      <c r="E303" s="5" t="s">
        <v>214</v>
      </c>
    </row>
    <row r="304" spans="1:5" x14ac:dyDescent="0.2">
      <c r="A304" s="7" t="s">
        <v>1054</v>
      </c>
      <c r="B304" s="7" t="s">
        <v>1044</v>
      </c>
      <c r="C304" s="7" t="s">
        <v>984</v>
      </c>
      <c r="D304" s="7" t="s">
        <v>213</v>
      </c>
      <c r="E304" s="5" t="s">
        <v>214</v>
      </c>
    </row>
    <row r="305" spans="1:5" x14ac:dyDescent="0.2">
      <c r="A305" s="7" t="s">
        <v>1055</v>
      </c>
      <c r="B305" s="7" t="s">
        <v>1045</v>
      </c>
      <c r="C305" s="7" t="s">
        <v>984</v>
      </c>
      <c r="D305" s="7" t="s">
        <v>213</v>
      </c>
      <c r="E305" s="5" t="s">
        <v>214</v>
      </c>
    </row>
    <row r="306" spans="1:5" x14ac:dyDescent="0.2">
      <c r="A306" s="7" t="s">
        <v>1056</v>
      </c>
      <c r="B306" s="7" t="s">
        <v>1046</v>
      </c>
      <c r="C306" s="7" t="s">
        <v>984</v>
      </c>
      <c r="D306" s="7" t="s">
        <v>213</v>
      </c>
      <c r="E306" s="5" t="s">
        <v>214</v>
      </c>
    </row>
    <row r="307" spans="1:5" x14ac:dyDescent="0.2">
      <c r="A307" s="7" t="s">
        <v>1057</v>
      </c>
      <c r="B307" s="7" t="s">
        <v>1047</v>
      </c>
      <c r="C307" s="7" t="s">
        <v>984</v>
      </c>
      <c r="D307" s="7" t="s">
        <v>213</v>
      </c>
      <c r="E307" s="5" t="s">
        <v>214</v>
      </c>
    </row>
    <row r="308" spans="1:5" x14ac:dyDescent="0.2">
      <c r="A308" s="7" t="s">
        <v>1058</v>
      </c>
      <c r="B308" s="7" t="s">
        <v>1048</v>
      </c>
      <c r="C308" s="7" t="s">
        <v>984</v>
      </c>
      <c r="D308" s="7" t="s">
        <v>213</v>
      </c>
      <c r="E308" s="5" t="s">
        <v>214</v>
      </c>
    </row>
    <row r="309" spans="1:5" x14ac:dyDescent="0.2">
      <c r="A309" s="7" t="s">
        <v>1059</v>
      </c>
      <c r="B309" s="7" t="s">
        <v>1049</v>
      </c>
      <c r="C309" s="7" t="s">
        <v>984</v>
      </c>
      <c r="D309" s="7" t="s">
        <v>213</v>
      </c>
      <c r="E309" s="5" t="s">
        <v>214</v>
      </c>
    </row>
    <row r="310" spans="1:5" x14ac:dyDescent="0.2">
      <c r="D310" s="7" t="s">
        <v>213</v>
      </c>
      <c r="E310" s="5" t="s">
        <v>214</v>
      </c>
    </row>
    <row r="311" spans="1:5" x14ac:dyDescent="0.2">
      <c r="E311" s="5" t="s">
        <v>214</v>
      </c>
    </row>
    <row r="312" spans="1:5" x14ac:dyDescent="0.2">
      <c r="E312" s="5" t="s">
        <v>214</v>
      </c>
    </row>
    <row r="352" spans="1:4" x14ac:dyDescent="0.2">
      <c r="A352" s="5"/>
      <c r="B352" s="5"/>
      <c r="C352" s="5"/>
      <c r="D352" s="7" t="s">
        <v>262</v>
      </c>
    </row>
    <row r="430" spans="1:4" x14ac:dyDescent="0.2">
      <c r="A430" s="5"/>
      <c r="B430" s="5"/>
      <c r="C430" s="5"/>
      <c r="D430" s="7" t="s">
        <v>262</v>
      </c>
    </row>
    <row r="566" spans="1:4" x14ac:dyDescent="0.2">
      <c r="A566" s="5"/>
      <c r="B566" s="5"/>
      <c r="C566" s="5"/>
      <c r="D566" s="7" t="s">
        <v>262</v>
      </c>
    </row>
    <row r="618" spans="1:4" x14ac:dyDescent="0.2">
      <c r="A618" s="5"/>
      <c r="B618" s="5"/>
      <c r="C618" s="5"/>
      <c r="D618" s="7" t="s">
        <v>262</v>
      </c>
    </row>
    <row r="1229" spans="1:4" x14ac:dyDescent="0.2">
      <c r="A1229" s="5"/>
      <c r="B1229" s="5"/>
      <c r="C1229" s="5"/>
      <c r="D1229" s="7" t="s">
        <v>262</v>
      </c>
    </row>
    <row r="1240" spans="1:4" x14ac:dyDescent="0.2">
      <c r="A1240" s="5"/>
      <c r="B1240" s="5"/>
      <c r="C1240" s="5"/>
      <c r="D1240" s="7" t="s">
        <v>262</v>
      </c>
    </row>
    <row r="1243" spans="1:4" x14ac:dyDescent="0.2">
      <c r="A1243" s="5"/>
      <c r="B1243" s="5"/>
      <c r="C1243" s="5"/>
      <c r="D1243" s="7" t="s">
        <v>262</v>
      </c>
    </row>
    <row r="1254" spans="1:4" x14ac:dyDescent="0.2">
      <c r="A1254" s="5"/>
      <c r="B1254" s="5"/>
      <c r="C1254" s="5"/>
      <c r="D1254" s="7" t="s">
        <v>262</v>
      </c>
    </row>
    <row r="1266" spans="1:4" x14ac:dyDescent="0.2">
      <c r="A1266" s="5"/>
      <c r="B1266" s="5"/>
      <c r="C1266" s="5"/>
      <c r="D1266" s="7" t="s">
        <v>262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9"/>
  <sheetViews>
    <sheetView showGridLines="0" zoomScale="101" zoomScaleNormal="101" workbookViewId="0">
      <pane ySplit="6" topLeftCell="A7" activePane="bottomLeft" state="frozen"/>
      <selection activeCell="I21" sqref="I21"/>
      <selection pane="bottomLeft" activeCell="A7" sqref="A7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14.85546875" style="164" bestFit="1" customWidth="1"/>
    <col min="13" max="13" width="12.42578125" style="164" bestFit="1" customWidth="1"/>
    <col min="14" max="14" width="11.28515625" style="164" bestFit="1" customWidth="1"/>
    <col min="15" max="15" width="40.140625" style="164" customWidth="1"/>
    <col min="16" max="16384" width="9.140625" style="164"/>
  </cols>
  <sheetData>
    <row r="1" spans="1:14" ht="20.25" x14ac:dyDescent="0.2">
      <c r="A1" s="53" t="s">
        <v>286</v>
      </c>
    </row>
    <row r="2" spans="1:14" ht="15.75" customHeight="1" x14ac:dyDescent="0.2">
      <c r="A2" s="6" t="s">
        <v>3048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2"/>
      <c r="G4" s="122"/>
      <c r="H4" s="122"/>
      <c r="I4" s="122"/>
      <c r="J4" s="122"/>
      <c r="K4" s="122"/>
    </row>
    <row r="5" spans="1:14" s="67" customFormat="1" ht="30.75" customHeight="1" x14ac:dyDescent="0.2">
      <c r="A5" s="56" t="s">
        <v>377</v>
      </c>
      <c r="B5" s="56" t="s">
        <v>98</v>
      </c>
      <c r="C5" s="56" t="s">
        <v>2252</v>
      </c>
      <c r="D5" s="56" t="s">
        <v>211</v>
      </c>
      <c r="E5" s="102" t="s">
        <v>1634</v>
      </c>
      <c r="F5" s="56" t="s">
        <v>659</v>
      </c>
      <c r="G5" s="56"/>
      <c r="H5" s="56"/>
      <c r="I5" s="56"/>
      <c r="J5" s="56" t="s">
        <v>283</v>
      </c>
      <c r="K5" s="56" t="s">
        <v>168</v>
      </c>
    </row>
    <row r="6" spans="1:14" ht="22.5" x14ac:dyDescent="0.2">
      <c r="A6" s="77"/>
      <c r="B6" s="77"/>
      <c r="C6" s="77"/>
      <c r="D6" s="77"/>
      <c r="E6" s="103"/>
      <c r="F6" s="78" t="s">
        <v>3080</v>
      </c>
      <c r="G6" s="78" t="s">
        <v>3042</v>
      </c>
      <c r="H6" s="79" t="s">
        <v>95</v>
      </c>
      <c r="I6" s="80" t="s">
        <v>96</v>
      </c>
      <c r="J6" s="81" t="s">
        <v>284</v>
      </c>
      <c r="K6" s="81" t="s">
        <v>918</v>
      </c>
    </row>
    <row r="7" spans="1:14" ht="12.75" x14ac:dyDescent="0.2">
      <c r="A7" s="118" t="s">
        <v>2718</v>
      </c>
      <c r="B7" s="118" t="s">
        <v>599</v>
      </c>
      <c r="C7" s="118" t="s">
        <v>902</v>
      </c>
      <c r="D7" s="118" t="s">
        <v>213</v>
      </c>
      <c r="E7" s="118" t="s">
        <v>1032</v>
      </c>
      <c r="F7" s="119">
        <v>1975.4967912730001</v>
      </c>
      <c r="G7" s="119">
        <v>1254.0884467550002</v>
      </c>
      <c r="H7" s="74">
        <f t="shared" ref="H7:H70" si="0">IF(ISERROR(F7/G7-1),"",IF((F7/G7-1)&gt;10000%,"",F7/G7-1))</f>
        <v>0.57524518815612291</v>
      </c>
      <c r="I7" s="120">
        <f t="shared" ref="I7:I70" si="1">F7/$F$1054</f>
        <v>0.10613420689004828</v>
      </c>
      <c r="J7" s="121">
        <v>9728.4601998500002</v>
      </c>
      <c r="K7" s="121">
        <v>4.2960952380952397</v>
      </c>
      <c r="M7"/>
      <c r="N7" s="170"/>
    </row>
    <row r="8" spans="1:14" ht="12.75" x14ac:dyDescent="0.2">
      <c r="A8" s="118" t="s">
        <v>2253</v>
      </c>
      <c r="B8" s="118" t="s">
        <v>351</v>
      </c>
      <c r="C8" s="118" t="s">
        <v>1919</v>
      </c>
      <c r="D8" s="118" t="s">
        <v>213</v>
      </c>
      <c r="E8" s="118" t="s">
        <v>1032</v>
      </c>
      <c r="F8" s="119">
        <v>1883.4242372909998</v>
      </c>
      <c r="G8" s="119">
        <v>1682.9164710320001</v>
      </c>
      <c r="H8" s="74">
        <f t="shared" si="0"/>
        <v>0.11914302920574782</v>
      </c>
      <c r="I8" s="120">
        <f t="shared" si="1"/>
        <v>0.10118757901578901</v>
      </c>
      <c r="J8" s="121">
        <v>1027.89736986</v>
      </c>
      <c r="K8" s="121">
        <v>5.1718571428571396</v>
      </c>
      <c r="M8"/>
      <c r="N8" s="170"/>
    </row>
    <row r="9" spans="1:14" ht="12.75" x14ac:dyDescent="0.2">
      <c r="A9" s="118" t="s">
        <v>2207</v>
      </c>
      <c r="B9" s="118" t="s">
        <v>606</v>
      </c>
      <c r="C9" s="118" t="s">
        <v>902</v>
      </c>
      <c r="D9" s="118" t="s">
        <v>213</v>
      </c>
      <c r="E9" s="118" t="s">
        <v>214</v>
      </c>
      <c r="F9" s="119">
        <v>961.39523015999998</v>
      </c>
      <c r="G9" s="119">
        <v>607.96074317999989</v>
      </c>
      <c r="H9" s="74">
        <f t="shared" si="0"/>
        <v>0.58134425774158616</v>
      </c>
      <c r="I9" s="120">
        <f t="shared" si="1"/>
        <v>5.1651271068456121E-2</v>
      </c>
      <c r="J9" s="121">
        <v>6168.5636730200004</v>
      </c>
      <c r="K9" s="121">
        <v>7.0141428571428603</v>
      </c>
      <c r="M9"/>
      <c r="N9" s="170"/>
    </row>
    <row r="10" spans="1:14" ht="12.75" x14ac:dyDescent="0.2">
      <c r="A10" s="118" t="s">
        <v>2254</v>
      </c>
      <c r="B10" s="118" t="s">
        <v>100</v>
      </c>
      <c r="C10" s="118" t="s">
        <v>665</v>
      </c>
      <c r="D10" s="118" t="s">
        <v>213</v>
      </c>
      <c r="E10" s="118" t="s">
        <v>1032</v>
      </c>
      <c r="F10" s="119">
        <v>685.23827509800003</v>
      </c>
      <c r="G10" s="119">
        <v>448.39713231600001</v>
      </c>
      <c r="H10" s="74">
        <f t="shared" si="0"/>
        <v>0.52819504343995316</v>
      </c>
      <c r="I10" s="120">
        <f t="shared" si="1"/>
        <v>3.6814648942743104E-2</v>
      </c>
      <c r="J10" s="121">
        <v>3406.9949427095999</v>
      </c>
      <c r="K10" s="121">
        <v>4.2550952380952403</v>
      </c>
      <c r="M10"/>
      <c r="N10" s="170"/>
    </row>
    <row r="11" spans="1:14" ht="12.75" x14ac:dyDescent="0.2">
      <c r="A11" s="118" t="s">
        <v>2233</v>
      </c>
      <c r="B11" s="59" t="s">
        <v>620</v>
      </c>
      <c r="C11" s="59" t="s">
        <v>902</v>
      </c>
      <c r="D11" s="118" t="s">
        <v>213</v>
      </c>
      <c r="E11" s="118" t="s">
        <v>214</v>
      </c>
      <c r="F11" s="119">
        <v>641.70314001100007</v>
      </c>
      <c r="G11" s="119">
        <v>380.42488197599999</v>
      </c>
      <c r="H11" s="74">
        <f t="shared" si="0"/>
        <v>0.68680643778574768</v>
      </c>
      <c r="I11" s="60">
        <f t="shared" si="1"/>
        <v>3.4475709666950918E-2</v>
      </c>
      <c r="J11" s="121">
        <v>3983.6792390300002</v>
      </c>
      <c r="K11" s="121">
        <v>15.228904761904801</v>
      </c>
      <c r="M11"/>
      <c r="N11" s="170"/>
    </row>
    <row r="12" spans="1:14" ht="12.75" x14ac:dyDescent="0.2">
      <c r="A12" s="118" t="s">
        <v>2946</v>
      </c>
      <c r="B12" s="118" t="s">
        <v>605</v>
      </c>
      <c r="C12" s="118" t="s">
        <v>902</v>
      </c>
      <c r="D12" s="118" t="s">
        <v>213</v>
      </c>
      <c r="E12" s="118" t="s">
        <v>214</v>
      </c>
      <c r="F12" s="119">
        <v>426.09440299699997</v>
      </c>
      <c r="G12" s="119">
        <v>238.58644341499999</v>
      </c>
      <c r="H12" s="74">
        <f t="shared" si="0"/>
        <v>0.78591204470006915</v>
      </c>
      <c r="I12" s="120">
        <f t="shared" si="1"/>
        <v>2.2892060226143728E-2</v>
      </c>
      <c r="J12" s="121">
        <v>5856.9875000000002</v>
      </c>
      <c r="K12" s="121">
        <v>7.3855238095238098</v>
      </c>
      <c r="M12"/>
      <c r="N12" s="170"/>
    </row>
    <row r="13" spans="1:14" ht="12.75" x14ac:dyDescent="0.2">
      <c r="A13" s="118" t="s">
        <v>2555</v>
      </c>
      <c r="B13" s="59" t="s">
        <v>607</v>
      </c>
      <c r="C13" s="59" t="s">
        <v>902</v>
      </c>
      <c r="D13" s="118" t="s">
        <v>213</v>
      </c>
      <c r="E13" s="118" t="s">
        <v>214</v>
      </c>
      <c r="F13" s="119">
        <v>383.32766990300001</v>
      </c>
      <c r="G13" s="119">
        <v>283.13569774500002</v>
      </c>
      <c r="H13" s="74">
        <f t="shared" si="0"/>
        <v>0.35386555971559508</v>
      </c>
      <c r="I13" s="60">
        <f t="shared" si="1"/>
        <v>2.0594403597055937E-2</v>
      </c>
      <c r="J13" s="121">
        <v>1159.30540159</v>
      </c>
      <c r="K13" s="121">
        <v>17.977190476190501</v>
      </c>
      <c r="M13"/>
      <c r="N13" s="170"/>
    </row>
    <row r="14" spans="1:14" ht="12.75" x14ac:dyDescent="0.2">
      <c r="A14" s="118" t="s">
        <v>2830</v>
      </c>
      <c r="B14" s="118" t="s">
        <v>102</v>
      </c>
      <c r="C14" s="118" t="s">
        <v>665</v>
      </c>
      <c r="D14" s="118" t="s">
        <v>213</v>
      </c>
      <c r="E14" s="118" t="s">
        <v>214</v>
      </c>
      <c r="F14" s="119">
        <v>300.71674070300003</v>
      </c>
      <c r="G14" s="119">
        <v>144.14122267300002</v>
      </c>
      <c r="H14" s="74">
        <f t="shared" si="0"/>
        <v>1.0862646724262119</v>
      </c>
      <c r="I14" s="120">
        <f t="shared" si="1"/>
        <v>1.6156104588004157E-2</v>
      </c>
      <c r="J14" s="121">
        <v>1922.1525978994</v>
      </c>
      <c r="K14" s="121">
        <v>6.4131904761904801</v>
      </c>
      <c r="M14"/>
      <c r="N14" s="170"/>
    </row>
    <row r="15" spans="1:14" ht="12.75" x14ac:dyDescent="0.2">
      <c r="A15" s="118" t="s">
        <v>2259</v>
      </c>
      <c r="B15" s="118" t="s">
        <v>365</v>
      </c>
      <c r="C15" s="118" t="s">
        <v>1919</v>
      </c>
      <c r="D15" s="118" t="s">
        <v>213</v>
      </c>
      <c r="E15" s="118" t="s">
        <v>214</v>
      </c>
      <c r="F15" s="119">
        <v>300.317703666</v>
      </c>
      <c r="G15" s="119">
        <v>248.359542086</v>
      </c>
      <c r="H15" s="74">
        <f t="shared" si="0"/>
        <v>0.2092054170481934</v>
      </c>
      <c r="I15" s="120">
        <f t="shared" si="1"/>
        <v>1.6134666193556316E-2</v>
      </c>
      <c r="J15" s="121">
        <v>378.93958787000003</v>
      </c>
      <c r="K15" s="121">
        <v>7.2289523809523804</v>
      </c>
      <c r="M15"/>
      <c r="N15" s="170"/>
    </row>
    <row r="16" spans="1:14" ht="12.75" x14ac:dyDescent="0.2">
      <c r="A16" s="118" t="s">
        <v>2256</v>
      </c>
      <c r="B16" s="118" t="s">
        <v>352</v>
      </c>
      <c r="C16" s="118" t="s">
        <v>1919</v>
      </c>
      <c r="D16" s="118" t="s">
        <v>213</v>
      </c>
      <c r="E16" s="118" t="s">
        <v>214</v>
      </c>
      <c r="F16" s="119">
        <v>294.49979821600004</v>
      </c>
      <c r="G16" s="119">
        <v>321.54400852999999</v>
      </c>
      <c r="H16" s="74">
        <f t="shared" si="0"/>
        <v>-8.4107337087814926E-2</v>
      </c>
      <c r="I16" s="120">
        <f t="shared" si="1"/>
        <v>1.5822097333194292E-2</v>
      </c>
      <c r="J16" s="121">
        <v>1361.9559097899999</v>
      </c>
      <c r="K16" s="121">
        <v>8.7449047619047597</v>
      </c>
      <c r="M16"/>
      <c r="N16" s="170"/>
    </row>
    <row r="17" spans="1:14" ht="12.75" x14ac:dyDescent="0.2">
      <c r="A17" s="118" t="s">
        <v>2947</v>
      </c>
      <c r="B17" s="118" t="s">
        <v>2930</v>
      </c>
      <c r="C17" s="118" t="s">
        <v>902</v>
      </c>
      <c r="D17" s="118" t="s">
        <v>213</v>
      </c>
      <c r="E17" s="118" t="s">
        <v>214</v>
      </c>
      <c r="F17" s="119">
        <v>234.448514913</v>
      </c>
      <c r="G17" s="119">
        <v>221.23669333000001</v>
      </c>
      <c r="H17" s="74">
        <f t="shared" si="0"/>
        <v>5.9718039463250605E-2</v>
      </c>
      <c r="I17" s="120">
        <f t="shared" si="1"/>
        <v>1.2595822628902589E-2</v>
      </c>
      <c r="J17" s="121">
        <v>11190.034397272113</v>
      </c>
      <c r="K17" s="121">
        <v>5.6622380952381004</v>
      </c>
      <c r="M17"/>
      <c r="N17" s="170"/>
    </row>
    <row r="18" spans="1:14" ht="12.75" x14ac:dyDescent="0.2">
      <c r="A18" s="118" t="s">
        <v>2255</v>
      </c>
      <c r="B18" s="59" t="s">
        <v>956</v>
      </c>
      <c r="C18" s="59" t="s">
        <v>902</v>
      </c>
      <c r="D18" s="118" t="s">
        <v>213</v>
      </c>
      <c r="E18" s="118" t="s">
        <v>1032</v>
      </c>
      <c r="F18" s="119">
        <v>207.96109629599999</v>
      </c>
      <c r="G18" s="119">
        <v>115.095676446</v>
      </c>
      <c r="H18" s="74">
        <f t="shared" si="0"/>
        <v>0.80685411231385507</v>
      </c>
      <c r="I18" s="60">
        <f t="shared" si="1"/>
        <v>1.1172777458746449E-2</v>
      </c>
      <c r="J18" s="121">
        <v>1244.24009841</v>
      </c>
      <c r="K18" s="121">
        <v>9.5151904761904795</v>
      </c>
      <c r="M18"/>
      <c r="N18" s="170"/>
    </row>
    <row r="19" spans="1:14" ht="12.75" x14ac:dyDescent="0.2">
      <c r="A19" s="118" t="s">
        <v>1704</v>
      </c>
      <c r="B19" s="59" t="s">
        <v>156</v>
      </c>
      <c r="C19" s="59" t="s">
        <v>665</v>
      </c>
      <c r="D19" s="118" t="s">
        <v>212</v>
      </c>
      <c r="E19" s="118" t="s">
        <v>1032</v>
      </c>
      <c r="F19" s="119">
        <v>202.04981097699999</v>
      </c>
      <c r="G19" s="119">
        <v>116.01959720100001</v>
      </c>
      <c r="H19" s="74">
        <f t="shared" si="0"/>
        <v>0.74151450144198972</v>
      </c>
      <c r="I19" s="60">
        <f t="shared" si="1"/>
        <v>1.0855191734586116E-2</v>
      </c>
      <c r="J19" s="121">
        <v>1942.4777719905046</v>
      </c>
      <c r="K19" s="121">
        <v>12.0751904761905</v>
      </c>
      <c r="M19"/>
      <c r="N19" s="170"/>
    </row>
    <row r="20" spans="1:14" ht="12.75" x14ac:dyDescent="0.2">
      <c r="A20" s="118" t="s">
        <v>2100</v>
      </c>
      <c r="B20" s="118" t="s">
        <v>424</v>
      </c>
      <c r="C20" s="118" t="s">
        <v>898</v>
      </c>
      <c r="D20" s="118" t="s">
        <v>212</v>
      </c>
      <c r="E20" s="118" t="s">
        <v>1032</v>
      </c>
      <c r="F20" s="119">
        <v>201.92588247999998</v>
      </c>
      <c r="G20" s="119">
        <v>209.69043153299998</v>
      </c>
      <c r="H20" s="74">
        <f t="shared" si="0"/>
        <v>-3.702862832717313E-2</v>
      </c>
      <c r="I20" s="120">
        <f t="shared" si="1"/>
        <v>1.0848533635824185E-2</v>
      </c>
      <c r="J20" s="121">
        <v>525.64407334999999</v>
      </c>
      <c r="K20" s="121">
        <v>7.3292857142857102</v>
      </c>
      <c r="M20"/>
      <c r="N20" s="170"/>
    </row>
    <row r="21" spans="1:14" ht="12.75" x14ac:dyDescent="0.2">
      <c r="A21" s="118" t="s">
        <v>1808</v>
      </c>
      <c r="B21" s="118" t="s">
        <v>826</v>
      </c>
      <c r="C21" s="118" t="s">
        <v>902</v>
      </c>
      <c r="D21" s="118" t="s">
        <v>837</v>
      </c>
      <c r="E21" s="118" t="s">
        <v>1032</v>
      </c>
      <c r="F21" s="119">
        <v>183.57274395500002</v>
      </c>
      <c r="G21" s="119">
        <v>41.684845828</v>
      </c>
      <c r="H21" s="74">
        <f t="shared" si="0"/>
        <v>3.4038244668687954</v>
      </c>
      <c r="I21" s="120">
        <f t="shared" si="1"/>
        <v>9.8625053061912899E-3</v>
      </c>
      <c r="J21" s="121">
        <v>862.79927815999997</v>
      </c>
      <c r="K21" s="121">
        <v>8.0894285714285701</v>
      </c>
      <c r="M21"/>
      <c r="N21" s="170"/>
    </row>
    <row r="22" spans="1:14" ht="12.75" x14ac:dyDescent="0.2">
      <c r="A22" s="118" t="s">
        <v>2577</v>
      </c>
      <c r="B22" s="118" t="s">
        <v>160</v>
      </c>
      <c r="C22" s="118" t="s">
        <v>903</v>
      </c>
      <c r="D22" s="118" t="s">
        <v>212</v>
      </c>
      <c r="E22" s="118" t="s">
        <v>1032</v>
      </c>
      <c r="F22" s="119">
        <v>178.43377698800001</v>
      </c>
      <c r="G22" s="119">
        <v>161.254200669</v>
      </c>
      <c r="H22" s="74">
        <f t="shared" si="0"/>
        <v>0.10653723281456595</v>
      </c>
      <c r="I22" s="120">
        <f t="shared" si="1"/>
        <v>9.5864126363949306E-3</v>
      </c>
      <c r="J22" s="121">
        <v>199.34776580000002</v>
      </c>
      <c r="K22" s="121">
        <v>11.1870952380952</v>
      </c>
      <c r="M22"/>
      <c r="N22" s="170"/>
    </row>
    <row r="23" spans="1:14" ht="12.75" x14ac:dyDescent="0.2">
      <c r="A23" s="118" t="s">
        <v>2209</v>
      </c>
      <c r="B23" s="59" t="s">
        <v>604</v>
      </c>
      <c r="C23" s="59" t="s">
        <v>902</v>
      </c>
      <c r="D23" s="118" t="s">
        <v>213</v>
      </c>
      <c r="E23" s="118" t="s">
        <v>214</v>
      </c>
      <c r="F23" s="119">
        <v>177.59112674100001</v>
      </c>
      <c r="G23" s="119">
        <v>112.334686846</v>
      </c>
      <c r="H23" s="74">
        <f t="shared" si="0"/>
        <v>0.58091086312868168</v>
      </c>
      <c r="I23" s="60">
        <f t="shared" si="1"/>
        <v>9.5411409781233844E-3</v>
      </c>
      <c r="J23" s="121">
        <v>954.43439119000004</v>
      </c>
      <c r="K23" s="121">
        <v>21.635142857142899</v>
      </c>
      <c r="M23"/>
      <c r="N23" s="170"/>
    </row>
    <row r="24" spans="1:14" ht="12.75" x14ac:dyDescent="0.2">
      <c r="A24" s="118" t="s">
        <v>2724</v>
      </c>
      <c r="B24" s="59" t="s">
        <v>910</v>
      </c>
      <c r="C24" s="59" t="s">
        <v>902</v>
      </c>
      <c r="D24" s="118" t="s">
        <v>213</v>
      </c>
      <c r="E24" s="118" t="s">
        <v>1032</v>
      </c>
      <c r="F24" s="119">
        <v>176.865661136</v>
      </c>
      <c r="G24" s="119">
        <v>129.19095606400001</v>
      </c>
      <c r="H24" s="74">
        <f t="shared" si="0"/>
        <v>0.36902509683713758</v>
      </c>
      <c r="I24" s="60">
        <f t="shared" si="1"/>
        <v>9.5021651028130184E-3</v>
      </c>
      <c r="J24" s="121">
        <v>9698.6685101400017</v>
      </c>
      <c r="K24" s="121">
        <v>8.0170952380952407</v>
      </c>
      <c r="M24"/>
      <c r="N24" s="170"/>
    </row>
    <row r="25" spans="1:14" ht="12.75" x14ac:dyDescent="0.2">
      <c r="A25" s="118" t="s">
        <v>2830</v>
      </c>
      <c r="B25" s="118" t="s">
        <v>403</v>
      </c>
      <c r="C25" s="118" t="s">
        <v>665</v>
      </c>
      <c r="D25" s="118" t="s">
        <v>213</v>
      </c>
      <c r="E25" s="118" t="s">
        <v>1032</v>
      </c>
      <c r="F25" s="119">
        <v>171.07934508199997</v>
      </c>
      <c r="G25" s="119">
        <v>167.730667657</v>
      </c>
      <c r="H25" s="74">
        <f t="shared" si="0"/>
        <v>1.9964610358839341E-2</v>
      </c>
      <c r="I25" s="120">
        <f t="shared" si="1"/>
        <v>9.1912933930135259E-3</v>
      </c>
      <c r="J25" s="121">
        <v>1526.5715840128</v>
      </c>
      <c r="K25" s="121">
        <v>7.9737619047619104</v>
      </c>
      <c r="M25"/>
      <c r="N25" s="170"/>
    </row>
    <row r="26" spans="1:14" ht="12.75" x14ac:dyDescent="0.2">
      <c r="A26" s="118" t="s">
        <v>2258</v>
      </c>
      <c r="B26" s="118" t="s">
        <v>345</v>
      </c>
      <c r="C26" s="118" t="s">
        <v>665</v>
      </c>
      <c r="D26" s="118" t="s">
        <v>212</v>
      </c>
      <c r="E26" s="118" t="s">
        <v>1032</v>
      </c>
      <c r="F26" s="119">
        <v>164.75260052900001</v>
      </c>
      <c r="G26" s="119">
        <v>148.259160092</v>
      </c>
      <c r="H26" s="74">
        <f t="shared" si="0"/>
        <v>0.11124736189497675</v>
      </c>
      <c r="I26" s="120">
        <f t="shared" si="1"/>
        <v>8.8513869865364577E-3</v>
      </c>
      <c r="J26" s="121">
        <v>327.79027797180004</v>
      </c>
      <c r="K26" s="121">
        <v>7.3444761904761897</v>
      </c>
      <c r="M26"/>
      <c r="N26" s="170"/>
    </row>
    <row r="27" spans="1:14" ht="12.75" x14ac:dyDescent="0.2">
      <c r="A27" s="118" t="s">
        <v>2949</v>
      </c>
      <c r="B27" s="118" t="s">
        <v>2932</v>
      </c>
      <c r="C27" s="59" t="s">
        <v>902</v>
      </c>
      <c r="D27" s="118" t="s">
        <v>837</v>
      </c>
      <c r="E27" s="118" t="s">
        <v>214</v>
      </c>
      <c r="F27" s="119">
        <v>160.99935004</v>
      </c>
      <c r="G27" s="119">
        <v>93.830030040000011</v>
      </c>
      <c r="H27" s="74">
        <f t="shared" si="0"/>
        <v>0.715861648678632</v>
      </c>
      <c r="I27" s="60">
        <f t="shared" si="1"/>
        <v>8.649742384697845E-3</v>
      </c>
      <c r="J27" s="121">
        <v>4315.1760000000004</v>
      </c>
      <c r="K27" s="121">
        <v>12.3198095238095</v>
      </c>
      <c r="M27"/>
      <c r="N27" s="170"/>
    </row>
    <row r="28" spans="1:14" ht="12.75" x14ac:dyDescent="0.2">
      <c r="A28" s="118" t="s">
        <v>2948</v>
      </c>
      <c r="B28" s="118" t="s">
        <v>2931</v>
      </c>
      <c r="C28" s="59" t="s">
        <v>902</v>
      </c>
      <c r="D28" s="118" t="s">
        <v>837</v>
      </c>
      <c r="E28" s="118" t="s">
        <v>214</v>
      </c>
      <c r="F28" s="119">
        <v>155.76309331000002</v>
      </c>
      <c r="G28" s="119">
        <v>69.27231089</v>
      </c>
      <c r="H28" s="74">
        <f t="shared" si="0"/>
        <v>1.2485621066885129</v>
      </c>
      <c r="I28" s="60">
        <f t="shared" si="1"/>
        <v>8.3684227907778238E-3</v>
      </c>
      <c r="J28" s="121">
        <v>6891.192</v>
      </c>
      <c r="K28" s="121">
        <v>12.7217619047619</v>
      </c>
      <c r="M28"/>
      <c r="N28" s="170"/>
    </row>
    <row r="29" spans="1:14" ht="12.75" x14ac:dyDescent="0.2">
      <c r="A29" s="118" t="s">
        <v>1717</v>
      </c>
      <c r="B29" s="118" t="s">
        <v>125</v>
      </c>
      <c r="C29" s="118" t="s">
        <v>665</v>
      </c>
      <c r="D29" s="118" t="s">
        <v>212</v>
      </c>
      <c r="E29" s="118" t="s">
        <v>1032</v>
      </c>
      <c r="F29" s="119">
        <v>147.978358141</v>
      </c>
      <c r="G29" s="119">
        <v>63.827082554999997</v>
      </c>
      <c r="H29" s="74">
        <f t="shared" si="0"/>
        <v>1.3184258502413391</v>
      </c>
      <c r="I29" s="120">
        <f t="shared" si="1"/>
        <v>7.9501853647992848E-3</v>
      </c>
      <c r="J29" s="121">
        <v>331.62987898040001</v>
      </c>
      <c r="K29" s="121">
        <v>0.65371428571428603</v>
      </c>
      <c r="M29"/>
      <c r="N29" s="170"/>
    </row>
    <row r="30" spans="1:14" ht="12.75" x14ac:dyDescent="0.2">
      <c r="A30" s="118" t="s">
        <v>1720</v>
      </c>
      <c r="B30" s="118" t="s">
        <v>338</v>
      </c>
      <c r="C30" s="118" t="s">
        <v>665</v>
      </c>
      <c r="D30" s="118" t="s">
        <v>212</v>
      </c>
      <c r="E30" s="118" t="s">
        <v>1032</v>
      </c>
      <c r="F30" s="119">
        <v>139.29125309900002</v>
      </c>
      <c r="G30" s="119">
        <v>119.77380193799999</v>
      </c>
      <c r="H30" s="74">
        <f t="shared" si="0"/>
        <v>0.16295258934089007</v>
      </c>
      <c r="I30" s="120">
        <f t="shared" si="1"/>
        <v>7.4834678242412583E-3</v>
      </c>
      <c r="J30" s="121">
        <v>1930.4689116308025</v>
      </c>
      <c r="K30" s="121">
        <v>12.067047619047599</v>
      </c>
      <c r="M30"/>
      <c r="N30" s="170"/>
    </row>
    <row r="31" spans="1:14" ht="12.75" x14ac:dyDescent="0.2">
      <c r="A31" s="118" t="s">
        <v>2182</v>
      </c>
      <c r="B31" s="59" t="s">
        <v>257</v>
      </c>
      <c r="C31" s="59" t="s">
        <v>665</v>
      </c>
      <c r="D31" s="118" t="s">
        <v>212</v>
      </c>
      <c r="E31" s="118" t="s">
        <v>1032</v>
      </c>
      <c r="F31" s="119">
        <v>133.75264068300001</v>
      </c>
      <c r="G31" s="119">
        <v>48.343250695000002</v>
      </c>
      <c r="H31" s="74">
        <f t="shared" si="0"/>
        <v>1.7667283180200717</v>
      </c>
      <c r="I31" s="60">
        <f t="shared" si="1"/>
        <v>7.1859040728647064E-3</v>
      </c>
      <c r="J31" s="121">
        <v>1759.867594565</v>
      </c>
      <c r="K31" s="121">
        <v>9.3694285714285694</v>
      </c>
      <c r="M31"/>
      <c r="N31" s="170"/>
    </row>
    <row r="32" spans="1:14" ht="12.75" x14ac:dyDescent="0.2">
      <c r="A32" s="118" t="s">
        <v>2226</v>
      </c>
      <c r="B32" s="59" t="s">
        <v>416</v>
      </c>
      <c r="C32" s="59" t="s">
        <v>902</v>
      </c>
      <c r="D32" s="118" t="s">
        <v>213</v>
      </c>
      <c r="E32" s="118" t="s">
        <v>214</v>
      </c>
      <c r="F32" s="119">
        <v>130.95658303499999</v>
      </c>
      <c r="G32" s="119">
        <v>86.59863106200001</v>
      </c>
      <c r="H32" s="74">
        <f t="shared" si="0"/>
        <v>0.51222463252614303</v>
      </c>
      <c r="I32" s="60">
        <f t="shared" si="1"/>
        <v>7.0356849673716996E-3</v>
      </c>
      <c r="J32" s="121">
        <v>411.79373706000001</v>
      </c>
      <c r="K32" s="121">
        <v>34.013428571428598</v>
      </c>
      <c r="M32"/>
      <c r="N32" s="170"/>
    </row>
    <row r="33" spans="1:14" ht="12.75" x14ac:dyDescent="0.2">
      <c r="A33" s="118" t="s">
        <v>2723</v>
      </c>
      <c r="B33" s="118" t="s">
        <v>2733</v>
      </c>
      <c r="C33" s="59" t="s">
        <v>902</v>
      </c>
      <c r="D33" s="118" t="s">
        <v>837</v>
      </c>
      <c r="E33" s="118" t="s">
        <v>1032</v>
      </c>
      <c r="F33" s="119">
        <v>130.23283408</v>
      </c>
      <c r="G33" s="119">
        <v>91.181236730000009</v>
      </c>
      <c r="H33" s="74">
        <f t="shared" si="0"/>
        <v>0.42828545378954508</v>
      </c>
      <c r="I33" s="60">
        <f t="shared" si="1"/>
        <v>6.9968013196402721E-3</v>
      </c>
      <c r="J33" s="121">
        <v>2421.2981228499998</v>
      </c>
      <c r="K33" s="121">
        <v>13.567619047619001</v>
      </c>
      <c r="M33"/>
      <c r="N33" s="170"/>
    </row>
    <row r="34" spans="1:14" ht="12.75" x14ac:dyDescent="0.2">
      <c r="A34" s="118" t="s">
        <v>2254</v>
      </c>
      <c r="B34" s="118" t="s">
        <v>1645</v>
      </c>
      <c r="C34" s="118" t="s">
        <v>665</v>
      </c>
      <c r="D34" s="118" t="s">
        <v>213</v>
      </c>
      <c r="E34" s="118" t="s">
        <v>214</v>
      </c>
      <c r="F34" s="119">
        <v>124.87063021099999</v>
      </c>
      <c r="G34" s="119">
        <v>54.843834031999997</v>
      </c>
      <c r="H34" s="74">
        <f t="shared" si="0"/>
        <v>1.2768399112677118</v>
      </c>
      <c r="I34" s="120">
        <f t="shared" si="1"/>
        <v>6.7087151747610742E-3</v>
      </c>
      <c r="J34" s="121">
        <v>300.37650000000002</v>
      </c>
      <c r="K34" s="121">
        <v>6.4809047619047604</v>
      </c>
      <c r="M34"/>
      <c r="N34" s="170"/>
    </row>
    <row r="35" spans="1:14" ht="12.75" x14ac:dyDescent="0.2">
      <c r="A35" s="118" t="s">
        <v>1788</v>
      </c>
      <c r="B35" s="59" t="s">
        <v>827</v>
      </c>
      <c r="C35" s="59" t="s">
        <v>902</v>
      </c>
      <c r="D35" s="118" t="s">
        <v>837</v>
      </c>
      <c r="E35" s="118" t="s">
        <v>1032</v>
      </c>
      <c r="F35" s="119">
        <v>113.524013208</v>
      </c>
      <c r="G35" s="119">
        <v>125.00122993799999</v>
      </c>
      <c r="H35" s="74">
        <f t="shared" si="0"/>
        <v>-9.1816830407929872E-2</v>
      </c>
      <c r="I35" s="60">
        <f t="shared" si="1"/>
        <v>6.0991144901036626E-3</v>
      </c>
      <c r="J35" s="121">
        <v>3761.3032181399999</v>
      </c>
      <c r="K35" s="121">
        <v>20.3479523809524</v>
      </c>
      <c r="M35"/>
      <c r="N35" s="170"/>
    </row>
    <row r="36" spans="1:14" ht="12.75" x14ac:dyDescent="0.2">
      <c r="A36" s="118" t="s">
        <v>2260</v>
      </c>
      <c r="B36" s="118" t="s">
        <v>305</v>
      </c>
      <c r="C36" s="118" t="s">
        <v>665</v>
      </c>
      <c r="D36" s="118" t="s">
        <v>213</v>
      </c>
      <c r="E36" s="118" t="s">
        <v>1032</v>
      </c>
      <c r="F36" s="119">
        <v>111.841892288</v>
      </c>
      <c r="G36" s="119">
        <v>115.111826377</v>
      </c>
      <c r="H36" s="74">
        <f t="shared" si="0"/>
        <v>-2.8406586811425605E-2</v>
      </c>
      <c r="I36" s="120">
        <f t="shared" si="1"/>
        <v>6.0087419972066659E-3</v>
      </c>
      <c r="J36" s="121">
        <v>2049.2027564117388</v>
      </c>
      <c r="K36" s="121">
        <v>14.4104285714286</v>
      </c>
      <c r="M36"/>
      <c r="N36" s="170"/>
    </row>
    <row r="37" spans="1:14" ht="12.75" x14ac:dyDescent="0.2">
      <c r="A37" s="118" t="s">
        <v>2257</v>
      </c>
      <c r="B37" s="59" t="s">
        <v>229</v>
      </c>
      <c r="C37" s="59" t="s">
        <v>899</v>
      </c>
      <c r="D37" s="118" t="s">
        <v>212</v>
      </c>
      <c r="E37" s="118" t="s">
        <v>1032</v>
      </c>
      <c r="F37" s="119">
        <v>104.31012789</v>
      </c>
      <c r="G37" s="119">
        <v>12.54925227</v>
      </c>
      <c r="H37" s="74">
        <f t="shared" si="0"/>
        <v>7.3120592084487601</v>
      </c>
      <c r="I37" s="60">
        <f t="shared" si="1"/>
        <v>5.6040955080826228E-3</v>
      </c>
      <c r="J37" s="121">
        <v>4.76107747</v>
      </c>
      <c r="K37" s="121">
        <v>16.448714285714299</v>
      </c>
      <c r="M37"/>
      <c r="N37" s="170"/>
    </row>
    <row r="38" spans="1:14" ht="12.75" x14ac:dyDescent="0.2">
      <c r="A38" s="118" t="s">
        <v>2712</v>
      </c>
      <c r="B38" s="59" t="s">
        <v>558</v>
      </c>
      <c r="C38" s="59" t="s">
        <v>901</v>
      </c>
      <c r="D38" s="118" t="s">
        <v>212</v>
      </c>
      <c r="E38" s="118" t="s">
        <v>1032</v>
      </c>
      <c r="F38" s="119">
        <v>85.800441417000002</v>
      </c>
      <c r="G38" s="119">
        <v>76.027520158999991</v>
      </c>
      <c r="H38" s="74">
        <f t="shared" si="0"/>
        <v>0.12854452226721902</v>
      </c>
      <c r="I38" s="60">
        <f t="shared" si="1"/>
        <v>4.6096565890857517E-3</v>
      </c>
      <c r="J38" s="121">
        <v>24.641081500000002</v>
      </c>
      <c r="K38" s="121">
        <v>16.622952380952398</v>
      </c>
      <c r="M38"/>
      <c r="N38" s="170"/>
    </row>
    <row r="39" spans="1:14" ht="12.75" x14ac:dyDescent="0.2">
      <c r="A39" s="118" t="s">
        <v>2262</v>
      </c>
      <c r="B39" s="59" t="s">
        <v>962</v>
      </c>
      <c r="C39" s="59" t="s">
        <v>665</v>
      </c>
      <c r="D39" s="118" t="s">
        <v>212</v>
      </c>
      <c r="E39" s="118" t="s">
        <v>1032</v>
      </c>
      <c r="F39" s="119">
        <v>81.937801085999993</v>
      </c>
      <c r="G39" s="119">
        <v>65.287291949000007</v>
      </c>
      <c r="H39" s="74">
        <f t="shared" si="0"/>
        <v>0.25503445831398164</v>
      </c>
      <c r="I39" s="60">
        <f t="shared" si="1"/>
        <v>4.4021349824482515E-3</v>
      </c>
      <c r="J39" s="121">
        <v>88.064459999999997</v>
      </c>
      <c r="K39" s="121">
        <v>17.8485714285714</v>
      </c>
      <c r="M39"/>
      <c r="N39" s="170"/>
    </row>
    <row r="40" spans="1:14" ht="12.75" x14ac:dyDescent="0.2">
      <c r="A40" s="118" t="s">
        <v>2585</v>
      </c>
      <c r="B40" s="118" t="s">
        <v>529</v>
      </c>
      <c r="C40" s="118" t="s">
        <v>903</v>
      </c>
      <c r="D40" s="118" t="s">
        <v>213</v>
      </c>
      <c r="E40" s="118" t="s">
        <v>1032</v>
      </c>
      <c r="F40" s="119">
        <v>78.583662270999994</v>
      </c>
      <c r="G40" s="119">
        <v>41.503580211999996</v>
      </c>
      <c r="H40" s="74">
        <f t="shared" si="0"/>
        <v>0.8934188778316281</v>
      </c>
      <c r="I40" s="120">
        <f t="shared" si="1"/>
        <v>4.2219327849545496E-3</v>
      </c>
      <c r="J40" s="121">
        <v>927.44202529999995</v>
      </c>
      <c r="K40" s="121">
        <v>6.0071428571428598</v>
      </c>
      <c r="M40"/>
      <c r="N40" s="170"/>
    </row>
    <row r="41" spans="1:14" ht="12.75" x14ac:dyDescent="0.2">
      <c r="A41" s="118" t="s">
        <v>2239</v>
      </c>
      <c r="B41" s="59" t="s">
        <v>16</v>
      </c>
      <c r="C41" s="59" t="s">
        <v>902</v>
      </c>
      <c r="D41" s="118" t="s">
        <v>213</v>
      </c>
      <c r="E41" s="118" t="s">
        <v>214</v>
      </c>
      <c r="F41" s="119">
        <v>75.098092809999997</v>
      </c>
      <c r="G41" s="119">
        <v>46.554488130000003</v>
      </c>
      <c r="H41" s="74">
        <f t="shared" si="0"/>
        <v>0.61312251141703178</v>
      </c>
      <c r="I41" s="60">
        <f t="shared" si="1"/>
        <v>4.0346694333066729E-3</v>
      </c>
      <c r="J41" s="121">
        <v>893.78709082</v>
      </c>
      <c r="K41" s="121">
        <v>30.301095238095201</v>
      </c>
      <c r="M41"/>
      <c r="N41" s="170"/>
    </row>
    <row r="42" spans="1:14" ht="12.75" x14ac:dyDescent="0.2">
      <c r="A42" s="118" t="s">
        <v>1713</v>
      </c>
      <c r="B42" s="59" t="s">
        <v>139</v>
      </c>
      <c r="C42" s="59" t="s">
        <v>665</v>
      </c>
      <c r="D42" s="118" t="s">
        <v>212</v>
      </c>
      <c r="E42" s="118" t="s">
        <v>1032</v>
      </c>
      <c r="F42" s="119">
        <v>69.877610180999994</v>
      </c>
      <c r="G42" s="119">
        <v>69.976297937999988</v>
      </c>
      <c r="H42" s="74">
        <f t="shared" si="0"/>
        <v>-1.4103026297194177E-3</v>
      </c>
      <c r="I42" s="60">
        <f t="shared" si="1"/>
        <v>3.7541973080874019E-3</v>
      </c>
      <c r="J42" s="121">
        <v>1378.2821325897</v>
      </c>
      <c r="K42" s="121">
        <v>8.2407142857142901</v>
      </c>
      <c r="M42"/>
      <c r="N42" s="170"/>
    </row>
    <row r="43" spans="1:14" ht="12.75" x14ac:dyDescent="0.2">
      <c r="A43" s="118" t="s">
        <v>2950</v>
      </c>
      <c r="B43" s="118" t="s">
        <v>2990</v>
      </c>
      <c r="C43" s="59" t="s">
        <v>902</v>
      </c>
      <c r="D43" s="118" t="s">
        <v>837</v>
      </c>
      <c r="E43" s="118" t="s">
        <v>214</v>
      </c>
      <c r="F43" s="119">
        <v>67.681256840000003</v>
      </c>
      <c r="G43" s="119">
        <v>61.662463549999998</v>
      </c>
      <c r="H43" s="74">
        <f t="shared" si="0"/>
        <v>9.7608706228864417E-2</v>
      </c>
      <c r="I43" s="60">
        <f t="shared" si="1"/>
        <v>3.6361975113136861E-3</v>
      </c>
      <c r="J43" s="121">
        <v>4215.4320000000007</v>
      </c>
      <c r="K43" s="121">
        <v>19.579190476190501</v>
      </c>
      <c r="M43"/>
      <c r="N43" s="170"/>
    </row>
    <row r="44" spans="1:14" ht="12.75" x14ac:dyDescent="0.2">
      <c r="A44" s="118" t="s">
        <v>2104</v>
      </c>
      <c r="B44" s="118" t="s">
        <v>425</v>
      </c>
      <c r="C44" s="118" t="s">
        <v>898</v>
      </c>
      <c r="D44" s="118" t="s">
        <v>212</v>
      </c>
      <c r="E44" s="118" t="s">
        <v>1032</v>
      </c>
      <c r="F44" s="119">
        <v>67.622685623999999</v>
      </c>
      <c r="G44" s="119">
        <v>41.398318016999994</v>
      </c>
      <c r="H44" s="74">
        <f t="shared" si="0"/>
        <v>0.63346456723751698</v>
      </c>
      <c r="I44" s="120">
        <f t="shared" si="1"/>
        <v>3.6330507537060768E-3</v>
      </c>
      <c r="J44" s="121">
        <v>246.94984353000001</v>
      </c>
      <c r="K44" s="121">
        <v>7.3845238095238104</v>
      </c>
      <c r="M44"/>
      <c r="N44" s="170"/>
    </row>
    <row r="45" spans="1:14" ht="12.75" x14ac:dyDescent="0.2">
      <c r="A45" s="118" t="s">
        <v>2713</v>
      </c>
      <c r="B45" s="59" t="s">
        <v>559</v>
      </c>
      <c r="C45" s="59" t="s">
        <v>901</v>
      </c>
      <c r="D45" s="118" t="s">
        <v>212</v>
      </c>
      <c r="E45" s="118" t="s">
        <v>1032</v>
      </c>
      <c r="F45" s="119">
        <v>66.870726250000004</v>
      </c>
      <c r="G45" s="119">
        <v>46.427665320999999</v>
      </c>
      <c r="H45" s="74">
        <f t="shared" si="0"/>
        <v>0.44032067491779037</v>
      </c>
      <c r="I45" s="60">
        <f t="shared" si="1"/>
        <v>3.5926514920491654E-3</v>
      </c>
      <c r="J45" s="121">
        <v>74.589017814999991</v>
      </c>
      <c r="K45" s="121">
        <v>20.496285714285701</v>
      </c>
      <c r="M45"/>
      <c r="N45" s="170"/>
    </row>
    <row r="46" spans="1:14" ht="12.75" x14ac:dyDescent="0.2">
      <c r="A46" s="118" t="s">
        <v>2267</v>
      </c>
      <c r="B46" s="59" t="s">
        <v>963</v>
      </c>
      <c r="C46" s="59" t="s">
        <v>665</v>
      </c>
      <c r="D46" s="118" t="s">
        <v>212</v>
      </c>
      <c r="E46" s="118" t="s">
        <v>1032</v>
      </c>
      <c r="F46" s="119">
        <v>65.008998798000007</v>
      </c>
      <c r="G46" s="119">
        <v>93.583505824</v>
      </c>
      <c r="H46" s="74">
        <f t="shared" si="0"/>
        <v>-0.30533700115637152</v>
      </c>
      <c r="I46" s="60">
        <f t="shared" si="1"/>
        <v>3.4926295798717619E-3</v>
      </c>
      <c r="J46" s="121">
        <v>46.029209999999999</v>
      </c>
      <c r="K46" s="121">
        <v>15.8008095238095</v>
      </c>
      <c r="M46"/>
      <c r="N46" s="170"/>
    </row>
    <row r="47" spans="1:14" ht="12.75" x14ac:dyDescent="0.2">
      <c r="A47" s="118" t="s">
        <v>2216</v>
      </c>
      <c r="B47" s="59" t="s">
        <v>406</v>
      </c>
      <c r="C47" s="59" t="s">
        <v>902</v>
      </c>
      <c r="D47" s="118" t="s">
        <v>213</v>
      </c>
      <c r="E47" s="118" t="s">
        <v>214</v>
      </c>
      <c r="F47" s="119">
        <v>60.236622918999998</v>
      </c>
      <c r="G47" s="119">
        <v>24.826908261</v>
      </c>
      <c r="H47" s="74">
        <f t="shared" si="0"/>
        <v>1.4262635639422037</v>
      </c>
      <c r="I47" s="60">
        <f t="shared" si="1"/>
        <v>3.2362321353725135E-3</v>
      </c>
      <c r="J47" s="121">
        <v>375.41455624000002</v>
      </c>
      <c r="K47" s="121">
        <v>20.893761904761899</v>
      </c>
      <c r="M47"/>
      <c r="N47" s="170"/>
    </row>
    <row r="48" spans="1:14" ht="12.75" x14ac:dyDescent="0.2">
      <c r="A48" s="118" t="s">
        <v>2271</v>
      </c>
      <c r="B48" s="59" t="s">
        <v>513</v>
      </c>
      <c r="C48" s="59" t="s">
        <v>902</v>
      </c>
      <c r="D48" s="118" t="s">
        <v>213</v>
      </c>
      <c r="E48" s="118" t="s">
        <v>214</v>
      </c>
      <c r="F48" s="119">
        <v>60.106303512999993</v>
      </c>
      <c r="G48" s="119">
        <v>43.464011315999997</v>
      </c>
      <c r="H48" s="74">
        <f t="shared" si="0"/>
        <v>0.38289821148821646</v>
      </c>
      <c r="I48" s="60">
        <f t="shared" si="1"/>
        <v>3.2292306829483463E-3</v>
      </c>
      <c r="J48" s="121">
        <v>766.04998965148502</v>
      </c>
      <c r="K48" s="121">
        <v>15.7359523809524</v>
      </c>
      <c r="M48"/>
      <c r="N48" s="170"/>
    </row>
    <row r="49" spans="1:14" ht="12.75" x14ac:dyDescent="0.2">
      <c r="A49" s="118" t="s">
        <v>2579</v>
      </c>
      <c r="B49" s="118" t="s">
        <v>560</v>
      </c>
      <c r="C49" s="118" t="s">
        <v>903</v>
      </c>
      <c r="D49" s="118" t="s">
        <v>212</v>
      </c>
      <c r="E49" s="118" t="s">
        <v>214</v>
      </c>
      <c r="F49" s="119">
        <v>57.967899121000002</v>
      </c>
      <c r="G49" s="119">
        <v>73.760050930000006</v>
      </c>
      <c r="H49" s="74">
        <f t="shared" si="0"/>
        <v>-0.21410169339480423</v>
      </c>
      <c r="I49" s="120">
        <f t="shared" si="1"/>
        <v>3.1143442122855088E-3</v>
      </c>
      <c r="J49" s="121">
        <v>6180.0002180000001</v>
      </c>
      <c r="K49" s="121">
        <v>6.9319523809523798</v>
      </c>
      <c r="M49"/>
      <c r="N49" s="170"/>
    </row>
    <row r="50" spans="1:14" ht="12.75" x14ac:dyDescent="0.2">
      <c r="A50" s="118" t="s">
        <v>2313</v>
      </c>
      <c r="B50" s="59" t="s">
        <v>347</v>
      </c>
      <c r="C50" s="59" t="s">
        <v>665</v>
      </c>
      <c r="D50" s="118" t="s">
        <v>213</v>
      </c>
      <c r="E50" s="118" t="s">
        <v>214</v>
      </c>
      <c r="F50" s="119">
        <v>55.323047463999998</v>
      </c>
      <c r="G50" s="119">
        <v>24.353339969</v>
      </c>
      <c r="H50" s="74">
        <f t="shared" si="0"/>
        <v>1.2716821402904959</v>
      </c>
      <c r="I50" s="60">
        <f t="shared" si="1"/>
        <v>2.9722486977812115E-3</v>
      </c>
      <c r="J50" s="121">
        <v>589.58937734231858</v>
      </c>
      <c r="K50" s="121">
        <v>23.787333333333301</v>
      </c>
      <c r="M50"/>
      <c r="N50" s="170"/>
    </row>
    <row r="51" spans="1:14" ht="12.75" x14ac:dyDescent="0.2">
      <c r="A51" s="118" t="s">
        <v>2264</v>
      </c>
      <c r="B51" s="59" t="s">
        <v>600</v>
      </c>
      <c r="C51" s="59" t="s">
        <v>902</v>
      </c>
      <c r="D51" s="118" t="s">
        <v>213</v>
      </c>
      <c r="E51" s="118" t="s">
        <v>214</v>
      </c>
      <c r="F51" s="119">
        <v>54.711724872000005</v>
      </c>
      <c r="G51" s="119">
        <v>40.041900693999999</v>
      </c>
      <c r="H51" s="74">
        <f t="shared" si="0"/>
        <v>0.3663618340724315</v>
      </c>
      <c r="I51" s="60">
        <f t="shared" si="1"/>
        <v>2.9394051929258693E-3</v>
      </c>
      <c r="J51" s="121">
        <v>499.43741518000002</v>
      </c>
      <c r="K51" s="121">
        <v>18.575238095238099</v>
      </c>
      <c r="M51"/>
      <c r="N51" s="170"/>
    </row>
    <row r="52" spans="1:14" ht="12.75" x14ac:dyDescent="0.2">
      <c r="A52" s="118" t="s">
        <v>1718</v>
      </c>
      <c r="B52" s="118" t="s">
        <v>337</v>
      </c>
      <c r="C52" s="118" t="s">
        <v>665</v>
      </c>
      <c r="D52" s="118" t="s">
        <v>212</v>
      </c>
      <c r="E52" s="118" t="s">
        <v>1032</v>
      </c>
      <c r="F52" s="119">
        <v>54.560119813</v>
      </c>
      <c r="G52" s="119">
        <v>50.351648195000003</v>
      </c>
      <c r="H52" s="74">
        <f t="shared" si="0"/>
        <v>8.358160594270081E-2</v>
      </c>
      <c r="I52" s="120">
        <f t="shared" si="1"/>
        <v>2.9312601618792151E-3</v>
      </c>
      <c r="J52" s="121">
        <v>1372.7311896216684</v>
      </c>
      <c r="K52" s="121">
        <v>9.8132857142857102</v>
      </c>
      <c r="M52"/>
      <c r="N52" s="170"/>
    </row>
    <row r="53" spans="1:14" ht="12.75" x14ac:dyDescent="0.2">
      <c r="A53" s="118" t="s">
        <v>2697</v>
      </c>
      <c r="B53" s="59" t="s">
        <v>225</v>
      </c>
      <c r="C53" s="59" t="s">
        <v>903</v>
      </c>
      <c r="D53" s="118" t="s">
        <v>212</v>
      </c>
      <c r="E53" s="118" t="s">
        <v>1032</v>
      </c>
      <c r="F53" s="119">
        <v>54.414797924000005</v>
      </c>
      <c r="G53" s="119">
        <v>40.262286089</v>
      </c>
      <c r="H53" s="74">
        <f t="shared" si="0"/>
        <v>0.35150790503340534</v>
      </c>
      <c r="I53" s="60">
        <f t="shared" si="1"/>
        <v>2.9234526961820222E-3</v>
      </c>
      <c r="J53" s="121">
        <v>1349.799139</v>
      </c>
      <c r="K53" s="121">
        <v>26.2626666666667</v>
      </c>
      <c r="M53"/>
      <c r="N53" s="170"/>
    </row>
    <row r="54" spans="1:14" ht="12.75" x14ac:dyDescent="0.2">
      <c r="A54" s="118" t="s">
        <v>2837</v>
      </c>
      <c r="B54" s="59" t="s">
        <v>1621</v>
      </c>
      <c r="C54" s="59" t="s">
        <v>665</v>
      </c>
      <c r="D54" s="118" t="s">
        <v>212</v>
      </c>
      <c r="E54" s="118" t="s">
        <v>1032</v>
      </c>
      <c r="F54" s="119">
        <v>54.394376405000003</v>
      </c>
      <c r="G54" s="119">
        <v>63.373427286000002</v>
      </c>
      <c r="H54" s="74">
        <f t="shared" si="0"/>
        <v>-0.14168479227860198</v>
      </c>
      <c r="I54" s="60">
        <f t="shared" si="1"/>
        <v>2.922355543439416E-3</v>
      </c>
      <c r="J54" s="121">
        <v>430.79922087020003</v>
      </c>
      <c r="K54" s="121">
        <v>70.775142857142896</v>
      </c>
      <c r="M54"/>
      <c r="N54" s="170"/>
    </row>
    <row r="55" spans="1:14" ht="12.75" x14ac:dyDescent="0.2">
      <c r="A55" s="118" t="s">
        <v>1809</v>
      </c>
      <c r="B55" s="59" t="s">
        <v>358</v>
      </c>
      <c r="C55" s="59" t="s">
        <v>902</v>
      </c>
      <c r="D55" s="118" t="s">
        <v>213</v>
      </c>
      <c r="E55" s="118" t="s">
        <v>214</v>
      </c>
      <c r="F55" s="119">
        <v>54.193310891000003</v>
      </c>
      <c r="G55" s="119">
        <v>24.700253677000003</v>
      </c>
      <c r="H55" s="74">
        <f t="shared" si="0"/>
        <v>1.1940386361886999</v>
      </c>
      <c r="I55" s="60">
        <f t="shared" si="1"/>
        <v>2.9115532333796874E-3</v>
      </c>
      <c r="J55" s="121">
        <v>2255.6518314691903</v>
      </c>
      <c r="K55" s="121">
        <v>7.4723333333333297</v>
      </c>
      <c r="M55"/>
      <c r="N55" s="170"/>
    </row>
    <row r="56" spans="1:14" ht="12.75" x14ac:dyDescent="0.2">
      <c r="A56" s="118" t="s">
        <v>2265</v>
      </c>
      <c r="B56" s="59" t="s">
        <v>544</v>
      </c>
      <c r="C56" s="59" t="s">
        <v>665</v>
      </c>
      <c r="D56" s="118" t="s">
        <v>837</v>
      </c>
      <c r="E56" s="118" t="s">
        <v>1032</v>
      </c>
      <c r="F56" s="119">
        <v>53.828625934000002</v>
      </c>
      <c r="G56" s="119">
        <v>87.748667431999991</v>
      </c>
      <c r="H56" s="74">
        <f t="shared" si="0"/>
        <v>-0.38655904973469835</v>
      </c>
      <c r="I56" s="60">
        <f t="shared" si="1"/>
        <v>2.8919604155897964E-3</v>
      </c>
      <c r="J56" s="121">
        <v>1161.4500527342</v>
      </c>
      <c r="K56" s="121">
        <v>15.809571428571401</v>
      </c>
      <c r="M56"/>
      <c r="N56" s="170"/>
    </row>
    <row r="57" spans="1:14" ht="12.75" x14ac:dyDescent="0.2">
      <c r="A57" s="118" t="s">
        <v>2152</v>
      </c>
      <c r="B57" s="59" t="s">
        <v>908</v>
      </c>
      <c r="C57" s="59" t="s">
        <v>898</v>
      </c>
      <c r="D57" s="118" t="s">
        <v>212</v>
      </c>
      <c r="E57" s="118" t="s">
        <v>1032</v>
      </c>
      <c r="F57" s="119">
        <v>51.827551352999997</v>
      </c>
      <c r="G57" s="119">
        <v>46.918655899999997</v>
      </c>
      <c r="H57" s="74">
        <f t="shared" si="0"/>
        <v>0.1046256624116122</v>
      </c>
      <c r="I57" s="60">
        <f t="shared" si="1"/>
        <v>2.7844520336372173E-3</v>
      </c>
      <c r="J57" s="121">
        <v>177.22487077000002</v>
      </c>
      <c r="K57" s="121">
        <v>51.214857142857099</v>
      </c>
      <c r="M57"/>
      <c r="N57" s="170"/>
    </row>
    <row r="58" spans="1:14" ht="12.75" x14ac:dyDescent="0.2">
      <c r="A58" s="118" t="s">
        <v>1678</v>
      </c>
      <c r="B58" s="59" t="s">
        <v>1493</v>
      </c>
      <c r="C58" s="59" t="s">
        <v>149</v>
      </c>
      <c r="D58" s="118" t="s">
        <v>213</v>
      </c>
      <c r="E58" s="118" t="s">
        <v>214</v>
      </c>
      <c r="F58" s="119">
        <v>50.624330369999996</v>
      </c>
      <c r="G58" s="119">
        <v>21.08544779</v>
      </c>
      <c r="H58" s="74">
        <f t="shared" si="0"/>
        <v>1.4009132210134578</v>
      </c>
      <c r="I58" s="60">
        <f t="shared" si="1"/>
        <v>2.7198085954355899E-3</v>
      </c>
      <c r="J58" s="121">
        <v>932.19600000000003</v>
      </c>
      <c r="K58" s="121">
        <v>9.3290476190476195</v>
      </c>
      <c r="M58"/>
      <c r="N58" s="170"/>
    </row>
    <row r="59" spans="1:14" ht="12.75" x14ac:dyDescent="0.2">
      <c r="A59" s="118" t="s">
        <v>1936</v>
      </c>
      <c r="B59" s="59" t="s">
        <v>37</v>
      </c>
      <c r="C59" s="59" t="s">
        <v>1919</v>
      </c>
      <c r="D59" s="118" t="s">
        <v>213</v>
      </c>
      <c r="E59" s="118" t="s">
        <v>214</v>
      </c>
      <c r="F59" s="119">
        <v>49.338018306999999</v>
      </c>
      <c r="G59" s="119">
        <v>34.541259005999997</v>
      </c>
      <c r="H59" s="74">
        <f t="shared" si="0"/>
        <v>0.4283792695115638</v>
      </c>
      <c r="I59" s="60">
        <f t="shared" si="1"/>
        <v>2.6507010619671949E-3</v>
      </c>
      <c r="J59" s="121">
        <v>295.11598007999999</v>
      </c>
      <c r="K59" s="121">
        <v>17.841952380952399</v>
      </c>
      <c r="M59"/>
      <c r="N59" s="170"/>
    </row>
    <row r="60" spans="1:14" ht="12.75" x14ac:dyDescent="0.2">
      <c r="A60" s="118" t="s">
        <v>2291</v>
      </c>
      <c r="B60" s="59" t="s">
        <v>934</v>
      </c>
      <c r="C60" s="59" t="s">
        <v>902</v>
      </c>
      <c r="D60" s="118" t="s">
        <v>213</v>
      </c>
      <c r="E60" s="118" t="s">
        <v>214</v>
      </c>
      <c r="F60" s="119">
        <v>49.161942052000001</v>
      </c>
      <c r="G60" s="119">
        <v>22.546170825000001</v>
      </c>
      <c r="H60" s="74">
        <f t="shared" si="0"/>
        <v>1.1805007348515022</v>
      </c>
      <c r="I60" s="60">
        <f t="shared" si="1"/>
        <v>2.6412413079654924E-3</v>
      </c>
      <c r="J60" s="121">
        <v>95.465700350000006</v>
      </c>
      <c r="K60" s="121">
        <v>10.5834285714286</v>
      </c>
      <c r="M60"/>
      <c r="N60" s="170"/>
    </row>
    <row r="61" spans="1:14" ht="12.75" x14ac:dyDescent="0.2">
      <c r="A61" s="118" t="s">
        <v>1700</v>
      </c>
      <c r="B61" s="118" t="s">
        <v>916</v>
      </c>
      <c r="C61" s="118" t="s">
        <v>665</v>
      </c>
      <c r="D61" s="118" t="s">
        <v>212</v>
      </c>
      <c r="E61" s="118" t="s">
        <v>1032</v>
      </c>
      <c r="F61" s="119">
        <v>48.943644083999999</v>
      </c>
      <c r="G61" s="119">
        <v>47.879006404999998</v>
      </c>
      <c r="H61" s="74">
        <f t="shared" si="0"/>
        <v>2.2236001933590988E-2</v>
      </c>
      <c r="I61" s="120">
        <f t="shared" si="1"/>
        <v>2.629513178716313E-3</v>
      </c>
      <c r="J61" s="121">
        <v>1408.7549643804</v>
      </c>
      <c r="K61" s="121">
        <v>8.4046666666666692</v>
      </c>
      <c r="M61"/>
      <c r="N61" s="170"/>
    </row>
    <row r="62" spans="1:14" ht="12.75" x14ac:dyDescent="0.2">
      <c r="A62" s="118" t="s">
        <v>1705</v>
      </c>
      <c r="B62" s="59" t="s">
        <v>153</v>
      </c>
      <c r="C62" s="59" t="s">
        <v>665</v>
      </c>
      <c r="D62" s="118" t="s">
        <v>212</v>
      </c>
      <c r="E62" s="118" t="s">
        <v>1032</v>
      </c>
      <c r="F62" s="119">
        <v>48.201344053999996</v>
      </c>
      <c r="G62" s="119">
        <v>27.450483379000001</v>
      </c>
      <c r="H62" s="74">
        <f t="shared" si="0"/>
        <v>0.75593789692150515</v>
      </c>
      <c r="I62" s="60">
        <f t="shared" si="1"/>
        <v>2.5896328684538285E-3</v>
      </c>
      <c r="J62" s="121">
        <v>716.99591114869531</v>
      </c>
      <c r="K62" s="121">
        <v>27.982619047619</v>
      </c>
      <c r="M62"/>
      <c r="N62" s="170"/>
    </row>
    <row r="63" spans="1:14" ht="12.75" x14ac:dyDescent="0.2">
      <c r="A63" s="118" t="s">
        <v>1925</v>
      </c>
      <c r="B63" s="59" t="s">
        <v>41</v>
      </c>
      <c r="C63" s="59" t="s">
        <v>1919</v>
      </c>
      <c r="D63" s="118" t="s">
        <v>213</v>
      </c>
      <c r="E63" s="118" t="s">
        <v>214</v>
      </c>
      <c r="F63" s="119">
        <v>48.010253556999999</v>
      </c>
      <c r="G63" s="119">
        <v>54.096454380000004</v>
      </c>
      <c r="H63" s="74">
        <f t="shared" si="0"/>
        <v>-0.11250646447635082</v>
      </c>
      <c r="I63" s="60">
        <f t="shared" si="1"/>
        <v>2.5793664694230053E-3</v>
      </c>
      <c r="J63" s="121">
        <v>320.99223082103771</v>
      </c>
      <c r="K63" s="121">
        <v>14.3278571428571</v>
      </c>
      <c r="M63"/>
      <c r="N63" s="170"/>
    </row>
    <row r="64" spans="1:14" ht="12.75" x14ac:dyDescent="0.2">
      <c r="A64" s="118" t="s">
        <v>1792</v>
      </c>
      <c r="B64" s="118" t="s">
        <v>2987</v>
      </c>
      <c r="C64" s="59" t="s">
        <v>902</v>
      </c>
      <c r="D64" s="118" t="s">
        <v>837</v>
      </c>
      <c r="E64" s="118" t="s">
        <v>214</v>
      </c>
      <c r="F64" s="119">
        <v>47.508183850000002</v>
      </c>
      <c r="G64" s="119">
        <v>37.971325630000003</v>
      </c>
      <c r="H64" s="74">
        <f t="shared" si="0"/>
        <v>0.25115947525585502</v>
      </c>
      <c r="I64" s="60">
        <f t="shared" si="1"/>
        <v>2.5523926113072319E-3</v>
      </c>
      <c r="J64" s="121">
        <v>3050.2810585000002</v>
      </c>
      <c r="K64" s="121">
        <v>18.126761904761899</v>
      </c>
      <c r="M64"/>
      <c r="N64" s="170"/>
    </row>
    <row r="65" spans="1:14" ht="12.75" x14ac:dyDescent="0.2">
      <c r="A65" s="118" t="s">
        <v>1789</v>
      </c>
      <c r="B65" s="59" t="s">
        <v>360</v>
      </c>
      <c r="C65" s="59" t="s">
        <v>902</v>
      </c>
      <c r="D65" s="118" t="s">
        <v>837</v>
      </c>
      <c r="E65" s="118" t="s">
        <v>214</v>
      </c>
      <c r="F65" s="119">
        <v>47.491612062000002</v>
      </c>
      <c r="G65" s="119">
        <v>42.378711693000007</v>
      </c>
      <c r="H65" s="74">
        <f t="shared" si="0"/>
        <v>0.12064784805255258</v>
      </c>
      <c r="I65" s="60">
        <f t="shared" si="1"/>
        <v>2.5515022866132611E-3</v>
      </c>
      <c r="J65" s="121">
        <v>4837.1056217599998</v>
      </c>
      <c r="K65" s="121">
        <v>6.5378571428571401</v>
      </c>
      <c r="M65"/>
      <c r="N65" s="170"/>
    </row>
    <row r="66" spans="1:14" ht="12.75" x14ac:dyDescent="0.2">
      <c r="A66" s="118" t="s">
        <v>2269</v>
      </c>
      <c r="B66" s="118" t="s">
        <v>47</v>
      </c>
      <c r="C66" s="118" t="s">
        <v>1919</v>
      </c>
      <c r="D66" s="118" t="s">
        <v>213</v>
      </c>
      <c r="E66" s="118" t="s">
        <v>214</v>
      </c>
      <c r="F66" s="119">
        <v>46.265995359999998</v>
      </c>
      <c r="G66" s="119">
        <v>12.064046769999999</v>
      </c>
      <c r="H66" s="74">
        <f t="shared" si="0"/>
        <v>2.8350311667433963</v>
      </c>
      <c r="I66" s="120">
        <f t="shared" si="1"/>
        <v>2.4856556311326698E-3</v>
      </c>
      <c r="J66" s="121">
        <v>406.75012411</v>
      </c>
      <c r="K66" s="121">
        <v>7.4059999999999997</v>
      </c>
      <c r="M66"/>
      <c r="N66" s="170"/>
    </row>
    <row r="67" spans="1:14" ht="12.75" x14ac:dyDescent="0.2">
      <c r="A67" s="118" t="s">
        <v>2020</v>
      </c>
      <c r="B67" s="59" t="s">
        <v>1423</v>
      </c>
      <c r="C67" s="59" t="s">
        <v>984</v>
      </c>
      <c r="D67" s="118" t="s">
        <v>213</v>
      </c>
      <c r="E67" s="118" t="s">
        <v>214</v>
      </c>
      <c r="F67" s="119">
        <v>46.12395489</v>
      </c>
      <c r="G67" s="119">
        <v>4.0019703499999997</v>
      </c>
      <c r="H67" s="74">
        <f t="shared" si="0"/>
        <v>10.52531149812242</v>
      </c>
      <c r="I67" s="60">
        <f t="shared" si="1"/>
        <v>2.4780244607372852E-3</v>
      </c>
      <c r="J67" s="121">
        <v>17.154885050000001</v>
      </c>
      <c r="K67" s="121">
        <v>8.6858095238095192</v>
      </c>
      <c r="M67"/>
      <c r="N67" s="170"/>
    </row>
    <row r="68" spans="1:14" ht="12.75" x14ac:dyDescent="0.2">
      <c r="A68" s="118" t="s">
        <v>2200</v>
      </c>
      <c r="B68" s="118" t="s">
        <v>617</v>
      </c>
      <c r="C68" s="118" t="s">
        <v>902</v>
      </c>
      <c r="D68" s="118" t="s">
        <v>213</v>
      </c>
      <c r="E68" s="118" t="s">
        <v>214</v>
      </c>
      <c r="F68" s="119">
        <v>46.107818887000001</v>
      </c>
      <c r="G68" s="119">
        <v>72.06104164300001</v>
      </c>
      <c r="H68" s="74">
        <f t="shared" si="0"/>
        <v>-0.36015608662133591</v>
      </c>
      <c r="I68" s="120">
        <f t="shared" si="1"/>
        <v>2.4771575487340133E-3</v>
      </c>
      <c r="J68" s="121">
        <v>221.59935138687499</v>
      </c>
      <c r="K68" s="121">
        <v>24.2626666666667</v>
      </c>
      <c r="M68"/>
      <c r="N68" s="170"/>
    </row>
    <row r="69" spans="1:14" ht="12.75" x14ac:dyDescent="0.2">
      <c r="A69" s="118" t="s">
        <v>2285</v>
      </c>
      <c r="B69" s="59" t="s">
        <v>287</v>
      </c>
      <c r="C69" s="59" t="s">
        <v>1919</v>
      </c>
      <c r="D69" s="118" t="s">
        <v>213</v>
      </c>
      <c r="E69" s="118" t="s">
        <v>214</v>
      </c>
      <c r="F69" s="119">
        <v>43.584026239000003</v>
      </c>
      <c r="G69" s="119">
        <v>29.003202168000001</v>
      </c>
      <c r="H69" s="74">
        <f t="shared" si="0"/>
        <v>0.50273152552401301</v>
      </c>
      <c r="I69" s="60">
        <f t="shared" si="1"/>
        <v>2.3415659688166362E-3</v>
      </c>
      <c r="J69" s="121">
        <v>249.64531124000001</v>
      </c>
      <c r="K69" s="121">
        <v>10.3880952380952</v>
      </c>
      <c r="M69"/>
      <c r="N69" s="170"/>
    </row>
    <row r="70" spans="1:14" ht="12.75" x14ac:dyDescent="0.2">
      <c r="A70" s="118" t="s">
        <v>2214</v>
      </c>
      <c r="B70" s="59" t="s">
        <v>619</v>
      </c>
      <c r="C70" s="59" t="s">
        <v>902</v>
      </c>
      <c r="D70" s="118" t="s">
        <v>213</v>
      </c>
      <c r="E70" s="118" t="s">
        <v>214</v>
      </c>
      <c r="F70" s="119">
        <v>43.242954654000002</v>
      </c>
      <c r="G70" s="119">
        <v>53.817950287000002</v>
      </c>
      <c r="H70" s="74">
        <f t="shared" si="0"/>
        <v>-0.19649569663292143</v>
      </c>
      <c r="I70" s="60">
        <f t="shared" si="1"/>
        <v>2.3232417871087126E-3</v>
      </c>
      <c r="J70" s="121">
        <v>551.16914026999996</v>
      </c>
      <c r="K70" s="121">
        <v>25.4568571428571</v>
      </c>
      <c r="M70"/>
      <c r="N70" s="170"/>
    </row>
    <row r="71" spans="1:14" ht="12.75" x14ac:dyDescent="0.2">
      <c r="A71" s="118" t="s">
        <v>2211</v>
      </c>
      <c r="B71" s="59" t="s">
        <v>937</v>
      </c>
      <c r="C71" s="59" t="s">
        <v>902</v>
      </c>
      <c r="D71" s="118" t="s">
        <v>837</v>
      </c>
      <c r="E71" s="118" t="s">
        <v>214</v>
      </c>
      <c r="F71" s="119">
        <v>43.078582229000006</v>
      </c>
      <c r="G71" s="119">
        <v>25.181874357000002</v>
      </c>
      <c r="H71" s="74">
        <f t="shared" ref="H71:H134" si="2">IF(ISERROR(F71/G71-1),"",IF((F71/G71-1)&gt;10000%,"",F71/G71-1))</f>
        <v>0.71069800517152992</v>
      </c>
      <c r="I71" s="60">
        <f t="shared" ref="I71:I134" si="3">F71/$F$1054</f>
        <v>2.3144108251759794E-3</v>
      </c>
      <c r="J71" s="121">
        <v>991.96544624000001</v>
      </c>
      <c r="K71" s="121">
        <v>8.8354285714285705</v>
      </c>
      <c r="M71"/>
      <c r="N71" s="170"/>
    </row>
    <row r="72" spans="1:14" ht="12.75" x14ac:dyDescent="0.2">
      <c r="A72" s="118" t="s">
        <v>2381</v>
      </c>
      <c r="B72" s="59" t="s">
        <v>48</v>
      </c>
      <c r="C72" s="59" t="s">
        <v>1919</v>
      </c>
      <c r="D72" s="118" t="s">
        <v>213</v>
      </c>
      <c r="E72" s="118" t="s">
        <v>214</v>
      </c>
      <c r="F72" s="119">
        <v>41.79609129</v>
      </c>
      <c r="G72" s="119">
        <v>10.725598342</v>
      </c>
      <c r="H72" s="74">
        <f t="shared" si="2"/>
        <v>2.89685404555307</v>
      </c>
      <c r="I72" s="60">
        <f t="shared" si="3"/>
        <v>2.2455085828358506E-3</v>
      </c>
      <c r="J72" s="121">
        <v>43.838426349999999</v>
      </c>
      <c r="K72" s="121">
        <v>11.4485714285714</v>
      </c>
      <c r="M72"/>
      <c r="N72" s="170"/>
    </row>
    <row r="73" spans="1:14" ht="12.75" x14ac:dyDescent="0.2">
      <c r="A73" s="118" t="s">
        <v>1815</v>
      </c>
      <c r="B73" s="59" t="s">
        <v>836</v>
      </c>
      <c r="C73" s="59" t="s">
        <v>902</v>
      </c>
      <c r="D73" s="118" t="s">
        <v>837</v>
      </c>
      <c r="E73" s="118" t="s">
        <v>1032</v>
      </c>
      <c r="F73" s="119">
        <v>41.138785186999996</v>
      </c>
      <c r="G73" s="119">
        <v>12.281917317</v>
      </c>
      <c r="H73" s="74">
        <f t="shared" si="2"/>
        <v>2.3495409654043025</v>
      </c>
      <c r="I73" s="60">
        <f t="shared" si="3"/>
        <v>2.2101945989133867E-3</v>
      </c>
      <c r="J73" s="121">
        <v>555.12208082000006</v>
      </c>
      <c r="K73" s="121">
        <v>29.848619047619</v>
      </c>
      <c r="M73"/>
      <c r="N73" s="170"/>
    </row>
    <row r="74" spans="1:14" ht="12.75" x14ac:dyDescent="0.2">
      <c r="A74" s="118" t="s">
        <v>1794</v>
      </c>
      <c r="B74" s="59" t="s">
        <v>32</v>
      </c>
      <c r="C74" s="59" t="s">
        <v>902</v>
      </c>
      <c r="D74" s="118" t="s">
        <v>213</v>
      </c>
      <c r="E74" s="118" t="s">
        <v>214</v>
      </c>
      <c r="F74" s="119">
        <v>40.852123163000002</v>
      </c>
      <c r="G74" s="119">
        <v>40.463864702000002</v>
      </c>
      <c r="H74" s="74">
        <f t="shared" si="2"/>
        <v>9.5951897788153495E-3</v>
      </c>
      <c r="I74" s="60">
        <f t="shared" si="3"/>
        <v>2.1947935885462022E-3</v>
      </c>
      <c r="J74" s="121">
        <v>1417.94533174</v>
      </c>
      <c r="K74" s="121">
        <v>10.600476190476201</v>
      </c>
      <c r="M74"/>
      <c r="N74" s="170"/>
    </row>
    <row r="75" spans="1:14" ht="12.75" x14ac:dyDescent="0.2">
      <c r="A75" s="118" t="s">
        <v>2587</v>
      </c>
      <c r="B75" s="59" t="s">
        <v>526</v>
      </c>
      <c r="C75" s="59" t="s">
        <v>903</v>
      </c>
      <c r="D75" s="118" t="s">
        <v>212</v>
      </c>
      <c r="E75" s="118" t="s">
        <v>1032</v>
      </c>
      <c r="F75" s="119">
        <v>40.803297640000004</v>
      </c>
      <c r="G75" s="119">
        <v>35.273696314999995</v>
      </c>
      <c r="H75" s="74">
        <f t="shared" si="2"/>
        <v>0.15676274115476141</v>
      </c>
      <c r="I75" s="60">
        <f t="shared" si="3"/>
        <v>2.1921704214610976E-3</v>
      </c>
      <c r="J75" s="121">
        <v>797.12865910000005</v>
      </c>
      <c r="K75" s="121">
        <v>22.806571428571399</v>
      </c>
      <c r="M75"/>
      <c r="N75" s="170"/>
    </row>
    <row r="76" spans="1:14" ht="12.75" x14ac:dyDescent="0.2">
      <c r="A76" s="118" t="s">
        <v>2304</v>
      </c>
      <c r="B76" s="59" t="s">
        <v>2186</v>
      </c>
      <c r="C76" s="59" t="s">
        <v>1955</v>
      </c>
      <c r="D76" s="118" t="s">
        <v>213</v>
      </c>
      <c r="E76" s="118" t="s">
        <v>214</v>
      </c>
      <c r="F76" s="119">
        <v>40.51285446</v>
      </c>
      <c r="G76" s="119">
        <v>34.108264030000001</v>
      </c>
      <c r="H76" s="74">
        <f t="shared" si="2"/>
        <v>0.18777239511124999</v>
      </c>
      <c r="I76" s="60">
        <f t="shared" si="3"/>
        <v>2.1765662672594299E-3</v>
      </c>
      <c r="J76" s="121">
        <v>485.85839473599998</v>
      </c>
      <c r="K76" s="121">
        <v>112.988333333333</v>
      </c>
      <c r="M76"/>
      <c r="N76" s="170"/>
    </row>
    <row r="77" spans="1:14" ht="12.75" x14ac:dyDescent="0.2">
      <c r="A77" s="118" t="s">
        <v>2597</v>
      </c>
      <c r="B77" s="118" t="s">
        <v>246</v>
      </c>
      <c r="C77" s="118" t="s">
        <v>903</v>
      </c>
      <c r="D77" s="118" t="s">
        <v>212</v>
      </c>
      <c r="E77" s="118" t="s">
        <v>214</v>
      </c>
      <c r="F77" s="119">
        <v>39.996535685999994</v>
      </c>
      <c r="G77" s="119">
        <v>25.293441870000002</v>
      </c>
      <c r="H77" s="74">
        <f t="shared" si="2"/>
        <v>0.58130063482736238</v>
      </c>
      <c r="I77" s="120">
        <f t="shared" si="3"/>
        <v>2.1488268733899918E-3</v>
      </c>
      <c r="J77" s="121">
        <v>380.3721491</v>
      </c>
      <c r="K77" s="121">
        <v>6.3395238095238096</v>
      </c>
      <c r="M77"/>
      <c r="N77" s="170"/>
    </row>
    <row r="78" spans="1:14" ht="12.75" x14ac:dyDescent="0.2">
      <c r="A78" s="118" t="s">
        <v>2026</v>
      </c>
      <c r="B78" s="59" t="s">
        <v>91</v>
      </c>
      <c r="C78" s="59" t="s">
        <v>984</v>
      </c>
      <c r="D78" s="118" t="s">
        <v>213</v>
      </c>
      <c r="E78" s="118" t="s">
        <v>214</v>
      </c>
      <c r="F78" s="119">
        <v>37.961387880000004</v>
      </c>
      <c r="G78" s="119">
        <v>74.230289900000002</v>
      </c>
      <c r="H78" s="74">
        <f t="shared" si="2"/>
        <v>-0.48859976256134763</v>
      </c>
      <c r="I78" s="60">
        <f t="shared" si="3"/>
        <v>2.039487896354933E-3</v>
      </c>
      <c r="J78" s="121">
        <v>1565.5178588599999</v>
      </c>
      <c r="K78" s="121">
        <v>20.959333333333301</v>
      </c>
      <c r="M78"/>
      <c r="N78" s="170"/>
    </row>
    <row r="79" spans="1:14" ht="12.75" x14ac:dyDescent="0.2">
      <c r="A79" s="118" t="s">
        <v>2444</v>
      </c>
      <c r="B79" s="118" t="s">
        <v>64</v>
      </c>
      <c r="C79" s="118" t="s">
        <v>897</v>
      </c>
      <c r="D79" s="118" t="s">
        <v>212</v>
      </c>
      <c r="E79" s="118" t="s">
        <v>1032</v>
      </c>
      <c r="F79" s="119">
        <v>37.904777185</v>
      </c>
      <c r="G79" s="119">
        <v>20.728126745000001</v>
      </c>
      <c r="H79" s="74">
        <f t="shared" si="2"/>
        <v>0.82866390442847515</v>
      </c>
      <c r="I79" s="120">
        <f t="shared" si="3"/>
        <v>2.0364464683749624E-3</v>
      </c>
      <c r="J79" s="121">
        <v>968.150085365</v>
      </c>
      <c r="K79" s="121">
        <v>7.1571904761904799</v>
      </c>
      <c r="M79"/>
      <c r="N79" s="170"/>
    </row>
    <row r="80" spans="1:14" ht="12.75" x14ac:dyDescent="0.2">
      <c r="A80" s="118" t="s">
        <v>2529</v>
      </c>
      <c r="B80" s="59" t="s">
        <v>2530</v>
      </c>
      <c r="C80" s="59" t="s">
        <v>902</v>
      </c>
      <c r="D80" s="118" t="s">
        <v>837</v>
      </c>
      <c r="E80" s="118" t="s">
        <v>1032</v>
      </c>
      <c r="F80" s="119">
        <v>36.80392011</v>
      </c>
      <c r="G80" s="119">
        <v>34.482918220000002</v>
      </c>
      <c r="H80" s="74">
        <f t="shared" si="2"/>
        <v>6.7308743279558714E-2</v>
      </c>
      <c r="I80" s="60">
        <f t="shared" si="3"/>
        <v>1.9773025643855598E-3</v>
      </c>
      <c r="J80" s="121">
        <v>709.08361257926492</v>
      </c>
      <c r="K80" s="121">
        <v>40.735476190476199</v>
      </c>
      <c r="M80"/>
      <c r="N80" s="170"/>
    </row>
    <row r="81" spans="1:14" ht="12.75" x14ac:dyDescent="0.2">
      <c r="A81" s="118" t="s">
        <v>2583</v>
      </c>
      <c r="B81" s="59" t="s">
        <v>219</v>
      </c>
      <c r="C81" s="59" t="s">
        <v>903</v>
      </c>
      <c r="D81" s="118" t="s">
        <v>212</v>
      </c>
      <c r="E81" s="118" t="s">
        <v>1032</v>
      </c>
      <c r="F81" s="119">
        <v>36.617112483</v>
      </c>
      <c r="G81" s="119">
        <v>30.082049551000001</v>
      </c>
      <c r="H81" s="74">
        <f t="shared" si="2"/>
        <v>0.21724127941883387</v>
      </c>
      <c r="I81" s="60">
        <f t="shared" si="3"/>
        <v>1.9672662639368607E-3</v>
      </c>
      <c r="J81" s="121">
        <v>1036.1565840000001</v>
      </c>
      <c r="K81" s="121">
        <v>15.434380952381</v>
      </c>
      <c r="M81"/>
      <c r="N81" s="170"/>
    </row>
    <row r="82" spans="1:14" ht="12.75" x14ac:dyDescent="0.2">
      <c r="A82" s="118" t="s">
        <v>1682</v>
      </c>
      <c r="B82" s="59" t="s">
        <v>1134</v>
      </c>
      <c r="C82" s="59" t="s">
        <v>149</v>
      </c>
      <c r="D82" s="118" t="s">
        <v>213</v>
      </c>
      <c r="E82" s="118" t="s">
        <v>214</v>
      </c>
      <c r="F82" s="119">
        <v>35.529041280000001</v>
      </c>
      <c r="G82" s="119">
        <v>17.918524480000002</v>
      </c>
      <c r="H82" s="74">
        <f t="shared" si="2"/>
        <v>0.98281065607027029</v>
      </c>
      <c r="I82" s="60">
        <f t="shared" si="3"/>
        <v>1.9088092850743997E-3</v>
      </c>
      <c r="J82" s="121">
        <v>2006.83648195054</v>
      </c>
      <c r="K82" s="121">
        <v>17.288</v>
      </c>
      <c r="M82"/>
      <c r="N82" s="170"/>
    </row>
    <row r="83" spans="1:14" ht="12.75" x14ac:dyDescent="0.2">
      <c r="A83" s="118" t="s">
        <v>1796</v>
      </c>
      <c r="B83" s="59" t="s">
        <v>949</v>
      </c>
      <c r="C83" s="59" t="s">
        <v>902</v>
      </c>
      <c r="D83" s="118" t="s">
        <v>213</v>
      </c>
      <c r="E83" s="118" t="s">
        <v>214</v>
      </c>
      <c r="F83" s="119">
        <v>35.367428216</v>
      </c>
      <c r="G83" s="119">
        <v>14.312670131999999</v>
      </c>
      <c r="H83" s="74">
        <f t="shared" si="2"/>
        <v>1.4710573142411887</v>
      </c>
      <c r="I83" s="60">
        <f t="shared" si="3"/>
        <v>1.9001265707078237E-3</v>
      </c>
      <c r="J83" s="121">
        <v>908.87718489336999</v>
      </c>
      <c r="K83" s="121">
        <v>26.892476190476199</v>
      </c>
      <c r="M83"/>
      <c r="N83" s="170"/>
    </row>
    <row r="84" spans="1:14" ht="12.75" x14ac:dyDescent="0.2">
      <c r="A84" s="118" t="s">
        <v>2592</v>
      </c>
      <c r="B84" s="118" t="s">
        <v>920</v>
      </c>
      <c r="C84" s="118" t="s">
        <v>903</v>
      </c>
      <c r="D84" s="118" t="s">
        <v>212</v>
      </c>
      <c r="E84" s="118" t="s">
        <v>214</v>
      </c>
      <c r="F84" s="119">
        <v>34.825017072999998</v>
      </c>
      <c r="G84" s="119">
        <v>24.271666504000002</v>
      </c>
      <c r="H84" s="74">
        <f t="shared" si="2"/>
        <v>0.434801234899169</v>
      </c>
      <c r="I84" s="120">
        <f t="shared" si="3"/>
        <v>1.8709853558372426E-3</v>
      </c>
      <c r="J84" s="121">
        <v>753.19271249999997</v>
      </c>
      <c r="K84" s="121">
        <v>8.3735714285714309</v>
      </c>
      <c r="M84"/>
      <c r="N84" s="170"/>
    </row>
    <row r="85" spans="1:14" ht="12.75" x14ac:dyDescent="0.2">
      <c r="A85" s="118" t="s">
        <v>2016</v>
      </c>
      <c r="B85" s="59" t="s">
        <v>90</v>
      </c>
      <c r="C85" s="59" t="s">
        <v>984</v>
      </c>
      <c r="D85" s="118" t="s">
        <v>213</v>
      </c>
      <c r="E85" s="118" t="s">
        <v>214</v>
      </c>
      <c r="F85" s="119">
        <v>34.809424920000005</v>
      </c>
      <c r="G85" s="119">
        <v>28.256844899999997</v>
      </c>
      <c r="H85" s="74">
        <f t="shared" si="2"/>
        <v>0.23189354803019802</v>
      </c>
      <c r="I85" s="60">
        <f t="shared" si="3"/>
        <v>1.8701476623519011E-3</v>
      </c>
      <c r="J85" s="121">
        <v>662.10117715000001</v>
      </c>
      <c r="K85" s="121">
        <v>24.308619047619</v>
      </c>
      <c r="M85"/>
      <c r="N85" s="170"/>
    </row>
    <row r="86" spans="1:14" ht="12.75" x14ac:dyDescent="0.2">
      <c r="A86" s="118" t="s">
        <v>2552</v>
      </c>
      <c r="B86" s="118" t="s">
        <v>2986</v>
      </c>
      <c r="C86" s="59" t="s">
        <v>902</v>
      </c>
      <c r="D86" s="118" t="s">
        <v>837</v>
      </c>
      <c r="E86" s="118" t="s">
        <v>214</v>
      </c>
      <c r="F86" s="119">
        <v>34.272564920000001</v>
      </c>
      <c r="G86" s="119">
        <v>40.864574299999994</v>
      </c>
      <c r="H86" s="74">
        <f t="shared" si="2"/>
        <v>-0.1613135458503967</v>
      </c>
      <c r="I86" s="60">
        <f t="shared" si="3"/>
        <v>1.8413046844423927E-3</v>
      </c>
      <c r="J86" s="121">
        <v>5371.7544952500011</v>
      </c>
      <c r="K86" s="121">
        <v>6.3006190476190502</v>
      </c>
      <c r="M86"/>
      <c r="N86" s="170"/>
    </row>
    <row r="87" spans="1:14" ht="12.75" x14ac:dyDescent="0.2">
      <c r="A87" s="118" t="s">
        <v>2266</v>
      </c>
      <c r="B87" s="118" t="s">
        <v>932</v>
      </c>
      <c r="C87" s="118" t="s">
        <v>902</v>
      </c>
      <c r="D87" s="118" t="s">
        <v>213</v>
      </c>
      <c r="E87" s="118" t="s">
        <v>214</v>
      </c>
      <c r="F87" s="119">
        <v>34.109591402</v>
      </c>
      <c r="G87" s="119">
        <v>26.473666482999999</v>
      </c>
      <c r="H87" s="74">
        <f t="shared" si="2"/>
        <v>0.28843473282793641</v>
      </c>
      <c r="I87" s="120">
        <f t="shared" si="3"/>
        <v>1.8325488792426967E-3</v>
      </c>
      <c r="J87" s="121">
        <v>400.22154869000002</v>
      </c>
      <c r="K87" s="121">
        <v>4.718</v>
      </c>
      <c r="M87"/>
      <c r="N87" s="170"/>
    </row>
    <row r="88" spans="1:14" ht="12.75" x14ac:dyDescent="0.2">
      <c r="A88" s="118" t="s">
        <v>2273</v>
      </c>
      <c r="B88" s="118" t="s">
        <v>936</v>
      </c>
      <c r="C88" s="118" t="s">
        <v>902</v>
      </c>
      <c r="D88" s="118" t="s">
        <v>213</v>
      </c>
      <c r="E88" s="118" t="s">
        <v>214</v>
      </c>
      <c r="F88" s="119">
        <v>33.262699777999998</v>
      </c>
      <c r="G88" s="119">
        <v>25.912496565999998</v>
      </c>
      <c r="H88" s="74">
        <f t="shared" si="2"/>
        <v>0.28365476839635217</v>
      </c>
      <c r="I88" s="120">
        <f t="shared" si="3"/>
        <v>1.7870493516139302E-3</v>
      </c>
      <c r="J88" s="121">
        <v>334.59373002000001</v>
      </c>
      <c r="K88" s="121">
        <v>5.64471428571429</v>
      </c>
      <c r="M88"/>
      <c r="N88" s="170"/>
    </row>
    <row r="89" spans="1:14" ht="12.75" x14ac:dyDescent="0.2">
      <c r="A89" s="118" t="s">
        <v>2287</v>
      </c>
      <c r="B89" s="59" t="s">
        <v>118</v>
      </c>
      <c r="C89" s="59" t="s">
        <v>665</v>
      </c>
      <c r="D89" s="118" t="s">
        <v>212</v>
      </c>
      <c r="E89" s="118" t="s">
        <v>214</v>
      </c>
      <c r="F89" s="119">
        <v>33.119975314999998</v>
      </c>
      <c r="G89" s="119">
        <v>24.726685598</v>
      </c>
      <c r="H89" s="74">
        <f t="shared" si="2"/>
        <v>0.33944257040575154</v>
      </c>
      <c r="I89" s="60">
        <f t="shared" si="3"/>
        <v>1.7793814334724121E-3</v>
      </c>
      <c r="J89" s="121">
        <v>618.04347359999997</v>
      </c>
      <c r="K89" s="121">
        <v>25.923904761904801</v>
      </c>
      <c r="M89"/>
      <c r="N89" s="170"/>
    </row>
    <row r="90" spans="1:14" ht="12.75" x14ac:dyDescent="0.2">
      <c r="A90" s="118" t="s">
        <v>2303</v>
      </c>
      <c r="B90" s="59" t="s">
        <v>142</v>
      </c>
      <c r="C90" s="59" t="s">
        <v>665</v>
      </c>
      <c r="D90" s="118" t="s">
        <v>212</v>
      </c>
      <c r="E90" s="118" t="s">
        <v>1032</v>
      </c>
      <c r="F90" s="119">
        <v>32.581582329999996</v>
      </c>
      <c r="G90" s="119">
        <v>13.526144689999999</v>
      </c>
      <c r="H90" s="74">
        <f t="shared" si="2"/>
        <v>1.408785583529049</v>
      </c>
      <c r="I90" s="60">
        <f t="shared" si="3"/>
        <v>1.7504560954457588E-3</v>
      </c>
      <c r="J90" s="121">
        <v>187.09127181400001</v>
      </c>
      <c r="K90" s="121">
        <v>25.105619047619001</v>
      </c>
      <c r="M90"/>
      <c r="N90" s="170"/>
    </row>
    <row r="91" spans="1:14" ht="12.75" x14ac:dyDescent="0.2">
      <c r="A91" s="118" t="s">
        <v>2842</v>
      </c>
      <c r="B91" s="59" t="s">
        <v>340</v>
      </c>
      <c r="C91" s="59" t="s">
        <v>665</v>
      </c>
      <c r="D91" s="118" t="s">
        <v>212</v>
      </c>
      <c r="E91" s="118" t="s">
        <v>1032</v>
      </c>
      <c r="F91" s="119">
        <v>32.146184650999999</v>
      </c>
      <c r="G91" s="119">
        <v>19.601495902</v>
      </c>
      <c r="H91" s="74">
        <f t="shared" si="2"/>
        <v>0.63998629552145703</v>
      </c>
      <c r="I91" s="60">
        <f t="shared" si="3"/>
        <v>1.7270642136940021E-3</v>
      </c>
      <c r="J91" s="121">
        <v>235.92186561411467</v>
      </c>
      <c r="K91" s="121">
        <v>32.743619047618999</v>
      </c>
      <c r="M91"/>
      <c r="N91" s="170"/>
    </row>
    <row r="92" spans="1:14" ht="12.75" x14ac:dyDescent="0.2">
      <c r="A92" s="118" t="s">
        <v>1680</v>
      </c>
      <c r="B92" s="59" t="s">
        <v>1429</v>
      </c>
      <c r="C92" s="59" t="s">
        <v>149</v>
      </c>
      <c r="D92" s="118" t="s">
        <v>213</v>
      </c>
      <c r="E92" s="118" t="s">
        <v>214</v>
      </c>
      <c r="F92" s="119">
        <v>31.667281410000001</v>
      </c>
      <c r="G92" s="119">
        <v>31.115515129999999</v>
      </c>
      <c r="H92" s="74">
        <f t="shared" si="2"/>
        <v>1.7732834494133654E-2</v>
      </c>
      <c r="I92" s="60">
        <f t="shared" si="3"/>
        <v>1.7013349814901599E-3</v>
      </c>
      <c r="J92" s="121">
        <v>431.58944437999997</v>
      </c>
      <c r="K92" s="121">
        <v>29.2012380952381</v>
      </c>
      <c r="M92"/>
      <c r="N92" s="170"/>
    </row>
    <row r="93" spans="1:14" ht="12.75" x14ac:dyDescent="0.2">
      <c r="A93" s="118" t="s">
        <v>1733</v>
      </c>
      <c r="B93" s="59" t="s">
        <v>546</v>
      </c>
      <c r="C93" s="59" t="s">
        <v>665</v>
      </c>
      <c r="D93" s="118" t="s">
        <v>212</v>
      </c>
      <c r="E93" s="118" t="s">
        <v>1032</v>
      </c>
      <c r="F93" s="119">
        <v>31.656937552000002</v>
      </c>
      <c r="G93" s="119">
        <v>44.903704005000002</v>
      </c>
      <c r="H93" s="74">
        <f t="shared" si="2"/>
        <v>-0.2950038698706231</v>
      </c>
      <c r="I93" s="60">
        <f t="shared" si="3"/>
        <v>1.7007792543587046E-3</v>
      </c>
      <c r="J93" s="121">
        <v>846.8264550104268</v>
      </c>
      <c r="K93" s="121">
        <v>29.625285714285699</v>
      </c>
      <c r="M93"/>
      <c r="N93" s="170"/>
    </row>
    <row r="94" spans="1:14" ht="12.75" x14ac:dyDescent="0.2">
      <c r="A94" s="118" t="s">
        <v>2815</v>
      </c>
      <c r="B94" s="59" t="s">
        <v>1958</v>
      </c>
      <c r="C94" s="59" t="s">
        <v>1955</v>
      </c>
      <c r="D94" s="118" t="s">
        <v>212</v>
      </c>
      <c r="E94" s="118" t="s">
        <v>1032</v>
      </c>
      <c r="F94" s="119">
        <v>30.736857010000001</v>
      </c>
      <c r="G94" s="119">
        <v>39.956670070000001</v>
      </c>
      <c r="H94" s="74">
        <f t="shared" si="2"/>
        <v>-0.23074528092175428</v>
      </c>
      <c r="I94" s="60">
        <f t="shared" si="3"/>
        <v>1.6513476283335317E-3</v>
      </c>
      <c r="J94" s="121">
        <v>933.48289180929999</v>
      </c>
      <c r="K94" s="121">
        <v>6.0543809523809502</v>
      </c>
      <c r="M94"/>
      <c r="N94" s="170"/>
    </row>
    <row r="95" spans="1:14" ht="12.75" x14ac:dyDescent="0.2">
      <c r="A95" s="118" t="s">
        <v>1716</v>
      </c>
      <c r="B95" s="59" t="s">
        <v>137</v>
      </c>
      <c r="C95" s="59" t="s">
        <v>665</v>
      </c>
      <c r="D95" s="118" t="s">
        <v>212</v>
      </c>
      <c r="E95" s="118" t="s">
        <v>1032</v>
      </c>
      <c r="F95" s="119">
        <v>30.549535353</v>
      </c>
      <c r="G95" s="119">
        <v>25.941570135000003</v>
      </c>
      <c r="H95" s="74">
        <f t="shared" si="2"/>
        <v>0.17762861669591068</v>
      </c>
      <c r="I95" s="60">
        <f t="shared" si="3"/>
        <v>1.6412837114560897E-3</v>
      </c>
      <c r="J95" s="121">
        <v>267.82909514549999</v>
      </c>
      <c r="K95" s="121">
        <v>10.585000000000001</v>
      </c>
      <c r="M95"/>
      <c r="N95" s="170"/>
    </row>
    <row r="96" spans="1:14" ht="12.75" x14ac:dyDescent="0.2">
      <c r="A96" s="118" t="s">
        <v>2319</v>
      </c>
      <c r="B96" s="59" t="s">
        <v>911</v>
      </c>
      <c r="C96" s="59" t="s">
        <v>665</v>
      </c>
      <c r="D96" s="118" t="s">
        <v>837</v>
      </c>
      <c r="E96" s="118" t="s">
        <v>1032</v>
      </c>
      <c r="F96" s="119">
        <v>29.819832680000001</v>
      </c>
      <c r="G96" s="119">
        <v>15.390547461999999</v>
      </c>
      <c r="H96" s="74">
        <f t="shared" si="2"/>
        <v>0.93754203699553895</v>
      </c>
      <c r="I96" s="60">
        <f t="shared" si="3"/>
        <v>1.6020801982909293E-3</v>
      </c>
      <c r="J96" s="121">
        <v>250.92477255770001</v>
      </c>
      <c r="K96" s="121">
        <v>30.823285714285699</v>
      </c>
      <c r="M96"/>
      <c r="N96" s="170"/>
    </row>
    <row r="97" spans="1:14" ht="12.75" x14ac:dyDescent="0.2">
      <c r="A97" s="118" t="s">
        <v>2107</v>
      </c>
      <c r="B97" s="59" t="s">
        <v>624</v>
      </c>
      <c r="C97" s="59" t="s">
        <v>898</v>
      </c>
      <c r="D97" s="118" t="s">
        <v>213</v>
      </c>
      <c r="E97" s="118" t="s">
        <v>214</v>
      </c>
      <c r="F97" s="119">
        <v>29.763315219999999</v>
      </c>
      <c r="G97" s="119">
        <v>19.738799460999999</v>
      </c>
      <c r="H97" s="74">
        <f t="shared" si="2"/>
        <v>0.50785843276874454</v>
      </c>
      <c r="I97" s="60">
        <f t="shared" si="3"/>
        <v>1.5990437793916232E-3</v>
      </c>
      <c r="J97" s="121">
        <v>65.275925729999997</v>
      </c>
      <c r="K97" s="121">
        <v>12.1114761904762</v>
      </c>
      <c r="M97"/>
      <c r="N97" s="170"/>
    </row>
    <row r="98" spans="1:14" ht="12.75" x14ac:dyDescent="0.2">
      <c r="A98" s="118" t="s">
        <v>2231</v>
      </c>
      <c r="B98" s="59" t="s">
        <v>421</v>
      </c>
      <c r="C98" s="59" t="s">
        <v>902</v>
      </c>
      <c r="D98" s="118" t="s">
        <v>213</v>
      </c>
      <c r="E98" s="118" t="s">
        <v>214</v>
      </c>
      <c r="F98" s="119">
        <v>29.523643622999998</v>
      </c>
      <c r="G98" s="119">
        <v>19.662584850000002</v>
      </c>
      <c r="H98" s="74">
        <f t="shared" si="2"/>
        <v>0.50151385731973064</v>
      </c>
      <c r="I98" s="60">
        <f t="shared" si="3"/>
        <v>1.5861673449807756E-3</v>
      </c>
      <c r="J98" s="121">
        <v>140.51163700999999</v>
      </c>
      <c r="K98" s="121">
        <v>36.231000000000002</v>
      </c>
      <c r="M98"/>
      <c r="N98" s="170"/>
    </row>
    <row r="99" spans="1:14" ht="12.75" x14ac:dyDescent="0.2">
      <c r="A99" s="118" t="s">
        <v>1969</v>
      </c>
      <c r="B99" s="59" t="s">
        <v>267</v>
      </c>
      <c r="C99" s="59" t="s">
        <v>279</v>
      </c>
      <c r="D99" s="118" t="s">
        <v>213</v>
      </c>
      <c r="E99" s="118" t="s">
        <v>214</v>
      </c>
      <c r="F99" s="119">
        <v>29.358871333</v>
      </c>
      <c r="G99" s="119">
        <v>14.838878144999999</v>
      </c>
      <c r="H99" s="74">
        <f t="shared" si="2"/>
        <v>0.97851017079027325</v>
      </c>
      <c r="I99" s="60">
        <f t="shared" si="3"/>
        <v>1.5773149001710133E-3</v>
      </c>
      <c r="J99" s="121">
        <v>1817.0007971380001</v>
      </c>
      <c r="K99" s="121">
        <v>9.6839999999999993</v>
      </c>
      <c r="M99"/>
      <c r="N99" s="170"/>
    </row>
    <row r="100" spans="1:14" ht="12.75" x14ac:dyDescent="0.2">
      <c r="A100" s="118" t="s">
        <v>2719</v>
      </c>
      <c r="B100" s="59" t="s">
        <v>171</v>
      </c>
      <c r="C100" s="59" t="s">
        <v>902</v>
      </c>
      <c r="D100" s="118" t="s">
        <v>213</v>
      </c>
      <c r="E100" s="118" t="s">
        <v>1032</v>
      </c>
      <c r="F100" s="119">
        <v>29.260270535</v>
      </c>
      <c r="G100" s="119">
        <v>25.473911993999998</v>
      </c>
      <c r="H100" s="74">
        <f t="shared" si="2"/>
        <v>0.14863671280217283</v>
      </c>
      <c r="I100" s="60">
        <f t="shared" si="3"/>
        <v>1.5720175402660589E-3</v>
      </c>
      <c r="J100" s="121">
        <v>510.20022695</v>
      </c>
      <c r="K100" s="121">
        <v>15.201619047618999</v>
      </c>
      <c r="M100"/>
      <c r="N100" s="170"/>
    </row>
    <row r="101" spans="1:14" ht="12.75" x14ac:dyDescent="0.2">
      <c r="A101" s="118" t="s">
        <v>2268</v>
      </c>
      <c r="B101" s="59" t="s">
        <v>524</v>
      </c>
      <c r="C101" s="59" t="s">
        <v>902</v>
      </c>
      <c r="D101" s="118" t="s">
        <v>213</v>
      </c>
      <c r="E101" s="118" t="s">
        <v>1032</v>
      </c>
      <c r="F101" s="119">
        <v>29.195804105000001</v>
      </c>
      <c r="G101" s="119">
        <v>37.320969589000001</v>
      </c>
      <c r="H101" s="74">
        <f t="shared" si="2"/>
        <v>-0.21771046072701217</v>
      </c>
      <c r="I101" s="60">
        <f t="shared" si="3"/>
        <v>1.5685540603711239E-3</v>
      </c>
      <c r="J101" s="121">
        <v>193.16519883000001</v>
      </c>
      <c r="K101" s="121">
        <v>29.810238095238098</v>
      </c>
      <c r="M101"/>
      <c r="N101" s="170"/>
    </row>
    <row r="102" spans="1:14" ht="12.75" x14ac:dyDescent="0.2">
      <c r="A102" s="118" t="s">
        <v>2284</v>
      </c>
      <c r="B102" s="59" t="s">
        <v>290</v>
      </c>
      <c r="C102" s="59" t="s">
        <v>899</v>
      </c>
      <c r="D102" s="118" t="s">
        <v>212</v>
      </c>
      <c r="E102" s="118" t="s">
        <v>1032</v>
      </c>
      <c r="F102" s="119">
        <v>28.775855660000001</v>
      </c>
      <c r="G102" s="119">
        <v>13.871564484999999</v>
      </c>
      <c r="H102" s="74">
        <f t="shared" si="2"/>
        <v>1.0744491863997561</v>
      </c>
      <c r="I102" s="60">
        <f t="shared" si="3"/>
        <v>1.5459921937350041E-3</v>
      </c>
      <c r="J102" s="121">
        <v>380.63322819000001</v>
      </c>
      <c r="K102" s="121">
        <v>9.7365714285714304</v>
      </c>
      <c r="M102"/>
      <c r="N102" s="170"/>
    </row>
    <row r="103" spans="1:14" ht="12.75" x14ac:dyDescent="0.2">
      <c r="A103" s="118" t="s">
        <v>2553</v>
      </c>
      <c r="B103" s="59" t="s">
        <v>378</v>
      </c>
      <c r="C103" s="59" t="s">
        <v>902</v>
      </c>
      <c r="D103" s="118" t="s">
        <v>837</v>
      </c>
      <c r="E103" s="118" t="s">
        <v>214</v>
      </c>
      <c r="F103" s="119">
        <v>28.514380543999998</v>
      </c>
      <c r="G103" s="119">
        <v>20.057393718</v>
      </c>
      <c r="H103" s="74">
        <f t="shared" si="2"/>
        <v>0.42163936874861707</v>
      </c>
      <c r="I103" s="60">
        <f t="shared" si="3"/>
        <v>1.5319443581825803E-3</v>
      </c>
      <c r="J103" s="121">
        <v>1121.2777064500001</v>
      </c>
      <c r="K103" s="121">
        <v>11.297857142857101</v>
      </c>
      <c r="M103"/>
      <c r="N103" s="170"/>
    </row>
    <row r="104" spans="1:14" ht="12.75" x14ac:dyDescent="0.2">
      <c r="A104" s="118" t="s">
        <v>2261</v>
      </c>
      <c r="B104" s="118" t="s">
        <v>935</v>
      </c>
      <c r="C104" s="118" t="s">
        <v>902</v>
      </c>
      <c r="D104" s="118" t="s">
        <v>213</v>
      </c>
      <c r="E104" s="118" t="s">
        <v>214</v>
      </c>
      <c r="F104" s="119">
        <v>28.349929168000003</v>
      </c>
      <c r="G104" s="119">
        <v>45.861666590000006</v>
      </c>
      <c r="H104" s="74">
        <f t="shared" si="2"/>
        <v>-0.38183822621523278</v>
      </c>
      <c r="I104" s="120">
        <f t="shared" si="3"/>
        <v>1.5231091545817234E-3</v>
      </c>
      <c r="J104" s="121">
        <v>258.56551888000001</v>
      </c>
      <c r="K104" s="121">
        <v>4.56952380952381</v>
      </c>
      <c r="M104"/>
      <c r="N104" s="170"/>
    </row>
    <row r="105" spans="1:14" ht="12.75" x14ac:dyDescent="0.2">
      <c r="A105" s="118" t="s">
        <v>2959</v>
      </c>
      <c r="B105" s="59" t="s">
        <v>68</v>
      </c>
      <c r="C105" s="59" t="s">
        <v>897</v>
      </c>
      <c r="D105" s="118" t="s">
        <v>212</v>
      </c>
      <c r="E105" s="118" t="s">
        <v>3046</v>
      </c>
      <c r="F105" s="119">
        <v>28.17144687</v>
      </c>
      <c r="G105" s="119">
        <v>11.13854122</v>
      </c>
      <c r="H105" s="74">
        <f t="shared" si="2"/>
        <v>1.529186391070338</v>
      </c>
      <c r="I105" s="60">
        <f t="shared" si="3"/>
        <v>1.5135201351381955E-3</v>
      </c>
      <c r="J105" s="121">
        <v>81.34258336000002</v>
      </c>
      <c r="K105" s="121">
        <v>26.376142857142899</v>
      </c>
      <c r="M105"/>
      <c r="N105" s="170"/>
    </row>
    <row r="106" spans="1:14" ht="12.75" x14ac:dyDescent="0.2">
      <c r="A106" s="118" t="s">
        <v>2302</v>
      </c>
      <c r="B106" s="59" t="s">
        <v>473</v>
      </c>
      <c r="C106" s="59" t="s">
        <v>898</v>
      </c>
      <c r="D106" s="118" t="s">
        <v>212</v>
      </c>
      <c r="E106" s="118" t="s">
        <v>1032</v>
      </c>
      <c r="F106" s="119">
        <v>27.948732557</v>
      </c>
      <c r="G106" s="119">
        <v>19.517960061</v>
      </c>
      <c r="H106" s="74">
        <f t="shared" si="2"/>
        <v>0.43194946959882508</v>
      </c>
      <c r="I106" s="60">
        <f t="shared" si="3"/>
        <v>1.5015547363191547E-3</v>
      </c>
      <c r="J106" s="121">
        <v>138.10822099000001</v>
      </c>
      <c r="K106" s="121">
        <v>14.936</v>
      </c>
      <c r="M106"/>
      <c r="N106" s="170"/>
    </row>
    <row r="107" spans="1:14" ht="12.75" x14ac:dyDescent="0.2">
      <c r="A107" s="118" t="s">
        <v>2237</v>
      </c>
      <c r="B107" s="59" t="s">
        <v>926</v>
      </c>
      <c r="C107" s="59" t="s">
        <v>902</v>
      </c>
      <c r="D107" s="118" t="s">
        <v>213</v>
      </c>
      <c r="E107" s="118" t="s">
        <v>214</v>
      </c>
      <c r="F107" s="119">
        <v>27.822564664000001</v>
      </c>
      <c r="G107" s="119">
        <v>13.853695888000001</v>
      </c>
      <c r="H107" s="74">
        <f t="shared" si="2"/>
        <v>1.0083135135151742</v>
      </c>
      <c r="I107" s="60">
        <f t="shared" si="3"/>
        <v>1.4947763252796135E-3</v>
      </c>
      <c r="J107" s="121">
        <v>306.11028297000001</v>
      </c>
      <c r="K107" s="121">
        <v>31.6234761904762</v>
      </c>
      <c r="M107"/>
      <c r="N107" s="170"/>
    </row>
    <row r="108" spans="1:14" ht="12.75" x14ac:dyDescent="0.2">
      <c r="A108" s="118" t="s">
        <v>2581</v>
      </c>
      <c r="B108" s="59" t="s">
        <v>161</v>
      </c>
      <c r="C108" s="59" t="s">
        <v>903</v>
      </c>
      <c r="D108" s="118" t="s">
        <v>212</v>
      </c>
      <c r="E108" s="118" t="s">
        <v>1032</v>
      </c>
      <c r="F108" s="119">
        <v>27.603097114000001</v>
      </c>
      <c r="G108" s="119">
        <v>21.400908715999996</v>
      </c>
      <c r="H108" s="74">
        <f t="shared" si="2"/>
        <v>0.28980958146712021</v>
      </c>
      <c r="I108" s="60">
        <f t="shared" si="3"/>
        <v>1.4829853598575223E-3</v>
      </c>
      <c r="J108" s="121">
        <v>130.525239</v>
      </c>
      <c r="K108" s="121">
        <v>27.899333333333299</v>
      </c>
      <c r="M108"/>
      <c r="N108" s="170"/>
    </row>
    <row r="109" spans="1:14" ht="12.75" x14ac:dyDescent="0.2">
      <c r="A109" s="118" t="s">
        <v>1799</v>
      </c>
      <c r="B109" s="59" t="s">
        <v>618</v>
      </c>
      <c r="C109" s="59" t="s">
        <v>902</v>
      </c>
      <c r="D109" s="118" t="s">
        <v>213</v>
      </c>
      <c r="E109" s="118" t="s">
        <v>214</v>
      </c>
      <c r="F109" s="119">
        <v>27.408738982999999</v>
      </c>
      <c r="G109" s="119">
        <v>57.002946098999999</v>
      </c>
      <c r="H109" s="74">
        <f t="shared" si="2"/>
        <v>-0.51916978228813282</v>
      </c>
      <c r="I109" s="60">
        <f t="shared" si="3"/>
        <v>1.4725434061284935E-3</v>
      </c>
      <c r="J109" s="121">
        <v>772.4859987000001</v>
      </c>
      <c r="K109" s="121">
        <v>22.013190476190498</v>
      </c>
      <c r="M109"/>
      <c r="N109" s="170"/>
    </row>
    <row r="110" spans="1:14" ht="12.75" x14ac:dyDescent="0.2">
      <c r="A110" s="118" t="s">
        <v>2222</v>
      </c>
      <c r="B110" s="59" t="s">
        <v>412</v>
      </c>
      <c r="C110" s="59" t="s">
        <v>902</v>
      </c>
      <c r="D110" s="118" t="s">
        <v>213</v>
      </c>
      <c r="E110" s="118" t="s">
        <v>214</v>
      </c>
      <c r="F110" s="119">
        <v>27.370001554999998</v>
      </c>
      <c r="G110" s="119">
        <v>18.374266515000002</v>
      </c>
      <c r="H110" s="74">
        <f t="shared" si="2"/>
        <v>0.48958335466921876</v>
      </c>
      <c r="I110" s="60">
        <f t="shared" si="3"/>
        <v>1.4704622252245797E-3</v>
      </c>
      <c r="J110" s="121">
        <v>553.96240344</v>
      </c>
      <c r="K110" s="121">
        <v>32.760809523809499</v>
      </c>
      <c r="M110"/>
      <c r="N110" s="170"/>
    </row>
    <row r="111" spans="1:14" ht="12.75" x14ac:dyDescent="0.2">
      <c r="A111" s="118" t="s">
        <v>1795</v>
      </c>
      <c r="B111" s="59" t="s">
        <v>960</v>
      </c>
      <c r="C111" s="59" t="s">
        <v>902</v>
      </c>
      <c r="D111" s="118" t="s">
        <v>837</v>
      </c>
      <c r="E111" s="118" t="s">
        <v>214</v>
      </c>
      <c r="F111" s="119">
        <v>26.936113585999998</v>
      </c>
      <c r="G111" s="119">
        <v>28.403729659000003</v>
      </c>
      <c r="H111" s="74">
        <f t="shared" si="2"/>
        <v>-5.1669836694667182E-2</v>
      </c>
      <c r="I111" s="60">
        <f t="shared" si="3"/>
        <v>1.4471514531330318E-3</v>
      </c>
      <c r="J111" s="121">
        <v>2235.17557755184</v>
      </c>
      <c r="K111" s="121">
        <v>28.7487142857143</v>
      </c>
      <c r="M111"/>
      <c r="N111" s="170"/>
    </row>
    <row r="112" spans="1:14" ht="12.75" x14ac:dyDescent="0.2">
      <c r="A112" s="118" t="s">
        <v>2194</v>
      </c>
      <c r="B112" s="59" t="s">
        <v>344</v>
      </c>
      <c r="C112" s="59" t="s">
        <v>665</v>
      </c>
      <c r="D112" s="118" t="s">
        <v>213</v>
      </c>
      <c r="E112" s="118" t="s">
        <v>214</v>
      </c>
      <c r="F112" s="119">
        <v>26.780461348000003</v>
      </c>
      <c r="G112" s="119">
        <v>12.597804042</v>
      </c>
      <c r="H112" s="74">
        <f t="shared" si="2"/>
        <v>1.1258039304879039</v>
      </c>
      <c r="I112" s="60">
        <f t="shared" si="3"/>
        <v>1.4387889860797975E-3</v>
      </c>
      <c r="J112" s="121">
        <v>290.41096893440005</v>
      </c>
      <c r="K112" s="121">
        <v>13.249857142857101</v>
      </c>
      <c r="M112"/>
      <c r="N112" s="170"/>
    </row>
    <row r="113" spans="1:14" ht="12.75" x14ac:dyDescent="0.2">
      <c r="A113" s="118" t="s">
        <v>1922</v>
      </c>
      <c r="B113" s="59" t="s">
        <v>255</v>
      </c>
      <c r="C113" s="59" t="s">
        <v>1919</v>
      </c>
      <c r="D113" s="118" t="s">
        <v>213</v>
      </c>
      <c r="E113" s="118" t="s">
        <v>214</v>
      </c>
      <c r="F113" s="119">
        <v>26.717201039999999</v>
      </c>
      <c r="G113" s="119">
        <v>14.960383029999999</v>
      </c>
      <c r="H113" s="74">
        <f t="shared" si="2"/>
        <v>0.78586343587755048</v>
      </c>
      <c r="I113" s="60">
        <f t="shared" si="3"/>
        <v>1.4353903054811447E-3</v>
      </c>
      <c r="J113" s="121">
        <v>14.75858129756811</v>
      </c>
      <c r="K113" s="121">
        <v>20.031476190476202</v>
      </c>
      <c r="M113"/>
      <c r="N113" s="170"/>
    </row>
    <row r="114" spans="1:14" ht="12.75" x14ac:dyDescent="0.2">
      <c r="A114" s="118" t="s">
        <v>1876</v>
      </c>
      <c r="B114" s="59" t="s">
        <v>1767</v>
      </c>
      <c r="C114" s="59" t="s">
        <v>902</v>
      </c>
      <c r="D114" s="118" t="s">
        <v>837</v>
      </c>
      <c r="E114" s="118" t="s">
        <v>1032</v>
      </c>
      <c r="F114" s="119">
        <v>26.439397329999998</v>
      </c>
      <c r="G114" s="119">
        <v>23.132218039999998</v>
      </c>
      <c r="H114" s="74">
        <f t="shared" si="2"/>
        <v>0.14296853350946548</v>
      </c>
      <c r="I114" s="60">
        <f t="shared" si="3"/>
        <v>1.4204652109114069E-3</v>
      </c>
      <c r="J114" s="121">
        <v>175.80139838999997</v>
      </c>
      <c r="K114" s="121">
        <v>31.765190476190501</v>
      </c>
      <c r="M114"/>
      <c r="N114" s="170"/>
    </row>
    <row r="115" spans="1:14" ht="12.75" x14ac:dyDescent="0.2">
      <c r="A115" s="118" t="s">
        <v>2221</v>
      </c>
      <c r="B115" s="59" t="s">
        <v>411</v>
      </c>
      <c r="C115" s="59" t="s">
        <v>902</v>
      </c>
      <c r="D115" s="118" t="s">
        <v>213</v>
      </c>
      <c r="E115" s="118" t="s">
        <v>214</v>
      </c>
      <c r="F115" s="119">
        <v>26.338531519</v>
      </c>
      <c r="G115" s="119">
        <v>6.5987945610000001</v>
      </c>
      <c r="H115" s="74">
        <f t="shared" si="2"/>
        <v>2.9914155950035495</v>
      </c>
      <c r="I115" s="60">
        <f t="shared" si="3"/>
        <v>1.4150461624471936E-3</v>
      </c>
      <c r="J115" s="121">
        <v>125.98983496</v>
      </c>
      <c r="K115" s="121">
        <v>38.7869523809524</v>
      </c>
      <c r="M115"/>
      <c r="N115" s="170"/>
    </row>
    <row r="116" spans="1:14" ht="12.75" x14ac:dyDescent="0.2">
      <c r="A116" s="118" t="s">
        <v>1807</v>
      </c>
      <c r="B116" s="59" t="s">
        <v>375</v>
      </c>
      <c r="C116" s="59" t="s">
        <v>902</v>
      </c>
      <c r="D116" s="118" t="s">
        <v>837</v>
      </c>
      <c r="E116" s="118" t="s">
        <v>214</v>
      </c>
      <c r="F116" s="119">
        <v>26.307047436000001</v>
      </c>
      <c r="G116" s="119">
        <v>34.808606693000002</v>
      </c>
      <c r="H116" s="74">
        <f t="shared" si="2"/>
        <v>-0.24423727533770145</v>
      </c>
      <c r="I116" s="60">
        <f t="shared" si="3"/>
        <v>1.4133546698597965E-3</v>
      </c>
      <c r="J116" s="121">
        <v>1309.1884086</v>
      </c>
      <c r="K116" s="121">
        <v>9.6682380952381006</v>
      </c>
      <c r="M116"/>
      <c r="N116" s="170"/>
    </row>
    <row r="117" spans="1:14" ht="12.75" x14ac:dyDescent="0.2">
      <c r="A117" s="118" t="s">
        <v>2332</v>
      </c>
      <c r="B117" s="59" t="s">
        <v>1246</v>
      </c>
      <c r="C117" s="59" t="s">
        <v>899</v>
      </c>
      <c r="D117" s="118" t="s">
        <v>212</v>
      </c>
      <c r="E117" s="118" t="s">
        <v>1032</v>
      </c>
      <c r="F117" s="119">
        <v>26.304776180000001</v>
      </c>
      <c r="G117" s="119">
        <v>16.391235640000001</v>
      </c>
      <c r="H117" s="74">
        <f t="shared" si="2"/>
        <v>0.60480739571626341</v>
      </c>
      <c r="I117" s="60">
        <f t="shared" si="3"/>
        <v>1.4132326458933342E-3</v>
      </c>
      <c r="J117" s="121">
        <v>1320.79</v>
      </c>
      <c r="K117" s="121">
        <v>9.1325714285714295</v>
      </c>
      <c r="M117"/>
      <c r="N117" s="170"/>
    </row>
    <row r="118" spans="1:14" ht="12.75" x14ac:dyDescent="0.2">
      <c r="A118" s="118" t="s">
        <v>1810</v>
      </c>
      <c r="B118" s="59" t="s">
        <v>18</v>
      </c>
      <c r="C118" s="59" t="s">
        <v>902</v>
      </c>
      <c r="D118" s="118" t="s">
        <v>213</v>
      </c>
      <c r="E118" s="118" t="s">
        <v>214</v>
      </c>
      <c r="F118" s="119">
        <v>26.067963785</v>
      </c>
      <c r="G118" s="119">
        <v>48.369692825999998</v>
      </c>
      <c r="H118" s="74">
        <f t="shared" si="2"/>
        <v>-0.4610682379403539</v>
      </c>
      <c r="I118" s="60">
        <f t="shared" si="3"/>
        <v>1.4005098230388047E-3</v>
      </c>
      <c r="J118" s="121">
        <v>1782.0425258599998</v>
      </c>
      <c r="K118" s="121">
        <v>7.5166666666666702</v>
      </c>
      <c r="M118"/>
      <c r="N118" s="170"/>
    </row>
    <row r="119" spans="1:14" ht="12.75" x14ac:dyDescent="0.2">
      <c r="A119" s="118" t="s">
        <v>1790</v>
      </c>
      <c r="B119" s="59" t="s">
        <v>508</v>
      </c>
      <c r="C119" s="59" t="s">
        <v>902</v>
      </c>
      <c r="D119" s="118" t="s">
        <v>837</v>
      </c>
      <c r="E119" s="118" t="s">
        <v>214</v>
      </c>
      <c r="F119" s="119">
        <v>25.942269868</v>
      </c>
      <c r="G119" s="119">
        <v>17.899661100000003</v>
      </c>
      <c r="H119" s="74">
        <f t="shared" si="2"/>
        <v>0.44931625928940044</v>
      </c>
      <c r="I119" s="60">
        <f t="shared" si="3"/>
        <v>1.3937568765138438E-3</v>
      </c>
      <c r="J119" s="121">
        <v>2484.08698066837</v>
      </c>
      <c r="K119" s="121">
        <v>16.5126666666667</v>
      </c>
      <c r="M119"/>
      <c r="N119" s="170"/>
    </row>
    <row r="120" spans="1:14" ht="12.75" x14ac:dyDescent="0.2">
      <c r="A120" s="118" t="s">
        <v>2455</v>
      </c>
      <c r="B120" s="59" t="s">
        <v>1772</v>
      </c>
      <c r="C120" s="59" t="s">
        <v>897</v>
      </c>
      <c r="D120" s="118" t="s">
        <v>212</v>
      </c>
      <c r="E120" s="118" t="s">
        <v>3046</v>
      </c>
      <c r="F120" s="119">
        <v>25.933443526000001</v>
      </c>
      <c r="G120" s="119">
        <v>29.777525267999998</v>
      </c>
      <c r="H120" s="74">
        <f t="shared" si="2"/>
        <v>-0.12909339199288616</v>
      </c>
      <c r="I120" s="60">
        <f t="shared" si="3"/>
        <v>1.3932826784224834E-3</v>
      </c>
      <c r="J120" s="121">
        <v>1084.19924223</v>
      </c>
      <c r="K120" s="121">
        <v>18.258904761904802</v>
      </c>
      <c r="M120"/>
      <c r="N120" s="170"/>
    </row>
    <row r="121" spans="1:14" ht="12.75" x14ac:dyDescent="0.2">
      <c r="A121" s="118" t="s">
        <v>2491</v>
      </c>
      <c r="B121" s="59" t="s">
        <v>304</v>
      </c>
      <c r="C121" s="59" t="s">
        <v>665</v>
      </c>
      <c r="D121" s="118" t="s">
        <v>837</v>
      </c>
      <c r="E121" s="118" t="s">
        <v>1032</v>
      </c>
      <c r="F121" s="119">
        <v>25.700787669</v>
      </c>
      <c r="G121" s="119">
        <v>24.035864409999999</v>
      </c>
      <c r="H121" s="74">
        <f t="shared" si="2"/>
        <v>6.9268291358280276E-2</v>
      </c>
      <c r="I121" s="60">
        <f t="shared" si="3"/>
        <v>1.3807831669223369E-3</v>
      </c>
      <c r="J121" s="121">
        <v>297.69931410863597</v>
      </c>
      <c r="K121" s="121">
        <v>25.962904761904799</v>
      </c>
      <c r="M121"/>
      <c r="N121" s="170"/>
    </row>
    <row r="122" spans="1:14" ht="12.75" x14ac:dyDescent="0.2">
      <c r="A122" s="118" t="s">
        <v>2574</v>
      </c>
      <c r="B122" s="118" t="s">
        <v>248</v>
      </c>
      <c r="C122" s="118" t="s">
        <v>903</v>
      </c>
      <c r="D122" s="118" t="s">
        <v>212</v>
      </c>
      <c r="E122" s="118" t="s">
        <v>214</v>
      </c>
      <c r="F122" s="119">
        <v>25.632962155000001</v>
      </c>
      <c r="G122" s="119">
        <v>25.754235513000001</v>
      </c>
      <c r="H122" s="74">
        <f t="shared" si="2"/>
        <v>-4.7088704278869242E-3</v>
      </c>
      <c r="I122" s="120">
        <f t="shared" si="3"/>
        <v>1.3771392191482374E-3</v>
      </c>
      <c r="J122" s="121">
        <v>1256.6772880000001</v>
      </c>
      <c r="K122" s="121">
        <v>9.4342380952381006</v>
      </c>
      <c r="M122"/>
      <c r="N122" s="170"/>
    </row>
    <row r="123" spans="1:14" ht="12.75" x14ac:dyDescent="0.2">
      <c r="A123" s="118" t="s">
        <v>2047</v>
      </c>
      <c r="B123" s="59" t="s">
        <v>2048</v>
      </c>
      <c r="C123" s="59" t="s">
        <v>902</v>
      </c>
      <c r="D123" s="118" t="s">
        <v>837</v>
      </c>
      <c r="E123" s="118" t="s">
        <v>214</v>
      </c>
      <c r="F123" s="119">
        <v>25.562032980000001</v>
      </c>
      <c r="G123" s="119">
        <v>7.8074978899999996</v>
      </c>
      <c r="H123" s="74">
        <f t="shared" si="2"/>
        <v>2.274036489044764</v>
      </c>
      <c r="I123" s="60">
        <f t="shared" si="3"/>
        <v>1.3733285261786276E-3</v>
      </c>
      <c r="J123" s="121">
        <v>230.55070382844499</v>
      </c>
      <c r="K123" s="121">
        <v>21.7671904761905</v>
      </c>
      <c r="M123"/>
      <c r="N123" s="170"/>
    </row>
    <row r="124" spans="1:14" ht="12.75" x14ac:dyDescent="0.2">
      <c r="A124" s="118" t="s">
        <v>1732</v>
      </c>
      <c r="B124" s="59" t="s">
        <v>339</v>
      </c>
      <c r="C124" s="59" t="s">
        <v>665</v>
      </c>
      <c r="D124" s="118" t="s">
        <v>212</v>
      </c>
      <c r="E124" s="118" t="s">
        <v>1032</v>
      </c>
      <c r="F124" s="119">
        <v>25.054940160000001</v>
      </c>
      <c r="G124" s="119">
        <v>7.6930548349999999</v>
      </c>
      <c r="H124" s="74">
        <f t="shared" si="2"/>
        <v>2.2568258900236997</v>
      </c>
      <c r="I124" s="60">
        <f t="shared" si="3"/>
        <v>1.3460847996850723E-3</v>
      </c>
      <c r="J124" s="121">
        <v>264.53152499412084</v>
      </c>
      <c r="K124" s="121">
        <v>15.4887142857143</v>
      </c>
      <c r="M124"/>
      <c r="N124" s="170"/>
    </row>
    <row r="125" spans="1:14" ht="12.75" x14ac:dyDescent="0.2">
      <c r="A125" s="118" t="s">
        <v>2309</v>
      </c>
      <c r="B125" s="59" t="s">
        <v>291</v>
      </c>
      <c r="C125" s="59" t="s">
        <v>899</v>
      </c>
      <c r="D125" s="118" t="s">
        <v>212</v>
      </c>
      <c r="E125" s="118" t="s">
        <v>1032</v>
      </c>
      <c r="F125" s="119">
        <v>24.97127103</v>
      </c>
      <c r="G125" s="119">
        <v>23.371640809999999</v>
      </c>
      <c r="H125" s="74">
        <f t="shared" si="2"/>
        <v>6.8443214278544273E-2</v>
      </c>
      <c r="I125" s="60">
        <f t="shared" si="3"/>
        <v>1.3415896484942631E-3</v>
      </c>
      <c r="J125" s="121">
        <v>498.10852742000003</v>
      </c>
      <c r="K125" s="121">
        <v>12.018380952380999</v>
      </c>
      <c r="M125"/>
      <c r="N125" s="170"/>
    </row>
    <row r="126" spans="1:14" ht="12.75" x14ac:dyDescent="0.2">
      <c r="A126" s="118" t="s">
        <v>1798</v>
      </c>
      <c r="B126" s="59" t="s">
        <v>1619</v>
      </c>
      <c r="C126" s="59" t="s">
        <v>902</v>
      </c>
      <c r="D126" s="118" t="s">
        <v>837</v>
      </c>
      <c r="E126" s="118" t="s">
        <v>214</v>
      </c>
      <c r="F126" s="119">
        <v>24.788633002000001</v>
      </c>
      <c r="G126" s="119">
        <v>17.403485420000003</v>
      </c>
      <c r="H126" s="74">
        <f t="shared" si="2"/>
        <v>0.4243487671448285</v>
      </c>
      <c r="I126" s="60">
        <f t="shared" si="3"/>
        <v>1.3317773611064151E-3</v>
      </c>
      <c r="J126" s="121">
        <v>661.97082063999994</v>
      </c>
      <c r="K126" s="121">
        <v>19.003523809523799</v>
      </c>
      <c r="M126"/>
      <c r="N126" s="170"/>
    </row>
    <row r="127" spans="1:14" ht="12.75" x14ac:dyDescent="0.2">
      <c r="A127" s="118" t="s">
        <v>2018</v>
      </c>
      <c r="B127" s="118" t="s">
        <v>1421</v>
      </c>
      <c r="C127" s="118" t="s">
        <v>984</v>
      </c>
      <c r="D127" s="118" t="s">
        <v>213</v>
      </c>
      <c r="E127" s="118" t="s">
        <v>214</v>
      </c>
      <c r="F127" s="119">
        <v>24.665403050000002</v>
      </c>
      <c r="G127" s="119">
        <v>30.20443925</v>
      </c>
      <c r="H127" s="74">
        <f t="shared" si="2"/>
        <v>-0.1833848380416464</v>
      </c>
      <c r="I127" s="120">
        <f t="shared" si="3"/>
        <v>1.3251567919015466E-3</v>
      </c>
      <c r="J127" s="121">
        <v>139.28841147999998</v>
      </c>
      <c r="K127" s="121">
        <v>5.2147142857142903</v>
      </c>
      <c r="M127"/>
      <c r="N127" s="170"/>
    </row>
    <row r="128" spans="1:14" ht="12.75" x14ac:dyDescent="0.2">
      <c r="A128" s="118" t="s">
        <v>2980</v>
      </c>
      <c r="B128" s="59" t="s">
        <v>1628</v>
      </c>
      <c r="C128" s="59" t="s">
        <v>665</v>
      </c>
      <c r="D128" s="118" t="s">
        <v>213</v>
      </c>
      <c r="E128" s="118" t="s">
        <v>1032</v>
      </c>
      <c r="F128" s="119">
        <v>24.331858724</v>
      </c>
      <c r="G128" s="119">
        <v>22.809220591999999</v>
      </c>
      <c r="H128" s="74">
        <f t="shared" si="2"/>
        <v>6.6755377539469363E-2</v>
      </c>
      <c r="I128" s="60">
        <f t="shared" si="3"/>
        <v>1.3072370146287756E-3</v>
      </c>
      <c r="J128" s="121">
        <v>293.45728200000002</v>
      </c>
      <c r="K128" s="121">
        <v>24.428190476190501</v>
      </c>
      <c r="M128"/>
      <c r="N128" s="170"/>
    </row>
    <row r="129" spans="1:14" ht="12.75" x14ac:dyDescent="0.2">
      <c r="A129" s="118" t="s">
        <v>2201</v>
      </c>
      <c r="B129" s="59" t="s">
        <v>930</v>
      </c>
      <c r="C129" s="59" t="s">
        <v>902</v>
      </c>
      <c r="D129" s="118" t="s">
        <v>213</v>
      </c>
      <c r="E129" s="118" t="s">
        <v>214</v>
      </c>
      <c r="F129" s="119">
        <v>24.312342638000001</v>
      </c>
      <c r="G129" s="119">
        <v>12.399406214999999</v>
      </c>
      <c r="H129" s="74">
        <f t="shared" si="2"/>
        <v>0.96076668643926699</v>
      </c>
      <c r="I129" s="60">
        <f t="shared" si="3"/>
        <v>1.306188506568242E-3</v>
      </c>
      <c r="J129" s="121">
        <v>313.50868709082999</v>
      </c>
      <c r="K129" s="121">
        <v>27.3788571428571</v>
      </c>
      <c r="M129"/>
      <c r="N129" s="170"/>
    </row>
    <row r="130" spans="1:14" ht="12.75" x14ac:dyDescent="0.2">
      <c r="A130" s="118" t="s">
        <v>1818</v>
      </c>
      <c r="B130" s="59" t="s">
        <v>359</v>
      </c>
      <c r="C130" s="59" t="s">
        <v>902</v>
      </c>
      <c r="D130" s="118" t="s">
        <v>213</v>
      </c>
      <c r="E130" s="118" t="s">
        <v>214</v>
      </c>
      <c r="F130" s="119">
        <v>23.861637022999997</v>
      </c>
      <c r="G130" s="119">
        <v>9.6839555759999989</v>
      </c>
      <c r="H130" s="74">
        <f t="shared" si="2"/>
        <v>1.4640382574799204</v>
      </c>
      <c r="I130" s="60">
        <f t="shared" si="3"/>
        <v>1.2819742009818017E-3</v>
      </c>
      <c r="J130" s="121">
        <v>1375.2391893952251</v>
      </c>
      <c r="K130" s="121">
        <v>9.3003333333333291</v>
      </c>
      <c r="M130"/>
      <c r="N130" s="170"/>
    </row>
    <row r="131" spans="1:14" ht="12.75" x14ac:dyDescent="0.2">
      <c r="A131" s="118" t="s">
        <v>1800</v>
      </c>
      <c r="B131" s="59" t="s">
        <v>1011</v>
      </c>
      <c r="C131" s="59" t="s">
        <v>902</v>
      </c>
      <c r="D131" s="118" t="s">
        <v>213</v>
      </c>
      <c r="E131" s="118" t="s">
        <v>214</v>
      </c>
      <c r="F131" s="119">
        <v>23.297608480000001</v>
      </c>
      <c r="G131" s="119">
        <v>51.716277270000006</v>
      </c>
      <c r="H131" s="74">
        <f t="shared" si="2"/>
        <v>-0.54951110733728958</v>
      </c>
      <c r="I131" s="60">
        <f t="shared" si="3"/>
        <v>1.2516715842733842E-3</v>
      </c>
      <c r="J131" s="121">
        <v>1713.6557518400002</v>
      </c>
      <c r="K131" s="121">
        <v>46.515095238095199</v>
      </c>
      <c r="M131"/>
      <c r="N131" s="170"/>
    </row>
    <row r="132" spans="1:14" ht="12.75" x14ac:dyDescent="0.2">
      <c r="A132" s="118" t="s">
        <v>1736</v>
      </c>
      <c r="B132" s="59" t="s">
        <v>129</v>
      </c>
      <c r="C132" s="59" t="s">
        <v>665</v>
      </c>
      <c r="D132" s="118" t="s">
        <v>212</v>
      </c>
      <c r="E132" s="118" t="s">
        <v>1032</v>
      </c>
      <c r="F132" s="119">
        <v>22.930884120000002</v>
      </c>
      <c r="G132" s="119">
        <v>11.88177518</v>
      </c>
      <c r="H132" s="74">
        <f t="shared" si="2"/>
        <v>0.92992072081942911</v>
      </c>
      <c r="I132" s="60">
        <f t="shared" si="3"/>
        <v>1.2319691988947781E-3</v>
      </c>
      <c r="J132" s="121">
        <v>772.08759128234249</v>
      </c>
      <c r="K132" s="121">
        <v>13.2454761904762</v>
      </c>
      <c r="M132"/>
      <c r="N132" s="170"/>
    </row>
    <row r="133" spans="1:14" ht="12.75" x14ac:dyDescent="0.2">
      <c r="A133" s="118" t="s">
        <v>1714</v>
      </c>
      <c r="B133" s="59" t="s">
        <v>133</v>
      </c>
      <c r="C133" s="59" t="s">
        <v>665</v>
      </c>
      <c r="D133" s="118" t="s">
        <v>212</v>
      </c>
      <c r="E133" s="118" t="s">
        <v>1032</v>
      </c>
      <c r="F133" s="119">
        <v>22.866142128</v>
      </c>
      <c r="G133" s="119">
        <v>30.884909304000001</v>
      </c>
      <c r="H133" s="74">
        <f t="shared" si="2"/>
        <v>-0.25963382625059106</v>
      </c>
      <c r="I133" s="60">
        <f t="shared" si="3"/>
        <v>1.2284909143418711E-3</v>
      </c>
      <c r="J133" s="121">
        <v>349.57011736760001</v>
      </c>
      <c r="K133" s="121">
        <v>5.4232857142857096</v>
      </c>
      <c r="M133"/>
      <c r="N133" s="170"/>
    </row>
    <row r="134" spans="1:14" ht="12.75" x14ac:dyDescent="0.2">
      <c r="A134" s="118" t="s">
        <v>1793</v>
      </c>
      <c r="B134" s="59" t="s">
        <v>374</v>
      </c>
      <c r="C134" s="59" t="s">
        <v>902</v>
      </c>
      <c r="D134" s="118" t="s">
        <v>213</v>
      </c>
      <c r="E134" s="118" t="s">
        <v>214</v>
      </c>
      <c r="F134" s="119">
        <v>22.679027826999999</v>
      </c>
      <c r="G134" s="119">
        <v>15.278248878000001</v>
      </c>
      <c r="H134" s="74">
        <f t="shared" si="2"/>
        <v>0.48439968533676603</v>
      </c>
      <c r="I134" s="60">
        <f t="shared" si="3"/>
        <v>1.2184381377328929E-3</v>
      </c>
      <c r="J134" s="121">
        <v>2157.04610667</v>
      </c>
      <c r="K134" s="121">
        <v>8.6793809523809493</v>
      </c>
      <c r="M134"/>
      <c r="N134" s="170"/>
    </row>
    <row r="135" spans="1:14" ht="12.75" x14ac:dyDescent="0.2">
      <c r="A135" s="118" t="s">
        <v>2832</v>
      </c>
      <c r="B135" s="59" t="s">
        <v>29</v>
      </c>
      <c r="C135" s="59" t="s">
        <v>665</v>
      </c>
      <c r="D135" s="118" t="s">
        <v>212</v>
      </c>
      <c r="E135" s="118" t="s">
        <v>1032</v>
      </c>
      <c r="F135" s="119">
        <v>22.622038701000001</v>
      </c>
      <c r="G135" s="119">
        <v>13.616594916999999</v>
      </c>
      <c r="H135" s="74">
        <f t="shared" ref="H135:H198" si="4">IF(ISERROR(F135/G135-1),"",IF((F135/G135-1)&gt;10000%,"",F135/G135-1))</f>
        <v>0.66135798552374636</v>
      </c>
      <c r="I135" s="60">
        <f t="shared" ref="I135:I198" si="5">F135/$F$1054</f>
        <v>1.215376378424507E-3</v>
      </c>
      <c r="J135" s="121">
        <v>165.9590687052</v>
      </c>
      <c r="K135" s="121">
        <v>58.458095238095197</v>
      </c>
      <c r="M135"/>
      <c r="N135" s="170"/>
    </row>
    <row r="136" spans="1:14" ht="12.75" x14ac:dyDescent="0.2">
      <c r="A136" s="118" t="s">
        <v>1927</v>
      </c>
      <c r="B136" s="59" t="s">
        <v>42</v>
      </c>
      <c r="C136" s="59" t="s">
        <v>1919</v>
      </c>
      <c r="D136" s="118" t="s">
        <v>213</v>
      </c>
      <c r="E136" s="118" t="s">
        <v>214</v>
      </c>
      <c r="F136" s="119">
        <v>22.558000149999998</v>
      </c>
      <c r="G136" s="119">
        <v>16.137405640000001</v>
      </c>
      <c r="H136" s="74">
        <f t="shared" si="4"/>
        <v>0.39787030537828127</v>
      </c>
      <c r="I136" s="60">
        <f t="shared" si="5"/>
        <v>1.2119358864678515E-3</v>
      </c>
      <c r="J136" s="121">
        <v>47.340394222163141</v>
      </c>
      <c r="K136" s="121">
        <v>15.8704761904762</v>
      </c>
      <c r="M136"/>
      <c r="N136" s="170"/>
    </row>
    <row r="137" spans="1:14" ht="12.75" x14ac:dyDescent="0.2">
      <c r="A137" s="118" t="s">
        <v>2951</v>
      </c>
      <c r="B137" s="59" t="s">
        <v>961</v>
      </c>
      <c r="C137" s="59" t="s">
        <v>902</v>
      </c>
      <c r="D137" s="118" t="s">
        <v>837</v>
      </c>
      <c r="E137" s="118" t="s">
        <v>214</v>
      </c>
      <c r="F137" s="119">
        <v>22.349962974</v>
      </c>
      <c r="G137" s="119">
        <v>15.711714533</v>
      </c>
      <c r="H137" s="74">
        <f t="shared" si="4"/>
        <v>0.42250312192583417</v>
      </c>
      <c r="I137" s="60">
        <f t="shared" si="5"/>
        <v>1.2007590216022918E-3</v>
      </c>
      <c r="J137" s="121">
        <v>1866.3600000000001</v>
      </c>
      <c r="K137" s="121">
        <v>22.277619047619002</v>
      </c>
      <c r="M137"/>
      <c r="N137" s="170"/>
    </row>
    <row r="138" spans="1:14" ht="12.75" x14ac:dyDescent="0.2">
      <c r="A138" s="118" t="s">
        <v>2595</v>
      </c>
      <c r="B138" s="59" t="s">
        <v>562</v>
      </c>
      <c r="C138" s="59" t="s">
        <v>903</v>
      </c>
      <c r="D138" s="118" t="s">
        <v>212</v>
      </c>
      <c r="E138" s="118" t="s">
        <v>1032</v>
      </c>
      <c r="F138" s="119">
        <v>21.966036807999998</v>
      </c>
      <c r="G138" s="119">
        <v>3.7153486</v>
      </c>
      <c r="H138" s="74">
        <f t="shared" si="4"/>
        <v>4.9122411307514993</v>
      </c>
      <c r="I138" s="60">
        <f t="shared" si="5"/>
        <v>1.1801324636079914E-3</v>
      </c>
      <c r="J138" s="121">
        <v>802.02290479999999</v>
      </c>
      <c r="K138" s="121">
        <v>20.148238095238099</v>
      </c>
      <c r="M138"/>
      <c r="N138" s="170"/>
    </row>
    <row r="139" spans="1:14" ht="12.75" x14ac:dyDescent="0.2">
      <c r="A139" s="118" t="s">
        <v>2208</v>
      </c>
      <c r="B139" s="59" t="s">
        <v>611</v>
      </c>
      <c r="C139" s="59" t="s">
        <v>902</v>
      </c>
      <c r="D139" s="118" t="s">
        <v>213</v>
      </c>
      <c r="E139" s="118" t="s">
        <v>214</v>
      </c>
      <c r="F139" s="119">
        <v>21.732086037000002</v>
      </c>
      <c r="G139" s="119">
        <v>20.426320519000001</v>
      </c>
      <c r="H139" s="74">
        <f t="shared" si="4"/>
        <v>6.3925635397007241E-2</v>
      </c>
      <c r="I139" s="60">
        <f t="shared" si="5"/>
        <v>1.1675633824325168E-3</v>
      </c>
      <c r="J139" s="121">
        <v>581.50911134</v>
      </c>
      <c r="K139" s="121">
        <v>29.755047619047598</v>
      </c>
      <c r="M139"/>
      <c r="N139" s="170"/>
    </row>
    <row r="140" spans="1:14" ht="12.75" x14ac:dyDescent="0.2">
      <c r="A140" s="118" t="s">
        <v>1828</v>
      </c>
      <c r="B140" s="59" t="s">
        <v>20</v>
      </c>
      <c r="C140" s="59" t="s">
        <v>902</v>
      </c>
      <c r="D140" s="118" t="s">
        <v>837</v>
      </c>
      <c r="E140" s="118" t="s">
        <v>214</v>
      </c>
      <c r="F140" s="119">
        <v>21.592652776999998</v>
      </c>
      <c r="G140" s="119">
        <v>10.84594459</v>
      </c>
      <c r="H140" s="74">
        <f t="shared" si="4"/>
        <v>0.99085036787929948</v>
      </c>
      <c r="I140" s="60">
        <f t="shared" si="5"/>
        <v>1.1600722852413853E-3</v>
      </c>
      <c r="J140" s="121">
        <v>525.05422700692498</v>
      </c>
      <c r="K140" s="121">
        <v>15.923</v>
      </c>
      <c r="M140"/>
      <c r="N140" s="170"/>
    </row>
    <row r="141" spans="1:14" ht="12.75" x14ac:dyDescent="0.2">
      <c r="A141" s="118" t="s">
        <v>2274</v>
      </c>
      <c r="B141" s="59" t="s">
        <v>238</v>
      </c>
      <c r="C141" s="59" t="s">
        <v>899</v>
      </c>
      <c r="D141" s="118" t="s">
        <v>212</v>
      </c>
      <c r="E141" s="118" t="s">
        <v>1032</v>
      </c>
      <c r="F141" s="119">
        <v>21.592600149999999</v>
      </c>
      <c r="G141" s="119">
        <v>5.5804322099999997</v>
      </c>
      <c r="H141" s="74">
        <f t="shared" si="4"/>
        <v>2.869341896368991</v>
      </c>
      <c r="I141" s="60">
        <f t="shared" si="5"/>
        <v>1.1600694578387135E-3</v>
      </c>
      <c r="J141" s="121">
        <v>118.85276657999999</v>
      </c>
      <c r="K141" s="121">
        <v>19.021857142857101</v>
      </c>
      <c r="M141"/>
      <c r="N141" s="170"/>
    </row>
    <row r="142" spans="1:14" ht="12.75" x14ac:dyDescent="0.2">
      <c r="A142" s="118" t="s">
        <v>2790</v>
      </c>
      <c r="B142" s="59" t="s">
        <v>517</v>
      </c>
      <c r="C142" s="59" t="s">
        <v>665</v>
      </c>
      <c r="D142" s="118" t="s">
        <v>212</v>
      </c>
      <c r="E142" s="118" t="s">
        <v>1032</v>
      </c>
      <c r="F142" s="119">
        <v>21.564960045999999</v>
      </c>
      <c r="G142" s="119">
        <v>15.544175096999998</v>
      </c>
      <c r="H142" s="74">
        <f t="shared" si="4"/>
        <v>0.38733383479204386</v>
      </c>
      <c r="I142" s="60">
        <f t="shared" si="5"/>
        <v>1.1585844842718833E-3</v>
      </c>
      <c r="J142" s="121">
        <v>263.85272750000001</v>
      </c>
      <c r="K142" s="121">
        <v>14.5724761904762</v>
      </c>
      <c r="M142"/>
      <c r="N142" s="170"/>
    </row>
    <row r="143" spans="1:14" ht="12.75" x14ac:dyDescent="0.2">
      <c r="A143" s="118" t="s">
        <v>1806</v>
      </c>
      <c r="B143" s="59" t="s">
        <v>373</v>
      </c>
      <c r="C143" s="59" t="s">
        <v>902</v>
      </c>
      <c r="D143" s="118" t="s">
        <v>213</v>
      </c>
      <c r="E143" s="118" t="s">
        <v>214</v>
      </c>
      <c r="F143" s="119">
        <v>21.044692346000001</v>
      </c>
      <c r="G143" s="119">
        <v>16.969657096000002</v>
      </c>
      <c r="H143" s="74">
        <f t="shared" si="4"/>
        <v>0.24013657005247002</v>
      </c>
      <c r="I143" s="60">
        <f t="shared" si="5"/>
        <v>1.1306329330702095E-3</v>
      </c>
      <c r="J143" s="121">
        <v>1157.37819844</v>
      </c>
      <c r="K143" s="121">
        <v>9.4017142857142808</v>
      </c>
      <c r="M143"/>
      <c r="N143" s="170"/>
    </row>
    <row r="144" spans="1:14" ht="12.75" x14ac:dyDescent="0.2">
      <c r="A144" s="118" t="s">
        <v>2596</v>
      </c>
      <c r="B144" s="118" t="s">
        <v>582</v>
      </c>
      <c r="C144" s="118" t="s">
        <v>903</v>
      </c>
      <c r="D144" s="118" t="s">
        <v>212</v>
      </c>
      <c r="E144" s="118" t="s">
        <v>1032</v>
      </c>
      <c r="F144" s="119">
        <v>21.028845465999996</v>
      </c>
      <c r="G144" s="119">
        <v>15.499696686</v>
      </c>
      <c r="H144" s="74">
        <f t="shared" si="4"/>
        <v>0.35672625677857073</v>
      </c>
      <c r="I144" s="120">
        <f t="shared" si="5"/>
        <v>1.1297815542940391E-3</v>
      </c>
      <c r="J144" s="121">
        <v>468.57383010000001</v>
      </c>
      <c r="K144" s="121">
        <v>0.95242857142857196</v>
      </c>
      <c r="M144"/>
      <c r="N144" s="170"/>
    </row>
    <row r="145" spans="1:14" ht="12.75" x14ac:dyDescent="0.2">
      <c r="A145" s="118" t="s">
        <v>2149</v>
      </c>
      <c r="B145" s="59" t="s">
        <v>533</v>
      </c>
      <c r="C145" s="59" t="s">
        <v>898</v>
      </c>
      <c r="D145" s="118" t="s">
        <v>212</v>
      </c>
      <c r="E145" s="118" t="s">
        <v>1032</v>
      </c>
      <c r="F145" s="119">
        <v>20.896993164999998</v>
      </c>
      <c r="G145" s="119">
        <v>17.572034164999998</v>
      </c>
      <c r="H145" s="74">
        <f t="shared" si="4"/>
        <v>0.18921878757911004</v>
      </c>
      <c r="I145" s="60">
        <f t="shared" si="5"/>
        <v>1.1226977465880065E-3</v>
      </c>
      <c r="J145" s="121">
        <v>536.78633607999996</v>
      </c>
      <c r="K145" s="121">
        <v>13.635238095238099</v>
      </c>
      <c r="M145"/>
      <c r="N145" s="170"/>
    </row>
    <row r="146" spans="1:14" ht="12.75" x14ac:dyDescent="0.2">
      <c r="A146" s="118" t="s">
        <v>2234</v>
      </c>
      <c r="B146" s="59" t="s">
        <v>423</v>
      </c>
      <c r="C146" s="59" t="s">
        <v>902</v>
      </c>
      <c r="D146" s="118" t="s">
        <v>213</v>
      </c>
      <c r="E146" s="118" t="s">
        <v>214</v>
      </c>
      <c r="F146" s="119">
        <v>20.862976497000002</v>
      </c>
      <c r="G146" s="119">
        <v>19.408186044000001</v>
      </c>
      <c r="H146" s="74">
        <f t="shared" si="4"/>
        <v>7.4957569434972893E-2</v>
      </c>
      <c r="I146" s="60">
        <f t="shared" si="5"/>
        <v>1.1208701900487243E-3</v>
      </c>
      <c r="J146" s="121">
        <v>198.08398579999999</v>
      </c>
      <c r="K146" s="121">
        <v>17.8090476190476</v>
      </c>
      <c r="M146"/>
      <c r="N146" s="170"/>
    </row>
    <row r="147" spans="1:14" ht="12.75" x14ac:dyDescent="0.2">
      <c r="A147" s="118" t="s">
        <v>1692</v>
      </c>
      <c r="B147" s="59" t="s">
        <v>1693</v>
      </c>
      <c r="C147" s="59" t="s">
        <v>149</v>
      </c>
      <c r="D147" s="118" t="s">
        <v>213</v>
      </c>
      <c r="E147" s="118" t="s">
        <v>1032</v>
      </c>
      <c r="F147" s="119">
        <v>20.845372809999997</v>
      </c>
      <c r="G147" s="119">
        <v>13.68641934</v>
      </c>
      <c r="H147" s="74">
        <f t="shared" si="4"/>
        <v>0.52306986160194602</v>
      </c>
      <c r="I147" s="60">
        <f t="shared" si="5"/>
        <v>1.119924426245746E-3</v>
      </c>
      <c r="J147" s="121">
        <v>189.61396712000001</v>
      </c>
      <c r="K147" s="121">
        <v>18.049952380952401</v>
      </c>
      <c r="M147"/>
      <c r="N147" s="170"/>
    </row>
    <row r="148" spans="1:14" ht="12.75" x14ac:dyDescent="0.2">
      <c r="A148" s="118" t="s">
        <v>2981</v>
      </c>
      <c r="B148" s="59" t="s">
        <v>306</v>
      </c>
      <c r="C148" s="59" t="s">
        <v>665</v>
      </c>
      <c r="D148" s="118" t="s">
        <v>213</v>
      </c>
      <c r="E148" s="118" t="s">
        <v>1032</v>
      </c>
      <c r="F148" s="119">
        <v>20.779139714000003</v>
      </c>
      <c r="G148" s="119">
        <v>16.330316637999999</v>
      </c>
      <c r="H148" s="74">
        <f t="shared" si="4"/>
        <v>0.27242723914169353</v>
      </c>
      <c r="I148" s="60">
        <f t="shared" si="5"/>
        <v>1.1163660316460249E-3</v>
      </c>
      <c r="J148" s="121">
        <v>671.38712402196245</v>
      </c>
      <c r="K148" s="121">
        <v>20.786047619047601</v>
      </c>
      <c r="M148"/>
      <c r="N148" s="170"/>
    </row>
    <row r="149" spans="1:14" ht="12.75" x14ac:dyDescent="0.2">
      <c r="A149" s="118" t="s">
        <v>2828</v>
      </c>
      <c r="B149" s="59" t="s">
        <v>364</v>
      </c>
      <c r="C149" s="59" t="s">
        <v>665</v>
      </c>
      <c r="D149" s="118" t="s">
        <v>212</v>
      </c>
      <c r="E149" s="118" t="s">
        <v>1032</v>
      </c>
      <c r="F149" s="119">
        <v>20.612869090999997</v>
      </c>
      <c r="G149" s="119">
        <v>24.070846401999997</v>
      </c>
      <c r="H149" s="74">
        <f t="shared" si="4"/>
        <v>-0.14365831816835006</v>
      </c>
      <c r="I149" s="60">
        <f t="shared" si="5"/>
        <v>1.1074330884090742E-3</v>
      </c>
      <c r="J149" s="121">
        <v>332.64334023000004</v>
      </c>
      <c r="K149" s="121">
        <v>54.940523809523803</v>
      </c>
      <c r="M149"/>
      <c r="N149" s="170"/>
    </row>
    <row r="150" spans="1:14" ht="12.75" x14ac:dyDescent="0.2">
      <c r="A150" s="118" t="s">
        <v>1839</v>
      </c>
      <c r="B150" s="59" t="s">
        <v>363</v>
      </c>
      <c r="C150" s="59" t="s">
        <v>902</v>
      </c>
      <c r="D150" s="118" t="s">
        <v>213</v>
      </c>
      <c r="E150" s="118" t="s">
        <v>214</v>
      </c>
      <c r="F150" s="119">
        <v>20.319966046999998</v>
      </c>
      <c r="G150" s="119">
        <v>15.223275914999999</v>
      </c>
      <c r="H150" s="74">
        <f t="shared" si="4"/>
        <v>0.33479588496310853</v>
      </c>
      <c r="I150" s="60">
        <f t="shared" si="5"/>
        <v>1.0916967772148715E-3</v>
      </c>
      <c r="J150" s="121">
        <v>1332.6782975399999</v>
      </c>
      <c r="K150" s="121">
        <v>8.4260476190476208</v>
      </c>
      <c r="M150"/>
      <c r="N150" s="170"/>
    </row>
    <row r="151" spans="1:14" ht="12.75" x14ac:dyDescent="0.2">
      <c r="A151" s="118" t="s">
        <v>1703</v>
      </c>
      <c r="B151" s="59" t="s">
        <v>530</v>
      </c>
      <c r="C151" s="59" t="s">
        <v>665</v>
      </c>
      <c r="D151" s="118" t="s">
        <v>212</v>
      </c>
      <c r="E151" s="118" t="s">
        <v>1032</v>
      </c>
      <c r="F151" s="119">
        <v>19.92652614</v>
      </c>
      <c r="G151" s="119">
        <v>13.69767053</v>
      </c>
      <c r="H151" s="74">
        <f t="shared" si="4"/>
        <v>0.45473831454464109</v>
      </c>
      <c r="I151" s="60">
        <f t="shared" si="5"/>
        <v>1.0705590903946208E-3</v>
      </c>
      <c r="J151" s="121">
        <v>239.72223372240001</v>
      </c>
      <c r="K151" s="121">
        <v>80.541761904761898</v>
      </c>
      <c r="M151"/>
      <c r="N151" s="170"/>
    </row>
    <row r="152" spans="1:14" ht="12.75" x14ac:dyDescent="0.2">
      <c r="A152" s="118" t="s">
        <v>2631</v>
      </c>
      <c r="B152" s="59" t="s">
        <v>594</v>
      </c>
      <c r="C152" s="59" t="s">
        <v>903</v>
      </c>
      <c r="D152" s="118" t="s">
        <v>213</v>
      </c>
      <c r="E152" s="118" t="s">
        <v>1032</v>
      </c>
      <c r="F152" s="119">
        <v>19.868163181000003</v>
      </c>
      <c r="G152" s="119">
        <v>8.0320667839999995</v>
      </c>
      <c r="H152" s="74">
        <f t="shared" si="4"/>
        <v>1.4736053266610893</v>
      </c>
      <c r="I152" s="60">
        <f t="shared" si="5"/>
        <v>1.0674235214619932E-3</v>
      </c>
      <c r="J152" s="121">
        <v>720.63185310000006</v>
      </c>
      <c r="K152" s="121">
        <v>8.30547619047619</v>
      </c>
      <c r="M152"/>
      <c r="N152" s="170"/>
    </row>
    <row r="153" spans="1:14" ht="12.75" x14ac:dyDescent="0.2">
      <c r="A153" s="118" t="s">
        <v>1802</v>
      </c>
      <c r="B153" s="118" t="s">
        <v>361</v>
      </c>
      <c r="C153" s="118" t="s">
        <v>902</v>
      </c>
      <c r="D153" s="118" t="s">
        <v>213</v>
      </c>
      <c r="E153" s="118" t="s">
        <v>214</v>
      </c>
      <c r="F153" s="119">
        <v>19.835808399000001</v>
      </c>
      <c r="G153" s="119">
        <v>24.744290208999999</v>
      </c>
      <c r="H153" s="74">
        <f t="shared" si="4"/>
        <v>-0.1983682606589654</v>
      </c>
      <c r="I153" s="120">
        <f t="shared" si="5"/>
        <v>1.0656852502879571E-3</v>
      </c>
      <c r="J153" s="121">
        <v>863.68023091999999</v>
      </c>
      <c r="K153" s="121">
        <v>6.8398571428571397</v>
      </c>
      <c r="M153"/>
      <c r="N153" s="170"/>
    </row>
    <row r="154" spans="1:14" ht="12.75" x14ac:dyDescent="0.2">
      <c r="A154" s="118" t="s">
        <v>2272</v>
      </c>
      <c r="B154" s="59" t="s">
        <v>243</v>
      </c>
      <c r="C154" s="59" t="s">
        <v>899</v>
      </c>
      <c r="D154" s="118" t="s">
        <v>212</v>
      </c>
      <c r="E154" s="118" t="s">
        <v>1032</v>
      </c>
      <c r="F154" s="119">
        <v>19.834945359999999</v>
      </c>
      <c r="G154" s="119">
        <v>2.9497467000000004</v>
      </c>
      <c r="H154" s="74">
        <f t="shared" si="4"/>
        <v>5.7242876684970936</v>
      </c>
      <c r="I154" s="60">
        <f t="shared" si="5"/>
        <v>1.0656388832373069E-3</v>
      </c>
      <c r="J154" s="121">
        <v>14.98401559</v>
      </c>
      <c r="K154" s="121">
        <v>20.107285714285702</v>
      </c>
      <c r="M154"/>
      <c r="N154" s="170"/>
    </row>
    <row r="155" spans="1:14" ht="12.75" x14ac:dyDescent="0.2">
      <c r="A155" s="118" t="s">
        <v>2462</v>
      </c>
      <c r="B155" s="59" t="s">
        <v>69</v>
      </c>
      <c r="C155" s="59" t="s">
        <v>897</v>
      </c>
      <c r="D155" s="118" t="s">
        <v>212</v>
      </c>
      <c r="E155" s="118" t="s">
        <v>3046</v>
      </c>
      <c r="F155" s="119">
        <v>19.783304874999999</v>
      </c>
      <c r="G155" s="119">
        <v>10.063382900000001</v>
      </c>
      <c r="H155" s="74">
        <f t="shared" si="4"/>
        <v>0.96587023186805276</v>
      </c>
      <c r="I155" s="60">
        <f t="shared" si="5"/>
        <v>1.0628644814042567E-3</v>
      </c>
      <c r="J155" s="121">
        <v>617.96527200000003</v>
      </c>
      <c r="K155" s="121">
        <v>14.5499047619048</v>
      </c>
      <c r="M155"/>
      <c r="N155" s="170"/>
    </row>
    <row r="156" spans="1:14" ht="12.75" x14ac:dyDescent="0.2">
      <c r="A156" s="118" t="s">
        <v>2280</v>
      </c>
      <c r="B156" s="59" t="s">
        <v>103</v>
      </c>
      <c r="C156" s="59" t="s">
        <v>665</v>
      </c>
      <c r="D156" s="118" t="s">
        <v>212</v>
      </c>
      <c r="E156" s="118" t="s">
        <v>1032</v>
      </c>
      <c r="F156" s="119">
        <v>19.552731721000001</v>
      </c>
      <c r="G156" s="119">
        <v>19.504991458999999</v>
      </c>
      <c r="H156" s="74">
        <f t="shared" si="4"/>
        <v>2.4475920484432478E-3</v>
      </c>
      <c r="I156" s="60">
        <f t="shared" si="5"/>
        <v>1.0504768637993923E-3</v>
      </c>
      <c r="J156" s="121">
        <v>282.56419824599999</v>
      </c>
      <c r="K156" s="121">
        <v>12.396333333333301</v>
      </c>
      <c r="M156"/>
      <c r="N156" s="170"/>
    </row>
    <row r="157" spans="1:14" ht="12.75" x14ac:dyDescent="0.2">
      <c r="A157" s="118" t="s">
        <v>2827</v>
      </c>
      <c r="B157" s="59" t="s">
        <v>654</v>
      </c>
      <c r="C157" s="59" t="s">
        <v>665</v>
      </c>
      <c r="D157" s="118" t="s">
        <v>212</v>
      </c>
      <c r="E157" s="118" t="s">
        <v>1032</v>
      </c>
      <c r="F157" s="119">
        <v>18.723798125999998</v>
      </c>
      <c r="G157" s="119">
        <v>6.4279250250000004</v>
      </c>
      <c r="H157" s="74">
        <f t="shared" si="4"/>
        <v>1.9128837149123403</v>
      </c>
      <c r="I157" s="60">
        <f t="shared" si="5"/>
        <v>1.005942137112669E-3</v>
      </c>
      <c r="J157" s="121">
        <v>280.77674356900002</v>
      </c>
      <c r="K157" s="121">
        <v>56.156714285714301</v>
      </c>
      <c r="M157"/>
      <c r="N157" s="170"/>
    </row>
    <row r="158" spans="1:14" ht="12.75" x14ac:dyDescent="0.2">
      <c r="A158" s="118" t="s">
        <v>2584</v>
      </c>
      <c r="B158" s="59" t="s">
        <v>223</v>
      </c>
      <c r="C158" s="59" t="s">
        <v>903</v>
      </c>
      <c r="D158" s="118" t="s">
        <v>212</v>
      </c>
      <c r="E158" s="118" t="s">
        <v>214</v>
      </c>
      <c r="F158" s="119">
        <v>18.718674438000001</v>
      </c>
      <c r="G158" s="119">
        <v>11.401495902000001</v>
      </c>
      <c r="H158" s="74">
        <f t="shared" si="4"/>
        <v>0.64177355312792361</v>
      </c>
      <c r="I158" s="60">
        <f t="shared" si="5"/>
        <v>1.0056668653103385E-3</v>
      </c>
      <c r="J158" s="121">
        <v>1077.7486260000001</v>
      </c>
      <c r="K158" s="121">
        <v>15.4963333333333</v>
      </c>
      <c r="M158"/>
      <c r="N158" s="170"/>
    </row>
    <row r="159" spans="1:14" ht="12.75" x14ac:dyDescent="0.2">
      <c r="A159" s="118" t="s">
        <v>2813</v>
      </c>
      <c r="B159" s="59" t="s">
        <v>1963</v>
      </c>
      <c r="C159" s="59" t="s">
        <v>1955</v>
      </c>
      <c r="D159" s="118" t="s">
        <v>212</v>
      </c>
      <c r="E159" s="118" t="s">
        <v>214</v>
      </c>
      <c r="F159" s="119">
        <v>18.607916969999998</v>
      </c>
      <c r="G159" s="119">
        <v>3.07211597</v>
      </c>
      <c r="H159" s="74">
        <f t="shared" si="4"/>
        <v>5.0570359816201851</v>
      </c>
      <c r="I159" s="60">
        <f t="shared" si="5"/>
        <v>9.9971638436030107E-4</v>
      </c>
      <c r="J159" s="121">
        <v>7.1662114391999996</v>
      </c>
      <c r="K159" s="121">
        <v>11.721142857142899</v>
      </c>
      <c r="M159"/>
      <c r="N159" s="170"/>
    </row>
    <row r="160" spans="1:14" ht="12.75" x14ac:dyDescent="0.2">
      <c r="A160" s="118" t="s">
        <v>2590</v>
      </c>
      <c r="B160" s="59" t="s">
        <v>224</v>
      </c>
      <c r="C160" s="59" t="s">
        <v>903</v>
      </c>
      <c r="D160" s="118" t="s">
        <v>212</v>
      </c>
      <c r="E160" s="118" t="s">
        <v>214</v>
      </c>
      <c r="F160" s="119">
        <v>18.376641524</v>
      </c>
      <c r="G160" s="119">
        <v>16.786734013</v>
      </c>
      <c r="H160" s="74">
        <f t="shared" si="4"/>
        <v>9.4712140537208889E-2</v>
      </c>
      <c r="I160" s="60">
        <f t="shared" si="5"/>
        <v>9.8729103588958314E-4</v>
      </c>
      <c r="J160" s="121">
        <v>146.876082</v>
      </c>
      <c r="K160" s="121">
        <v>171.810714285714</v>
      </c>
      <c r="M160"/>
      <c r="N160" s="170"/>
    </row>
    <row r="161" spans="1:14" ht="12.75" x14ac:dyDescent="0.2">
      <c r="A161" s="118" t="s">
        <v>2806</v>
      </c>
      <c r="B161" s="59" t="s">
        <v>307</v>
      </c>
      <c r="C161" s="59" t="s">
        <v>665</v>
      </c>
      <c r="D161" s="118" t="s">
        <v>213</v>
      </c>
      <c r="E161" s="118" t="s">
        <v>1032</v>
      </c>
      <c r="F161" s="119">
        <v>18.220942585</v>
      </c>
      <c r="G161" s="119">
        <v>7.7303263940000004</v>
      </c>
      <c r="H161" s="74">
        <f t="shared" si="4"/>
        <v>1.3570728655315816</v>
      </c>
      <c r="I161" s="60">
        <f t="shared" si="5"/>
        <v>9.7892605980995188E-4</v>
      </c>
      <c r="J161" s="121">
        <v>268.17459769598219</v>
      </c>
      <c r="K161" s="121">
        <v>42.308333333333302</v>
      </c>
      <c r="M161"/>
      <c r="N161" s="170"/>
    </row>
    <row r="162" spans="1:14" ht="12.75" x14ac:dyDescent="0.2">
      <c r="A162" s="118" t="s">
        <v>2275</v>
      </c>
      <c r="B162" s="59" t="s">
        <v>242</v>
      </c>
      <c r="C162" s="59" t="s">
        <v>899</v>
      </c>
      <c r="D162" s="118" t="s">
        <v>212</v>
      </c>
      <c r="E162" s="118" t="s">
        <v>1032</v>
      </c>
      <c r="F162" s="119">
        <v>17.76428611</v>
      </c>
      <c r="G162" s="119">
        <v>1.2807669699999999</v>
      </c>
      <c r="H162" s="74">
        <f t="shared" si="4"/>
        <v>12.8700376618863</v>
      </c>
      <c r="I162" s="60">
        <f t="shared" si="5"/>
        <v>9.543920423367581E-4</v>
      </c>
      <c r="J162" s="121">
        <v>67.964414989999995</v>
      </c>
      <c r="K162" s="121">
        <v>18.256333333333298</v>
      </c>
      <c r="M162"/>
      <c r="N162" s="170"/>
    </row>
    <row r="163" spans="1:14" ht="12.75" x14ac:dyDescent="0.2">
      <c r="A163" s="118" t="s">
        <v>2037</v>
      </c>
      <c r="B163" s="59" t="s">
        <v>370</v>
      </c>
      <c r="C163" s="59" t="s">
        <v>984</v>
      </c>
      <c r="D163" s="118" t="s">
        <v>837</v>
      </c>
      <c r="E163" s="118" t="s">
        <v>214</v>
      </c>
      <c r="F163" s="119">
        <v>17.546024475999999</v>
      </c>
      <c r="G163" s="119">
        <v>12.264243603000001</v>
      </c>
      <c r="H163" s="74">
        <f t="shared" si="4"/>
        <v>0.43066503275489443</v>
      </c>
      <c r="I163" s="60">
        <f t="shared" si="5"/>
        <v>9.4266586514353231E-4</v>
      </c>
      <c r="J163" s="121">
        <v>945.33256372000005</v>
      </c>
      <c r="K163" s="121">
        <v>13.212380952381</v>
      </c>
      <c r="M163"/>
      <c r="N163" s="170"/>
    </row>
    <row r="164" spans="1:14" ht="12.75" x14ac:dyDescent="0.2">
      <c r="A164" s="118" t="s">
        <v>2601</v>
      </c>
      <c r="B164" s="59" t="s">
        <v>158</v>
      </c>
      <c r="C164" s="59" t="s">
        <v>903</v>
      </c>
      <c r="D164" s="118" t="s">
        <v>212</v>
      </c>
      <c r="E164" s="118" t="s">
        <v>214</v>
      </c>
      <c r="F164" s="119">
        <v>17.103557122000002</v>
      </c>
      <c r="G164" s="119">
        <v>13.137801718</v>
      </c>
      <c r="H164" s="74">
        <f t="shared" si="4"/>
        <v>0.30185836939269306</v>
      </c>
      <c r="I164" s="60">
        <f t="shared" si="5"/>
        <v>9.1889416280567808E-4</v>
      </c>
      <c r="J164" s="121">
        <v>172.4215337</v>
      </c>
      <c r="K164" s="121">
        <v>34.456333333333298</v>
      </c>
      <c r="M164"/>
      <c r="N164" s="170"/>
    </row>
    <row r="165" spans="1:14" ht="12.75" x14ac:dyDescent="0.2">
      <c r="A165" s="118" t="s">
        <v>1804</v>
      </c>
      <c r="B165" s="59" t="s">
        <v>1768</v>
      </c>
      <c r="C165" s="59" t="s">
        <v>902</v>
      </c>
      <c r="D165" s="118" t="s">
        <v>837</v>
      </c>
      <c r="E165" s="118" t="s">
        <v>1032</v>
      </c>
      <c r="F165" s="119">
        <v>17.004515649999998</v>
      </c>
      <c r="G165" s="119">
        <v>10.439747349999999</v>
      </c>
      <c r="H165" s="74">
        <f t="shared" si="4"/>
        <v>0.62882444180988717</v>
      </c>
      <c r="I165" s="60">
        <f t="shared" si="5"/>
        <v>9.1357312754691182E-4</v>
      </c>
      <c r="J165" s="121">
        <v>638.265505185385</v>
      </c>
      <c r="K165" s="121">
        <v>29.180619047619</v>
      </c>
      <c r="M165"/>
      <c r="N165" s="170"/>
    </row>
    <row r="166" spans="1:14" ht="12.75" x14ac:dyDescent="0.2">
      <c r="A166" s="118" t="s">
        <v>1823</v>
      </c>
      <c r="B166" s="59" t="s">
        <v>1551</v>
      </c>
      <c r="C166" s="59" t="s">
        <v>902</v>
      </c>
      <c r="D166" s="118" t="s">
        <v>837</v>
      </c>
      <c r="E166" s="118" t="s">
        <v>1032</v>
      </c>
      <c r="F166" s="119">
        <v>16.990712460000001</v>
      </c>
      <c r="G166" s="119">
        <v>9.6927221400000008</v>
      </c>
      <c r="H166" s="74">
        <f t="shared" si="4"/>
        <v>0.75293505937641569</v>
      </c>
      <c r="I166" s="60">
        <f t="shared" si="5"/>
        <v>9.1283154667992476E-4</v>
      </c>
      <c r="J166" s="121">
        <v>355.7123558989</v>
      </c>
      <c r="K166" s="121">
        <v>27.511095238095201</v>
      </c>
      <c r="M166"/>
      <c r="N166" s="170"/>
    </row>
    <row r="167" spans="1:14" ht="12.75" x14ac:dyDescent="0.2">
      <c r="A167" s="118" t="s">
        <v>1715</v>
      </c>
      <c r="B167" s="59" t="s">
        <v>136</v>
      </c>
      <c r="C167" s="59" t="s">
        <v>665</v>
      </c>
      <c r="D167" s="118" t="s">
        <v>212</v>
      </c>
      <c r="E167" s="118" t="s">
        <v>1032</v>
      </c>
      <c r="F167" s="119">
        <v>16.872213496000001</v>
      </c>
      <c r="G167" s="119">
        <v>18.13889215</v>
      </c>
      <c r="H167" s="74">
        <f t="shared" si="4"/>
        <v>-6.9832195016386378E-2</v>
      </c>
      <c r="I167" s="60">
        <f t="shared" si="5"/>
        <v>9.064651513423105E-4</v>
      </c>
      <c r="J167" s="121">
        <v>434.95902702999996</v>
      </c>
      <c r="K167" s="121">
        <v>6.5648571428571403</v>
      </c>
      <c r="M167"/>
      <c r="N167" s="170"/>
    </row>
    <row r="168" spans="1:14" ht="12.75" x14ac:dyDescent="0.2">
      <c r="A168" s="118" t="s">
        <v>2270</v>
      </c>
      <c r="B168" s="118" t="s">
        <v>933</v>
      </c>
      <c r="C168" s="118" t="s">
        <v>902</v>
      </c>
      <c r="D168" s="118" t="s">
        <v>213</v>
      </c>
      <c r="E168" s="118" t="s">
        <v>214</v>
      </c>
      <c r="F168" s="119">
        <v>16.706733555</v>
      </c>
      <c r="G168" s="119">
        <v>15.252434421</v>
      </c>
      <c r="H168" s="74">
        <f t="shared" si="4"/>
        <v>9.534865673624382E-2</v>
      </c>
      <c r="I168" s="120">
        <f t="shared" si="5"/>
        <v>8.9757468775267864E-4</v>
      </c>
      <c r="J168" s="121">
        <v>329.58273609000003</v>
      </c>
      <c r="K168" s="121">
        <v>4.1441428571428602</v>
      </c>
      <c r="M168"/>
      <c r="N168" s="170"/>
    </row>
    <row r="169" spans="1:14" ht="12.75" x14ac:dyDescent="0.2">
      <c r="A169" s="118" t="s">
        <v>1826</v>
      </c>
      <c r="B169" s="59" t="s">
        <v>357</v>
      </c>
      <c r="C169" s="59" t="s">
        <v>902</v>
      </c>
      <c r="D169" s="118" t="s">
        <v>837</v>
      </c>
      <c r="E169" s="118" t="s">
        <v>214</v>
      </c>
      <c r="F169" s="119">
        <v>16.624048839</v>
      </c>
      <c r="G169" s="119">
        <v>7.343383437</v>
      </c>
      <c r="H169" s="74">
        <f t="shared" si="4"/>
        <v>1.2638132655907506</v>
      </c>
      <c r="I169" s="60">
        <f t="shared" si="5"/>
        <v>8.9313242452382586E-4</v>
      </c>
      <c r="J169" s="121">
        <v>2399.5447896108149</v>
      </c>
      <c r="K169" s="121">
        <v>24.179190476190499</v>
      </c>
      <c r="M169"/>
      <c r="N169" s="170"/>
    </row>
    <row r="170" spans="1:14" ht="12.75" x14ac:dyDescent="0.2">
      <c r="A170" s="118" t="s">
        <v>2277</v>
      </c>
      <c r="B170" s="59" t="s">
        <v>128</v>
      </c>
      <c r="C170" s="59" t="s">
        <v>899</v>
      </c>
      <c r="D170" s="118" t="s">
        <v>212</v>
      </c>
      <c r="E170" s="118" t="s">
        <v>1032</v>
      </c>
      <c r="F170" s="119">
        <v>16.612861080000002</v>
      </c>
      <c r="G170" s="119">
        <v>38.483019030000001</v>
      </c>
      <c r="H170" s="74">
        <f t="shared" si="4"/>
        <v>-0.56830671036881997</v>
      </c>
      <c r="I170" s="60">
        <f t="shared" si="5"/>
        <v>8.9253135853698776E-4</v>
      </c>
      <c r="J170" s="121">
        <v>329.90801447000001</v>
      </c>
      <c r="K170" s="121">
        <v>15.023809523809501</v>
      </c>
      <c r="M170"/>
      <c r="N170" s="170"/>
    </row>
    <row r="171" spans="1:14" ht="12.75" x14ac:dyDescent="0.2">
      <c r="A171" s="118" t="s">
        <v>2819</v>
      </c>
      <c r="B171" s="59" t="s">
        <v>140</v>
      </c>
      <c r="C171" s="59" t="s">
        <v>665</v>
      </c>
      <c r="D171" s="118" t="s">
        <v>212</v>
      </c>
      <c r="E171" s="118" t="s">
        <v>1032</v>
      </c>
      <c r="F171" s="119">
        <v>16.45420859</v>
      </c>
      <c r="G171" s="119">
        <v>13.613711374999999</v>
      </c>
      <c r="H171" s="74">
        <f t="shared" si="4"/>
        <v>0.20864973090411221</v>
      </c>
      <c r="I171" s="60">
        <f t="shared" si="5"/>
        <v>8.8400770197036239E-4</v>
      </c>
      <c r="J171" s="121">
        <v>450.45180000480002</v>
      </c>
      <c r="K171" s="121">
        <v>31.275523809523801</v>
      </c>
      <c r="M171"/>
      <c r="N171" s="170"/>
    </row>
    <row r="172" spans="1:14" ht="12.75" x14ac:dyDescent="0.2">
      <c r="A172" s="118" t="s">
        <v>2097</v>
      </c>
      <c r="B172" s="59" t="s">
        <v>22</v>
      </c>
      <c r="C172" s="59" t="s">
        <v>898</v>
      </c>
      <c r="D172" s="118" t="s">
        <v>212</v>
      </c>
      <c r="E172" s="118" t="s">
        <v>1032</v>
      </c>
      <c r="F172" s="119">
        <v>16.301808741000002</v>
      </c>
      <c r="G172" s="119">
        <v>12.098962609999999</v>
      </c>
      <c r="H172" s="74">
        <f t="shared" si="4"/>
        <v>0.34737243732998047</v>
      </c>
      <c r="I172" s="60">
        <f t="shared" si="5"/>
        <v>8.7581997057275532E-4</v>
      </c>
      <c r="J172" s="121">
        <v>228.01756374999999</v>
      </c>
      <c r="K172" s="121">
        <v>59.499428571428602</v>
      </c>
      <c r="M172"/>
      <c r="N172" s="170"/>
    </row>
    <row r="173" spans="1:14" ht="12.75" x14ac:dyDescent="0.2">
      <c r="A173" s="118" t="s">
        <v>2310</v>
      </c>
      <c r="B173" s="59" t="s">
        <v>1633</v>
      </c>
      <c r="C173" s="59" t="s">
        <v>984</v>
      </c>
      <c r="D173" s="118" t="s">
        <v>212</v>
      </c>
      <c r="E173" s="118" t="s">
        <v>1032</v>
      </c>
      <c r="F173" s="119">
        <v>16.248159327041598</v>
      </c>
      <c r="G173" s="119">
        <v>2.0502498845785402</v>
      </c>
      <c r="H173" s="74">
        <f t="shared" si="4"/>
        <v>6.9249653660542227</v>
      </c>
      <c r="I173" s="60">
        <f t="shared" si="5"/>
        <v>8.7293763837877503E-4</v>
      </c>
      <c r="J173" s="121">
        <v>50.112122678804006</v>
      </c>
      <c r="K173" s="121">
        <v>80.350238095238097</v>
      </c>
      <c r="M173"/>
      <c r="N173" s="170"/>
    </row>
    <row r="174" spans="1:14" ht="12.75" x14ac:dyDescent="0.2">
      <c r="A174" s="118" t="s">
        <v>2236</v>
      </c>
      <c r="B174" s="59" t="s">
        <v>928</v>
      </c>
      <c r="C174" s="59" t="s">
        <v>902</v>
      </c>
      <c r="D174" s="118" t="s">
        <v>213</v>
      </c>
      <c r="E174" s="118" t="s">
        <v>214</v>
      </c>
      <c r="F174" s="119">
        <v>16.158206187999998</v>
      </c>
      <c r="G174" s="119">
        <v>14.898944010999999</v>
      </c>
      <c r="H174" s="74">
        <f t="shared" si="4"/>
        <v>8.4520230163310561E-2</v>
      </c>
      <c r="I174" s="60">
        <f t="shared" si="5"/>
        <v>8.6810487676072226E-4</v>
      </c>
      <c r="J174" s="121">
        <v>243.64449873000001</v>
      </c>
      <c r="K174" s="121">
        <v>26.691666666666698</v>
      </c>
      <c r="M174"/>
      <c r="N174" s="170"/>
    </row>
    <row r="175" spans="1:14" ht="12.75" x14ac:dyDescent="0.2">
      <c r="A175" s="118" t="s">
        <v>1811</v>
      </c>
      <c r="B175" s="59" t="s">
        <v>1617</v>
      </c>
      <c r="C175" s="59" t="s">
        <v>902</v>
      </c>
      <c r="D175" s="118" t="s">
        <v>837</v>
      </c>
      <c r="E175" s="118" t="s">
        <v>214</v>
      </c>
      <c r="F175" s="119">
        <v>16.042236110000001</v>
      </c>
      <c r="G175" s="119">
        <v>19.822695215</v>
      </c>
      <c r="H175" s="74">
        <f t="shared" si="4"/>
        <v>-0.19071367763044111</v>
      </c>
      <c r="I175" s="60">
        <f t="shared" si="5"/>
        <v>8.618743466450164E-4</v>
      </c>
      <c r="J175" s="121">
        <v>628.36700041999995</v>
      </c>
      <c r="K175" s="121">
        <v>13.5109523809524</v>
      </c>
      <c r="M175"/>
      <c r="N175" s="170"/>
    </row>
    <row r="176" spans="1:14" ht="12.75" x14ac:dyDescent="0.2">
      <c r="A176" s="118" t="s">
        <v>2479</v>
      </c>
      <c r="B176" s="59" t="s">
        <v>1253</v>
      </c>
      <c r="C176" s="59" t="s">
        <v>897</v>
      </c>
      <c r="D176" s="118" t="s">
        <v>212</v>
      </c>
      <c r="E176" s="118" t="s">
        <v>3046</v>
      </c>
      <c r="F176" s="119">
        <v>15.962481784</v>
      </c>
      <c r="G176" s="119">
        <v>14.637542011000001</v>
      </c>
      <c r="H176" s="74">
        <f t="shared" si="4"/>
        <v>9.0516547928902069E-2</v>
      </c>
      <c r="I176" s="60">
        <f t="shared" si="5"/>
        <v>8.5758951957090818E-4</v>
      </c>
      <c r="J176" s="121">
        <v>168.91807349999999</v>
      </c>
      <c r="K176" s="121">
        <v>24.32</v>
      </c>
      <c r="M176"/>
      <c r="N176" s="170"/>
    </row>
    <row r="177" spans="1:14" ht="12.75" x14ac:dyDescent="0.2">
      <c r="A177" s="118" t="s">
        <v>1797</v>
      </c>
      <c r="B177" s="59" t="s">
        <v>31</v>
      </c>
      <c r="C177" s="59" t="s">
        <v>902</v>
      </c>
      <c r="D177" s="118" t="s">
        <v>837</v>
      </c>
      <c r="E177" s="118" t="s">
        <v>214</v>
      </c>
      <c r="F177" s="119">
        <v>15.935163438</v>
      </c>
      <c r="G177" s="119">
        <v>37.699537435000003</v>
      </c>
      <c r="H177" s="74">
        <f t="shared" si="4"/>
        <v>-0.57731143344995273</v>
      </c>
      <c r="I177" s="60">
        <f t="shared" si="5"/>
        <v>8.5612183255715727E-4</v>
      </c>
      <c r="J177" s="121">
        <v>3298.1481219506049</v>
      </c>
      <c r="K177" s="121">
        <v>33.200904761904802</v>
      </c>
      <c r="M177"/>
      <c r="N177" s="170"/>
    </row>
    <row r="178" spans="1:14" ht="12.75" x14ac:dyDescent="0.2">
      <c r="A178" s="118" t="s">
        <v>2458</v>
      </c>
      <c r="B178" s="59" t="s">
        <v>67</v>
      </c>
      <c r="C178" s="59" t="s">
        <v>897</v>
      </c>
      <c r="D178" s="118" t="s">
        <v>212</v>
      </c>
      <c r="E178" s="118" t="s">
        <v>3046</v>
      </c>
      <c r="F178" s="119">
        <v>15.78809862</v>
      </c>
      <c r="G178" s="119">
        <v>10.925850109999999</v>
      </c>
      <c r="H178" s="74">
        <f t="shared" si="4"/>
        <v>0.44502244320098971</v>
      </c>
      <c r="I178" s="60">
        <f t="shared" si="5"/>
        <v>8.4822072743321469E-4</v>
      </c>
      <c r="J178" s="121">
        <v>46.565474250000001</v>
      </c>
      <c r="K178" s="121">
        <v>44.395000000000003</v>
      </c>
      <c r="M178"/>
      <c r="N178" s="170"/>
    </row>
    <row r="179" spans="1:14" ht="12.75" x14ac:dyDescent="0.2">
      <c r="A179" s="118" t="s">
        <v>1791</v>
      </c>
      <c r="B179" s="59" t="s">
        <v>510</v>
      </c>
      <c r="C179" s="59" t="s">
        <v>902</v>
      </c>
      <c r="D179" s="118" t="s">
        <v>213</v>
      </c>
      <c r="E179" s="118" t="s">
        <v>214</v>
      </c>
      <c r="F179" s="119">
        <v>15.684919600999999</v>
      </c>
      <c r="G179" s="119">
        <v>12.366741006</v>
      </c>
      <c r="H179" s="74">
        <f t="shared" si="4"/>
        <v>0.26831471552530384</v>
      </c>
      <c r="I179" s="60">
        <f t="shared" si="5"/>
        <v>8.4267740111771024E-4</v>
      </c>
      <c r="J179" s="121">
        <v>216.30327246835998</v>
      </c>
      <c r="K179" s="121">
        <v>46.228619047618999</v>
      </c>
      <c r="M179"/>
      <c r="N179" s="170"/>
    </row>
    <row r="180" spans="1:14" ht="12.75" x14ac:dyDescent="0.2">
      <c r="A180" s="118" t="s">
        <v>2318</v>
      </c>
      <c r="B180" s="59" t="s">
        <v>850</v>
      </c>
      <c r="C180" s="59" t="s">
        <v>898</v>
      </c>
      <c r="D180" s="118" t="s">
        <v>212</v>
      </c>
      <c r="E180" s="118" t="s">
        <v>1032</v>
      </c>
      <c r="F180" s="119">
        <v>15.662340831</v>
      </c>
      <c r="G180" s="119">
        <v>30.828614219000002</v>
      </c>
      <c r="H180" s="74">
        <f t="shared" si="4"/>
        <v>-0.49195443169329578</v>
      </c>
      <c r="I180" s="60">
        <f t="shared" si="5"/>
        <v>8.4146434936430365E-4</v>
      </c>
      <c r="J180" s="121">
        <v>42.717908389999998</v>
      </c>
      <c r="K180" s="121">
        <v>12.2699523809524</v>
      </c>
      <c r="M180"/>
      <c r="N180" s="170"/>
    </row>
    <row r="181" spans="1:14" ht="12.75" x14ac:dyDescent="0.2">
      <c r="A181" s="118" t="s">
        <v>2953</v>
      </c>
      <c r="B181" s="59" t="s">
        <v>124</v>
      </c>
      <c r="C181" s="59" t="s">
        <v>665</v>
      </c>
      <c r="D181" s="118" t="s">
        <v>837</v>
      </c>
      <c r="E181" s="118" t="s">
        <v>1032</v>
      </c>
      <c r="F181" s="119">
        <v>15.660690283999999</v>
      </c>
      <c r="G181" s="119">
        <v>12.89072101</v>
      </c>
      <c r="H181" s="74">
        <f t="shared" si="4"/>
        <v>0.21488086444902432</v>
      </c>
      <c r="I181" s="60">
        <f t="shared" si="5"/>
        <v>8.4137567319051603E-4</v>
      </c>
      <c r="J181" s="121">
        <v>225.92709193024152</v>
      </c>
      <c r="K181" s="121">
        <v>32.058047619047599</v>
      </c>
      <c r="M181"/>
      <c r="N181" s="170"/>
    </row>
    <row r="182" spans="1:14" ht="12.75" x14ac:dyDescent="0.2">
      <c r="A182" s="118" t="s">
        <v>1838</v>
      </c>
      <c r="B182" s="59" t="s">
        <v>182</v>
      </c>
      <c r="C182" s="59" t="s">
        <v>902</v>
      </c>
      <c r="D182" s="118" t="s">
        <v>213</v>
      </c>
      <c r="E182" s="118" t="s">
        <v>1032</v>
      </c>
      <c r="F182" s="119">
        <v>15.63122817</v>
      </c>
      <c r="G182" s="119">
        <v>35.508612270999997</v>
      </c>
      <c r="H182" s="74">
        <f t="shared" si="4"/>
        <v>-0.55979050798428198</v>
      </c>
      <c r="I182" s="60">
        <f t="shared" si="5"/>
        <v>8.3979281154452007E-4</v>
      </c>
      <c r="J182" s="121">
        <v>1008.21926376</v>
      </c>
      <c r="K182" s="121">
        <v>16.7777142857143</v>
      </c>
      <c r="M182"/>
      <c r="N182" s="170"/>
    </row>
    <row r="183" spans="1:14" ht="12.75" x14ac:dyDescent="0.2">
      <c r="A183" s="118" t="s">
        <v>2290</v>
      </c>
      <c r="B183" s="59" t="s">
        <v>173</v>
      </c>
      <c r="C183" s="59" t="s">
        <v>902</v>
      </c>
      <c r="D183" s="118" t="s">
        <v>213</v>
      </c>
      <c r="E183" s="118" t="s">
        <v>1032</v>
      </c>
      <c r="F183" s="119">
        <v>15.60543221</v>
      </c>
      <c r="G183" s="119">
        <v>14.229892570000001</v>
      </c>
      <c r="H183" s="74">
        <f t="shared" si="4"/>
        <v>9.6665497173180626E-2</v>
      </c>
      <c r="I183" s="60">
        <f t="shared" si="5"/>
        <v>8.3840691521319612E-4</v>
      </c>
      <c r="J183" s="121">
        <v>643.34071027918992</v>
      </c>
      <c r="K183" s="121">
        <v>8.0299047619047599</v>
      </c>
      <c r="M183"/>
      <c r="N183" s="170"/>
    </row>
    <row r="184" spans="1:14" ht="12.75" x14ac:dyDescent="0.2">
      <c r="A184" s="118" t="s">
        <v>2594</v>
      </c>
      <c r="B184" s="59" t="s">
        <v>794</v>
      </c>
      <c r="C184" s="59" t="s">
        <v>903</v>
      </c>
      <c r="D184" s="118" t="s">
        <v>212</v>
      </c>
      <c r="E184" s="118" t="s">
        <v>1032</v>
      </c>
      <c r="F184" s="119">
        <v>15.541138435000001</v>
      </c>
      <c r="G184" s="119">
        <v>12.096205064999999</v>
      </c>
      <c r="H184" s="74">
        <f t="shared" si="4"/>
        <v>0.28479455758962047</v>
      </c>
      <c r="I184" s="60">
        <f t="shared" si="5"/>
        <v>8.3495271126422647E-4</v>
      </c>
      <c r="J184" s="121">
        <v>52.171389299999994</v>
      </c>
      <c r="K184" s="121">
        <v>29.807952380952401</v>
      </c>
      <c r="M184"/>
      <c r="N184" s="170"/>
    </row>
    <row r="185" spans="1:14" ht="12.75" x14ac:dyDescent="0.2">
      <c r="A185" s="118" t="s">
        <v>2721</v>
      </c>
      <c r="B185" s="59" t="s">
        <v>380</v>
      </c>
      <c r="C185" s="59" t="s">
        <v>902</v>
      </c>
      <c r="D185" s="118" t="s">
        <v>837</v>
      </c>
      <c r="E185" s="118" t="s">
        <v>1032</v>
      </c>
      <c r="F185" s="119">
        <v>15.468658573000001</v>
      </c>
      <c r="G185" s="119">
        <v>7.7519026009999994</v>
      </c>
      <c r="H185" s="74">
        <f t="shared" si="4"/>
        <v>0.99546606416398165</v>
      </c>
      <c r="I185" s="60">
        <f t="shared" si="5"/>
        <v>8.3105870713177075E-4</v>
      </c>
      <c r="J185" s="121">
        <v>751.02300000000002</v>
      </c>
      <c r="K185" s="121">
        <v>30.255904761904802</v>
      </c>
      <c r="M185"/>
      <c r="N185" s="170"/>
    </row>
    <row r="186" spans="1:14" ht="12.75" x14ac:dyDescent="0.2">
      <c r="A186" s="118" t="s">
        <v>1924</v>
      </c>
      <c r="B186" s="59" t="s">
        <v>480</v>
      </c>
      <c r="C186" s="59" t="s">
        <v>1919</v>
      </c>
      <c r="D186" s="118" t="s">
        <v>213</v>
      </c>
      <c r="E186" s="118" t="s">
        <v>214</v>
      </c>
      <c r="F186" s="119">
        <v>15.455502148000001</v>
      </c>
      <c r="G186" s="119">
        <v>6.9426892470000006</v>
      </c>
      <c r="H186" s="74">
        <f t="shared" si="4"/>
        <v>1.2261549664891689</v>
      </c>
      <c r="I186" s="60">
        <f t="shared" si="5"/>
        <v>8.3035187392452281E-4</v>
      </c>
      <c r="J186" s="121">
        <v>498.28591816000005</v>
      </c>
      <c r="K186" s="121">
        <v>23.649619047619002</v>
      </c>
      <c r="M186"/>
      <c r="N186" s="170"/>
    </row>
    <row r="187" spans="1:14" ht="12.75" x14ac:dyDescent="0.2">
      <c r="A187" s="118" t="s">
        <v>2478</v>
      </c>
      <c r="B187" s="59" t="s">
        <v>969</v>
      </c>
      <c r="C187" s="59" t="s">
        <v>897</v>
      </c>
      <c r="D187" s="118" t="s">
        <v>212</v>
      </c>
      <c r="E187" s="118" t="s">
        <v>3046</v>
      </c>
      <c r="F187" s="119">
        <v>15.35840046</v>
      </c>
      <c r="G187" s="119">
        <v>22.557133090000001</v>
      </c>
      <c r="H187" s="74">
        <f t="shared" si="4"/>
        <v>-0.31913331367412701</v>
      </c>
      <c r="I187" s="60">
        <f t="shared" si="5"/>
        <v>8.2513505419133366E-4</v>
      </c>
      <c r="J187" s="121">
        <v>407.57909913999998</v>
      </c>
      <c r="K187" s="121">
        <v>21.665476190476198</v>
      </c>
      <c r="M187"/>
      <c r="N187" s="170"/>
    </row>
    <row r="188" spans="1:14" ht="12.75" x14ac:dyDescent="0.2">
      <c r="A188" s="118" t="s">
        <v>2095</v>
      </c>
      <c r="B188" s="59" t="s">
        <v>265</v>
      </c>
      <c r="C188" s="59" t="s">
        <v>898</v>
      </c>
      <c r="D188" s="118" t="s">
        <v>212</v>
      </c>
      <c r="E188" s="118" t="s">
        <v>1032</v>
      </c>
      <c r="F188" s="119">
        <v>15.342271035</v>
      </c>
      <c r="G188" s="119">
        <v>10.895153756999999</v>
      </c>
      <c r="H188" s="74">
        <f t="shared" si="4"/>
        <v>0.40817388879370187</v>
      </c>
      <c r="I188" s="60">
        <f t="shared" si="5"/>
        <v>8.2426849559324826E-4</v>
      </c>
      <c r="J188" s="121">
        <v>367.36799285000001</v>
      </c>
      <c r="K188" s="121">
        <v>9.1851904761904795</v>
      </c>
      <c r="M188"/>
      <c r="N188" s="170"/>
    </row>
    <row r="189" spans="1:14" ht="12.75" x14ac:dyDescent="0.2">
      <c r="A189" s="118" t="s">
        <v>2035</v>
      </c>
      <c r="B189" s="59" t="s">
        <v>92</v>
      </c>
      <c r="C189" s="59" t="s">
        <v>984</v>
      </c>
      <c r="D189" s="118" t="s">
        <v>213</v>
      </c>
      <c r="E189" s="118" t="s">
        <v>214</v>
      </c>
      <c r="F189" s="119">
        <v>15.265344297</v>
      </c>
      <c r="G189" s="119">
        <v>16.892352715999998</v>
      </c>
      <c r="H189" s="74">
        <f t="shared" si="4"/>
        <v>-9.6316270821111716E-2</v>
      </c>
      <c r="I189" s="60">
        <f t="shared" si="5"/>
        <v>8.2013558160303759E-4</v>
      </c>
      <c r="J189" s="121">
        <v>1768.03383435</v>
      </c>
      <c r="K189" s="121">
        <v>9.6047619047619097</v>
      </c>
      <c r="M189"/>
      <c r="N189" s="170"/>
    </row>
    <row r="190" spans="1:14" ht="12.75" x14ac:dyDescent="0.2">
      <c r="A190" s="118" t="s">
        <v>2098</v>
      </c>
      <c r="B190" s="118" t="s">
        <v>475</v>
      </c>
      <c r="C190" s="118" t="s">
        <v>898</v>
      </c>
      <c r="D190" s="118" t="s">
        <v>212</v>
      </c>
      <c r="E190" s="118" t="s">
        <v>1032</v>
      </c>
      <c r="F190" s="119">
        <v>15.165303656999999</v>
      </c>
      <c r="G190" s="119">
        <v>4.3468584409999993</v>
      </c>
      <c r="H190" s="74">
        <f t="shared" si="4"/>
        <v>2.4887963026261342</v>
      </c>
      <c r="I190" s="120">
        <f t="shared" si="5"/>
        <v>8.1476086571887212E-4</v>
      </c>
      <c r="J190" s="121">
        <v>61.684018469999998</v>
      </c>
      <c r="K190" s="121">
        <v>1.7552857142857099</v>
      </c>
      <c r="M190"/>
      <c r="N190" s="170"/>
    </row>
    <row r="191" spans="1:14" ht="12.75" x14ac:dyDescent="0.2">
      <c r="A191" s="118" t="s">
        <v>2308</v>
      </c>
      <c r="B191" s="59" t="s">
        <v>109</v>
      </c>
      <c r="C191" s="59" t="s">
        <v>665</v>
      </c>
      <c r="D191" s="118" t="s">
        <v>212</v>
      </c>
      <c r="E191" s="118" t="s">
        <v>1032</v>
      </c>
      <c r="F191" s="119">
        <v>15.131259564999999</v>
      </c>
      <c r="G191" s="119">
        <v>9.8675690019999998</v>
      </c>
      <c r="H191" s="74">
        <f t="shared" si="4"/>
        <v>0.53343336762409588</v>
      </c>
      <c r="I191" s="60">
        <f t="shared" si="5"/>
        <v>8.1293183581628058E-4</v>
      </c>
      <c r="J191" s="121">
        <v>200.00100757440001</v>
      </c>
      <c r="K191" s="121">
        <v>19.6131904761905</v>
      </c>
      <c r="M191"/>
      <c r="N191" s="170"/>
    </row>
    <row r="192" spans="1:14" ht="12.75" x14ac:dyDescent="0.2">
      <c r="A192" s="118" t="s">
        <v>2199</v>
      </c>
      <c r="B192" s="59" t="s">
        <v>616</v>
      </c>
      <c r="C192" s="59" t="s">
        <v>902</v>
      </c>
      <c r="D192" s="118" t="s">
        <v>213</v>
      </c>
      <c r="E192" s="118" t="s">
        <v>214</v>
      </c>
      <c r="F192" s="119">
        <v>15.130676567</v>
      </c>
      <c r="G192" s="119">
        <v>15.685766816999999</v>
      </c>
      <c r="H192" s="74">
        <f t="shared" si="4"/>
        <v>-3.5388148789665896E-2</v>
      </c>
      <c r="I192" s="60">
        <f t="shared" si="5"/>
        <v>8.129005140593324E-4</v>
      </c>
      <c r="J192" s="121">
        <v>198.24794833000001</v>
      </c>
      <c r="K192" s="121">
        <v>44.451285714285703</v>
      </c>
      <c r="M192"/>
      <c r="N192" s="170"/>
    </row>
    <row r="193" spans="1:14" ht="12.75" x14ac:dyDescent="0.2">
      <c r="A193" s="118" t="s">
        <v>2298</v>
      </c>
      <c r="B193" s="118" t="s">
        <v>44</v>
      </c>
      <c r="C193" s="118" t="s">
        <v>1919</v>
      </c>
      <c r="D193" s="118" t="s">
        <v>213</v>
      </c>
      <c r="E193" s="118" t="s">
        <v>214</v>
      </c>
      <c r="F193" s="119">
        <v>15.04602307</v>
      </c>
      <c r="G193" s="119">
        <v>16.960180198</v>
      </c>
      <c r="H193" s="74">
        <f t="shared" si="4"/>
        <v>-0.1128618390638163</v>
      </c>
      <c r="I193" s="120">
        <f t="shared" si="5"/>
        <v>8.0835247743165739E-4</v>
      </c>
      <c r="J193" s="121">
        <v>474.69886422000002</v>
      </c>
      <c r="K193" s="121">
        <v>5.3197142857142898</v>
      </c>
      <c r="M193"/>
      <c r="N193" s="170"/>
    </row>
    <row r="194" spans="1:14" ht="12.75" x14ac:dyDescent="0.2">
      <c r="A194" s="118" t="s">
        <v>2460</v>
      </c>
      <c r="B194" s="59" t="s">
        <v>484</v>
      </c>
      <c r="C194" s="59" t="s">
        <v>897</v>
      </c>
      <c r="D194" s="118" t="s">
        <v>212</v>
      </c>
      <c r="E194" s="118" t="s">
        <v>3046</v>
      </c>
      <c r="F194" s="119">
        <v>14.859865210999999</v>
      </c>
      <c r="G194" s="119">
        <v>16.624797791999999</v>
      </c>
      <c r="H194" s="74">
        <f t="shared" si="4"/>
        <v>-0.10616264949997178</v>
      </c>
      <c r="I194" s="60">
        <f t="shared" si="5"/>
        <v>7.9835108597984801E-4</v>
      </c>
      <c r="J194" s="121">
        <v>452.78901439200001</v>
      </c>
      <c r="K194" s="121">
        <v>22.259809523809501</v>
      </c>
      <c r="M194"/>
      <c r="N194" s="170"/>
    </row>
    <row r="195" spans="1:14" ht="12.75" x14ac:dyDescent="0.2">
      <c r="A195" s="118" t="s">
        <v>2148</v>
      </c>
      <c r="B195" s="59" t="s">
        <v>543</v>
      </c>
      <c r="C195" s="59" t="s">
        <v>898</v>
      </c>
      <c r="D195" s="118" t="s">
        <v>212</v>
      </c>
      <c r="E195" s="118" t="s">
        <v>1032</v>
      </c>
      <c r="F195" s="119">
        <v>14.839603518999999</v>
      </c>
      <c r="G195" s="119">
        <v>16.545785670000001</v>
      </c>
      <c r="H195" s="74">
        <f t="shared" si="4"/>
        <v>-0.10311883551674228</v>
      </c>
      <c r="I195" s="60">
        <f t="shared" si="5"/>
        <v>7.9726251999473962E-4</v>
      </c>
      <c r="J195" s="121">
        <v>676.53082815999994</v>
      </c>
      <c r="K195" s="121">
        <v>15.833904761904799</v>
      </c>
      <c r="M195"/>
      <c r="N195" s="170"/>
    </row>
    <row r="196" spans="1:14" ht="12.75" x14ac:dyDescent="0.2">
      <c r="A196" s="118" t="s">
        <v>2554</v>
      </c>
      <c r="B196" s="59" t="s">
        <v>931</v>
      </c>
      <c r="C196" s="59" t="s">
        <v>902</v>
      </c>
      <c r="D196" s="118" t="s">
        <v>212</v>
      </c>
      <c r="E196" s="118" t="s">
        <v>1032</v>
      </c>
      <c r="F196" s="119">
        <v>14.768746465</v>
      </c>
      <c r="G196" s="119">
        <v>23.307650173999999</v>
      </c>
      <c r="H196" s="74">
        <f t="shared" si="4"/>
        <v>-0.36635626694471601</v>
      </c>
      <c r="I196" s="60">
        <f t="shared" si="5"/>
        <v>7.9345570174928497E-4</v>
      </c>
      <c r="J196" s="121">
        <v>523.41342024000005</v>
      </c>
      <c r="K196" s="121">
        <v>38.232761904761901</v>
      </c>
      <c r="M196"/>
      <c r="N196" s="170"/>
    </row>
    <row r="197" spans="1:14" ht="12.75" x14ac:dyDescent="0.2">
      <c r="A197" s="118" t="s">
        <v>1880</v>
      </c>
      <c r="B197" s="59" t="s">
        <v>597</v>
      </c>
      <c r="C197" s="59" t="s">
        <v>902</v>
      </c>
      <c r="D197" s="118" t="s">
        <v>213</v>
      </c>
      <c r="E197" s="118" t="s">
        <v>214</v>
      </c>
      <c r="F197" s="119">
        <v>14.730287789999998</v>
      </c>
      <c r="G197" s="119">
        <v>9.1580707300000004</v>
      </c>
      <c r="H197" s="74">
        <f t="shared" si="4"/>
        <v>0.60844879061116375</v>
      </c>
      <c r="I197" s="60">
        <f t="shared" si="5"/>
        <v>7.9138949694085455E-4</v>
      </c>
      <c r="J197" s="121">
        <v>517.82972775999997</v>
      </c>
      <c r="K197" s="121">
        <v>10.627714285714299</v>
      </c>
      <c r="M197"/>
      <c r="N197" s="170"/>
    </row>
    <row r="198" spans="1:14" ht="12.75" x14ac:dyDescent="0.2">
      <c r="A198" s="118" t="s">
        <v>2312</v>
      </c>
      <c r="B198" s="59" t="s">
        <v>366</v>
      </c>
      <c r="C198" s="59" t="s">
        <v>1919</v>
      </c>
      <c r="D198" s="118" t="s">
        <v>213</v>
      </c>
      <c r="E198" s="118" t="s">
        <v>214</v>
      </c>
      <c r="F198" s="119">
        <v>14.58260567</v>
      </c>
      <c r="G198" s="119">
        <v>20.917723840000001</v>
      </c>
      <c r="H198" s="74">
        <f t="shared" si="4"/>
        <v>-0.30285886831939368</v>
      </c>
      <c r="I198" s="60">
        <f t="shared" si="5"/>
        <v>7.8345522706641923E-4</v>
      </c>
      <c r="J198" s="121">
        <v>125.35647733</v>
      </c>
      <c r="K198" s="121">
        <v>17.954619047619001</v>
      </c>
      <c r="M198"/>
      <c r="N198" s="170"/>
    </row>
    <row r="199" spans="1:14" ht="12.75" x14ac:dyDescent="0.2">
      <c r="A199" s="118" t="s">
        <v>2792</v>
      </c>
      <c r="B199" s="59" t="s">
        <v>30</v>
      </c>
      <c r="C199" s="59" t="s">
        <v>665</v>
      </c>
      <c r="D199" s="118" t="s">
        <v>212</v>
      </c>
      <c r="E199" s="118" t="s">
        <v>1032</v>
      </c>
      <c r="F199" s="119">
        <v>14.565525531999999</v>
      </c>
      <c r="G199" s="119">
        <v>11.830001932</v>
      </c>
      <c r="H199" s="74">
        <f t="shared" ref="H199:H262" si="6">IF(ISERROR(F199/G199-1),"",IF((F199/G199-1)&gt;10000%,"",F199/G199-1))</f>
        <v>0.23123610762906499</v>
      </c>
      <c r="I199" s="60">
        <f t="shared" ref="I199:I262" si="7">F199/$F$1054</f>
        <v>7.8253759110355112E-4</v>
      </c>
      <c r="J199" s="121">
        <v>332.63343542708452</v>
      </c>
      <c r="K199" s="121">
        <v>22.845619047619</v>
      </c>
      <c r="M199"/>
      <c r="N199" s="170"/>
    </row>
    <row r="200" spans="1:14" ht="12.75" x14ac:dyDescent="0.2">
      <c r="A200" s="118" t="s">
        <v>2604</v>
      </c>
      <c r="B200" s="118" t="s">
        <v>247</v>
      </c>
      <c r="C200" s="118" t="s">
        <v>903</v>
      </c>
      <c r="D200" s="118" t="s">
        <v>212</v>
      </c>
      <c r="E200" s="118" t="s">
        <v>214</v>
      </c>
      <c r="F200" s="119">
        <v>14.528658674000001</v>
      </c>
      <c r="G200" s="119">
        <v>22.944573089999999</v>
      </c>
      <c r="H200" s="74">
        <f t="shared" si="6"/>
        <v>-0.36679324487706122</v>
      </c>
      <c r="I200" s="120">
        <f t="shared" si="7"/>
        <v>7.8055690718057888E-4</v>
      </c>
      <c r="J200" s="121">
        <v>758.52775250000002</v>
      </c>
      <c r="K200" s="121">
        <v>9.5882380952381006</v>
      </c>
      <c r="M200"/>
      <c r="N200" s="170"/>
    </row>
    <row r="201" spans="1:14" ht="12.75" x14ac:dyDescent="0.2">
      <c r="A201" s="118" t="s">
        <v>489</v>
      </c>
      <c r="B201" s="59" t="s">
        <v>54</v>
      </c>
      <c r="C201" s="59" t="s">
        <v>494</v>
      </c>
      <c r="D201" s="118" t="s">
        <v>212</v>
      </c>
      <c r="E201" s="118" t="s">
        <v>1032</v>
      </c>
      <c r="F201" s="119">
        <v>14.401812235</v>
      </c>
      <c r="G201" s="119">
        <v>6.9247359510000006</v>
      </c>
      <c r="H201" s="74">
        <f t="shared" si="6"/>
        <v>1.0797633782585221</v>
      </c>
      <c r="I201" s="60">
        <f t="shared" si="7"/>
        <v>7.7374204103674844E-4</v>
      </c>
      <c r="J201" s="121">
        <v>92.651578040000004</v>
      </c>
      <c r="K201" s="121">
        <v>156.91123809523799</v>
      </c>
      <c r="M201"/>
      <c r="N201" s="170"/>
    </row>
    <row r="202" spans="1:14" ht="12.75" x14ac:dyDescent="0.2">
      <c r="A202" s="118" t="s">
        <v>2155</v>
      </c>
      <c r="B202" s="59" t="s">
        <v>909</v>
      </c>
      <c r="C202" s="59" t="s">
        <v>898</v>
      </c>
      <c r="D202" s="118" t="s">
        <v>212</v>
      </c>
      <c r="E202" s="118" t="s">
        <v>1032</v>
      </c>
      <c r="F202" s="119">
        <v>14.331669342</v>
      </c>
      <c r="G202" s="119">
        <v>40.348988378000001</v>
      </c>
      <c r="H202" s="74">
        <f t="shared" si="6"/>
        <v>-0.64480722025203885</v>
      </c>
      <c r="I202" s="60">
        <f t="shared" si="7"/>
        <v>7.6997359132302795E-4</v>
      </c>
      <c r="J202" s="121">
        <v>89.698494220000001</v>
      </c>
      <c r="K202" s="121">
        <v>12.164238095238099</v>
      </c>
      <c r="M202"/>
      <c r="N202" s="170"/>
    </row>
    <row r="203" spans="1:14" ht="12.75" x14ac:dyDescent="0.2">
      <c r="A203" s="118" t="s">
        <v>1841</v>
      </c>
      <c r="B203" s="59" t="s">
        <v>1553</v>
      </c>
      <c r="C203" s="59" t="s">
        <v>902</v>
      </c>
      <c r="D203" s="118" t="s">
        <v>213</v>
      </c>
      <c r="E203" s="118" t="s">
        <v>1032</v>
      </c>
      <c r="F203" s="119">
        <v>14.185228154999999</v>
      </c>
      <c r="G203" s="119">
        <v>6.4909825799999998</v>
      </c>
      <c r="H203" s="74">
        <f t="shared" si="6"/>
        <v>1.1853745531081059</v>
      </c>
      <c r="I203" s="60">
        <f t="shared" si="7"/>
        <v>7.6210599097715907E-4</v>
      </c>
      <c r="J203" s="121">
        <v>292.59422448679499</v>
      </c>
      <c r="K203" s="121">
        <v>88.269428571428605</v>
      </c>
      <c r="M203"/>
      <c r="N203" s="170"/>
    </row>
    <row r="204" spans="1:14" ht="12.75" x14ac:dyDescent="0.2">
      <c r="A204" s="118" t="s">
        <v>2120</v>
      </c>
      <c r="B204" s="59" t="s">
        <v>392</v>
      </c>
      <c r="C204" s="59" t="s">
        <v>898</v>
      </c>
      <c r="D204" s="118" t="s">
        <v>212</v>
      </c>
      <c r="E204" s="118" t="s">
        <v>1032</v>
      </c>
      <c r="F204" s="119">
        <v>14.148078534</v>
      </c>
      <c r="G204" s="119">
        <v>6.7108605849999998</v>
      </c>
      <c r="H204" s="74">
        <f t="shared" si="6"/>
        <v>1.1082360980085837</v>
      </c>
      <c r="I204" s="60">
        <f t="shared" si="7"/>
        <v>7.6011011552015056E-4</v>
      </c>
      <c r="J204" s="121">
        <v>43.823643320000002</v>
      </c>
      <c r="K204" s="121">
        <v>23.047380952381001</v>
      </c>
      <c r="M204"/>
      <c r="N204" s="170"/>
    </row>
    <row r="205" spans="1:14" ht="12.75" x14ac:dyDescent="0.2">
      <c r="A205" s="118" t="s">
        <v>1801</v>
      </c>
      <c r="B205" s="59" t="s">
        <v>946</v>
      </c>
      <c r="C205" s="59" t="s">
        <v>902</v>
      </c>
      <c r="D205" s="118" t="s">
        <v>213</v>
      </c>
      <c r="E205" s="118" t="s">
        <v>214</v>
      </c>
      <c r="F205" s="119">
        <v>14.106642050000001</v>
      </c>
      <c r="G205" s="119">
        <v>16.561987654999999</v>
      </c>
      <c r="H205" s="74">
        <f t="shared" si="6"/>
        <v>-0.14825186784019484</v>
      </c>
      <c r="I205" s="60">
        <f t="shared" si="7"/>
        <v>7.5788392695579554E-4</v>
      </c>
      <c r="J205" s="121">
        <v>1335.1764684899999</v>
      </c>
      <c r="K205" s="121">
        <v>30.397190476190499</v>
      </c>
      <c r="M205"/>
      <c r="N205" s="170"/>
    </row>
    <row r="206" spans="1:14" ht="12.75" x14ac:dyDescent="0.2">
      <c r="A206" s="118" t="s">
        <v>2288</v>
      </c>
      <c r="B206" s="59" t="s">
        <v>289</v>
      </c>
      <c r="C206" s="59" t="s">
        <v>899</v>
      </c>
      <c r="D206" s="118" t="s">
        <v>212</v>
      </c>
      <c r="E206" s="118" t="s">
        <v>1032</v>
      </c>
      <c r="F206" s="119">
        <v>13.995805039999999</v>
      </c>
      <c r="G206" s="119">
        <v>8.1001548499999991</v>
      </c>
      <c r="H206" s="74">
        <f t="shared" si="6"/>
        <v>0.72784413374517154</v>
      </c>
      <c r="I206" s="60">
        <f t="shared" si="7"/>
        <v>7.5192917258596725E-4</v>
      </c>
      <c r="J206" s="121">
        <v>279.59567908999998</v>
      </c>
      <c r="K206" s="121">
        <v>18.627238095238098</v>
      </c>
      <c r="M206"/>
      <c r="N206" s="170"/>
    </row>
    <row r="207" spans="1:14" ht="12.75" x14ac:dyDescent="0.2">
      <c r="A207" s="118" t="s">
        <v>2659</v>
      </c>
      <c r="B207" s="59" t="s">
        <v>583</v>
      </c>
      <c r="C207" s="59" t="s">
        <v>903</v>
      </c>
      <c r="D207" s="118" t="s">
        <v>213</v>
      </c>
      <c r="E207" s="118" t="s">
        <v>1032</v>
      </c>
      <c r="F207" s="119">
        <v>13.949658952</v>
      </c>
      <c r="G207" s="119">
        <v>1.0136021399999999</v>
      </c>
      <c r="H207" s="74">
        <f t="shared" si="6"/>
        <v>12.762460043740635</v>
      </c>
      <c r="I207" s="60">
        <f t="shared" si="7"/>
        <v>7.4944995901670493E-4</v>
      </c>
      <c r="J207" s="121">
        <v>319.70878439999996</v>
      </c>
      <c r="K207" s="121">
        <v>10.7725714285714</v>
      </c>
      <c r="M207"/>
      <c r="N207" s="170"/>
    </row>
    <row r="208" spans="1:14" ht="12.75" x14ac:dyDescent="0.2">
      <c r="A208" s="118" t="s">
        <v>2192</v>
      </c>
      <c r="B208" s="59" t="s">
        <v>120</v>
      </c>
      <c r="C208" s="59" t="s">
        <v>665</v>
      </c>
      <c r="D208" s="118" t="s">
        <v>213</v>
      </c>
      <c r="E208" s="118" t="s">
        <v>214</v>
      </c>
      <c r="F208" s="119">
        <v>13.911213011999999</v>
      </c>
      <c r="G208" s="119">
        <v>16.303911282000001</v>
      </c>
      <c r="H208" s="74">
        <f t="shared" si="6"/>
        <v>-0.14675608991086764</v>
      </c>
      <c r="I208" s="60">
        <f t="shared" si="7"/>
        <v>7.4738443840028669E-4</v>
      </c>
      <c r="J208" s="121">
        <v>320.99074190424784</v>
      </c>
      <c r="K208" s="121">
        <v>16.857571428571401</v>
      </c>
      <c r="M208"/>
      <c r="N208" s="170"/>
    </row>
    <row r="209" spans="1:14" ht="12.75" x14ac:dyDescent="0.2">
      <c r="A209" s="118" t="s">
        <v>1710</v>
      </c>
      <c r="B209" s="59" t="s">
        <v>134</v>
      </c>
      <c r="C209" s="59" t="s">
        <v>665</v>
      </c>
      <c r="D209" s="118" t="s">
        <v>212</v>
      </c>
      <c r="E209" s="118" t="s">
        <v>1032</v>
      </c>
      <c r="F209" s="119">
        <v>13.865375264000001</v>
      </c>
      <c r="G209" s="119">
        <v>8.3256259200000002</v>
      </c>
      <c r="H209" s="74">
        <f t="shared" si="6"/>
        <v>0.66538532925101679</v>
      </c>
      <c r="I209" s="60">
        <f t="shared" si="7"/>
        <v>7.449217904976946E-4</v>
      </c>
      <c r="J209" s="121">
        <v>104.02877842219999</v>
      </c>
      <c r="K209" s="121">
        <v>17.634619047619001</v>
      </c>
      <c r="M209"/>
      <c r="N209" s="170"/>
    </row>
    <row r="210" spans="1:14" ht="12.75" x14ac:dyDescent="0.2">
      <c r="A210" s="118" t="s">
        <v>2955</v>
      </c>
      <c r="B210" s="59" t="s">
        <v>72</v>
      </c>
      <c r="C210" s="59" t="s">
        <v>897</v>
      </c>
      <c r="D210" s="118" t="s">
        <v>212</v>
      </c>
      <c r="E210" s="118" t="s">
        <v>3046</v>
      </c>
      <c r="F210" s="119">
        <v>13.864367507999999</v>
      </c>
      <c r="G210" s="119">
        <v>6.7050287280000003</v>
      </c>
      <c r="H210" s="74">
        <f t="shared" si="6"/>
        <v>1.0677566152853029</v>
      </c>
      <c r="I210" s="60">
        <f t="shared" si="7"/>
        <v>7.448676484792052E-4</v>
      </c>
      <c r="J210" s="121">
        <v>103.06869623999999</v>
      </c>
      <c r="K210" s="121">
        <v>27.345666666666698</v>
      </c>
      <c r="M210"/>
      <c r="N210" s="170"/>
    </row>
    <row r="211" spans="1:14" ht="12.75" x14ac:dyDescent="0.2">
      <c r="A211" s="118" t="s">
        <v>2300</v>
      </c>
      <c r="B211" s="118" t="s">
        <v>82</v>
      </c>
      <c r="C211" s="118" t="s">
        <v>904</v>
      </c>
      <c r="D211" s="118" t="s">
        <v>213</v>
      </c>
      <c r="E211" s="118" t="s">
        <v>214</v>
      </c>
      <c r="F211" s="119">
        <v>13.8411116</v>
      </c>
      <c r="G211" s="119">
        <v>14.98771408</v>
      </c>
      <c r="H211" s="74">
        <f t="shared" si="6"/>
        <v>-7.6502825839869559E-2</v>
      </c>
      <c r="I211" s="120">
        <f t="shared" si="7"/>
        <v>7.4361821726676711E-4</v>
      </c>
      <c r="J211" s="121">
        <v>1006.8588</v>
      </c>
      <c r="K211" s="121">
        <v>9.0441428571428606</v>
      </c>
      <c r="M211"/>
      <c r="N211" s="170"/>
    </row>
    <row r="212" spans="1:14" ht="12.75" x14ac:dyDescent="0.2">
      <c r="A212" s="118" t="s">
        <v>2619</v>
      </c>
      <c r="B212" s="59" t="s">
        <v>572</v>
      </c>
      <c r="C212" s="59" t="s">
        <v>903</v>
      </c>
      <c r="D212" s="118" t="s">
        <v>212</v>
      </c>
      <c r="E212" s="118" t="s">
        <v>1032</v>
      </c>
      <c r="F212" s="119">
        <v>13.768171005000001</v>
      </c>
      <c r="G212" s="119">
        <v>9.8150932399999995</v>
      </c>
      <c r="H212" s="74">
        <f t="shared" si="6"/>
        <v>0.40275498849973235</v>
      </c>
      <c r="I212" s="60">
        <f t="shared" si="7"/>
        <v>7.3969946010420823E-4</v>
      </c>
      <c r="J212" s="121">
        <v>195.9507012</v>
      </c>
      <c r="K212" s="121">
        <v>18.669857142857101</v>
      </c>
      <c r="M212"/>
      <c r="N212" s="170"/>
    </row>
    <row r="213" spans="1:14" ht="12.75" x14ac:dyDescent="0.2">
      <c r="A213" s="118" t="s">
        <v>1929</v>
      </c>
      <c r="B213" s="59" t="s">
        <v>40</v>
      </c>
      <c r="C213" s="59" t="s">
        <v>1919</v>
      </c>
      <c r="D213" s="118" t="s">
        <v>213</v>
      </c>
      <c r="E213" s="118" t="s">
        <v>214</v>
      </c>
      <c r="F213" s="119">
        <v>13.653160720000001</v>
      </c>
      <c r="G213" s="119">
        <v>16.386043960000002</v>
      </c>
      <c r="H213" s="74">
        <f t="shared" si="6"/>
        <v>-0.16678114904800978</v>
      </c>
      <c r="I213" s="60">
        <f t="shared" si="7"/>
        <v>7.3352049517923484E-4</v>
      </c>
      <c r="J213" s="121">
        <v>5.3990706825591355</v>
      </c>
      <c r="K213" s="121">
        <v>29.024190476190501</v>
      </c>
      <c r="M213"/>
      <c r="N213" s="170"/>
    </row>
    <row r="214" spans="1:14" ht="12.75" x14ac:dyDescent="0.2">
      <c r="A214" s="118" t="s">
        <v>2557</v>
      </c>
      <c r="B214" s="59" t="s">
        <v>523</v>
      </c>
      <c r="C214" s="59" t="s">
        <v>902</v>
      </c>
      <c r="D214" s="118" t="s">
        <v>213</v>
      </c>
      <c r="E214" s="118" t="s">
        <v>214</v>
      </c>
      <c r="F214" s="119">
        <v>13.570690603000001</v>
      </c>
      <c r="G214" s="119">
        <v>7.2535635850000002</v>
      </c>
      <c r="H214" s="74">
        <f t="shared" si="6"/>
        <v>0.87089979207785495</v>
      </c>
      <c r="I214" s="60">
        <f t="shared" si="7"/>
        <v>7.290897613513737E-4</v>
      </c>
      <c r="J214" s="121">
        <v>188.6992571808</v>
      </c>
      <c r="K214" s="121">
        <v>37.685619047618999</v>
      </c>
      <c r="M214"/>
      <c r="N214" s="170"/>
    </row>
    <row r="215" spans="1:14" ht="12.75" x14ac:dyDescent="0.2">
      <c r="A215" s="118" t="s">
        <v>2575</v>
      </c>
      <c r="B215" s="59" t="s">
        <v>527</v>
      </c>
      <c r="C215" s="59" t="s">
        <v>903</v>
      </c>
      <c r="D215" s="118" t="s">
        <v>212</v>
      </c>
      <c r="E215" s="118" t="s">
        <v>1032</v>
      </c>
      <c r="F215" s="119">
        <v>13.461469220000001</v>
      </c>
      <c r="G215" s="119">
        <v>7.97220934</v>
      </c>
      <c r="H215" s="74">
        <f t="shared" si="6"/>
        <v>0.68854939024970485</v>
      </c>
      <c r="I215" s="60">
        <f t="shared" si="7"/>
        <v>7.2322180706698867E-4</v>
      </c>
      <c r="J215" s="121">
        <v>509.42558250000002</v>
      </c>
      <c r="K215" s="121">
        <v>23.782619047619001</v>
      </c>
      <c r="M215"/>
      <c r="N215" s="170"/>
    </row>
    <row r="216" spans="1:14" ht="12.75" x14ac:dyDescent="0.2">
      <c r="A216" s="118" t="s">
        <v>2963</v>
      </c>
      <c r="B216" s="118" t="s">
        <v>309</v>
      </c>
      <c r="C216" s="118" t="s">
        <v>897</v>
      </c>
      <c r="D216" s="118" t="s">
        <v>212</v>
      </c>
      <c r="E216" s="118" t="s">
        <v>3046</v>
      </c>
      <c r="F216" s="119">
        <v>13.444238189</v>
      </c>
      <c r="G216" s="119">
        <v>8.1994086300000006</v>
      </c>
      <c r="H216" s="74">
        <f t="shared" si="6"/>
        <v>0.63965949200412009</v>
      </c>
      <c r="I216" s="120">
        <f t="shared" si="7"/>
        <v>7.2229606432867497E-4</v>
      </c>
      <c r="J216" s="121">
        <v>743.90442824700006</v>
      </c>
      <c r="K216" s="121">
        <v>7.7225238095238096</v>
      </c>
      <c r="M216"/>
      <c r="N216" s="170"/>
    </row>
    <row r="217" spans="1:14" ht="12.75" x14ac:dyDescent="0.2">
      <c r="A217" s="118" t="s">
        <v>2202</v>
      </c>
      <c r="B217" s="59" t="s">
        <v>356</v>
      </c>
      <c r="C217" s="59" t="s">
        <v>902</v>
      </c>
      <c r="D217" s="118" t="s">
        <v>213</v>
      </c>
      <c r="E217" s="118" t="s">
        <v>214</v>
      </c>
      <c r="F217" s="119">
        <v>13.246337981</v>
      </c>
      <c r="G217" s="119">
        <v>14.85205552</v>
      </c>
      <c r="H217" s="74">
        <f t="shared" si="6"/>
        <v>-0.10811416216682712</v>
      </c>
      <c r="I217" s="60">
        <f t="shared" si="7"/>
        <v>7.1166381136210822E-4</v>
      </c>
      <c r="J217" s="121">
        <v>212.28660528</v>
      </c>
      <c r="K217" s="121">
        <v>9.6722380952381002</v>
      </c>
      <c r="M217"/>
      <c r="N217" s="170"/>
    </row>
    <row r="218" spans="1:14" ht="12.75" x14ac:dyDescent="0.2">
      <c r="A218" s="118" t="s">
        <v>2348</v>
      </c>
      <c r="B218" s="59" t="s">
        <v>114</v>
      </c>
      <c r="C218" s="59" t="s">
        <v>665</v>
      </c>
      <c r="D218" s="118" t="s">
        <v>212</v>
      </c>
      <c r="E218" s="118" t="s">
        <v>1032</v>
      </c>
      <c r="F218" s="119">
        <v>13.233501429</v>
      </c>
      <c r="G218" s="119">
        <v>12.5261666</v>
      </c>
      <c r="H218" s="74">
        <f t="shared" si="6"/>
        <v>5.6468579062328716E-2</v>
      </c>
      <c r="I218" s="60">
        <f t="shared" si="7"/>
        <v>7.1097416343570232E-4</v>
      </c>
      <c r="J218" s="121">
        <v>59.509591415999999</v>
      </c>
      <c r="K218" s="121">
        <v>20.819666666666699</v>
      </c>
      <c r="M218"/>
      <c r="N218" s="170"/>
    </row>
    <row r="219" spans="1:14" ht="12.75" x14ac:dyDescent="0.2">
      <c r="A219" s="118" t="s">
        <v>2591</v>
      </c>
      <c r="B219" s="59" t="s">
        <v>585</v>
      </c>
      <c r="C219" s="59" t="s">
        <v>903</v>
      </c>
      <c r="D219" s="118" t="s">
        <v>213</v>
      </c>
      <c r="E219" s="118" t="s">
        <v>1032</v>
      </c>
      <c r="F219" s="119">
        <v>13.159025919999999</v>
      </c>
      <c r="G219" s="119">
        <v>1.596788117</v>
      </c>
      <c r="H219" s="74">
        <f t="shared" si="6"/>
        <v>7.2409342729345969</v>
      </c>
      <c r="I219" s="60">
        <f t="shared" si="7"/>
        <v>7.069729425198464E-4</v>
      </c>
      <c r="J219" s="121">
        <v>279.4927088</v>
      </c>
      <c r="K219" s="121">
        <v>12.6519523809524</v>
      </c>
      <c r="M219"/>
      <c r="N219" s="170"/>
    </row>
    <row r="220" spans="1:14" ht="12.75" x14ac:dyDescent="0.2">
      <c r="A220" s="118" t="s">
        <v>2283</v>
      </c>
      <c r="B220" s="59" t="s">
        <v>236</v>
      </c>
      <c r="C220" s="59" t="s">
        <v>899</v>
      </c>
      <c r="D220" s="118" t="s">
        <v>212</v>
      </c>
      <c r="E220" s="118" t="s">
        <v>1032</v>
      </c>
      <c r="F220" s="119">
        <v>13.156094439999999</v>
      </c>
      <c r="G220" s="119">
        <v>1.9639314800000001</v>
      </c>
      <c r="H220" s="74">
        <f t="shared" si="6"/>
        <v>5.6988561332088823</v>
      </c>
      <c r="I220" s="60">
        <f t="shared" si="7"/>
        <v>7.0681544780449755E-4</v>
      </c>
      <c r="J220" s="121">
        <v>61.680308719999999</v>
      </c>
      <c r="K220" s="121">
        <v>19.8530952380952</v>
      </c>
      <c r="M220"/>
      <c r="N220" s="170"/>
    </row>
    <row r="221" spans="1:14" ht="12.75" x14ac:dyDescent="0.2">
      <c r="A221" s="118" t="s">
        <v>1917</v>
      </c>
      <c r="B221" s="59" t="s">
        <v>1918</v>
      </c>
      <c r="C221" s="59" t="s">
        <v>902</v>
      </c>
      <c r="D221" s="118" t="s">
        <v>837</v>
      </c>
      <c r="E221" s="118" t="s">
        <v>214</v>
      </c>
      <c r="F221" s="119">
        <v>13.15415797</v>
      </c>
      <c r="G221" s="119">
        <v>32.955127320000003</v>
      </c>
      <c r="H221" s="74">
        <f t="shared" si="6"/>
        <v>-0.60084639205696755</v>
      </c>
      <c r="I221" s="60">
        <f t="shared" si="7"/>
        <v>7.0671141032464736E-4</v>
      </c>
      <c r="J221" s="121">
        <v>360.30794310000005</v>
      </c>
      <c r="K221" s="121">
        <v>48.500285714285702</v>
      </c>
      <c r="M221"/>
      <c r="N221" s="170"/>
    </row>
    <row r="222" spans="1:14" ht="12.75" x14ac:dyDescent="0.2">
      <c r="A222" s="118" t="s">
        <v>2580</v>
      </c>
      <c r="B222" s="59" t="s">
        <v>50</v>
      </c>
      <c r="C222" s="59" t="s">
        <v>903</v>
      </c>
      <c r="D222" s="118" t="s">
        <v>212</v>
      </c>
      <c r="E222" s="118" t="s">
        <v>1032</v>
      </c>
      <c r="F222" s="119">
        <v>13.102698194</v>
      </c>
      <c r="G222" s="119">
        <v>41.544289520999996</v>
      </c>
      <c r="H222" s="74">
        <f t="shared" si="6"/>
        <v>-0.6846089235109728</v>
      </c>
      <c r="I222" s="60">
        <f t="shared" si="7"/>
        <v>7.0394671714132918E-4</v>
      </c>
      <c r="J222" s="121">
        <v>255.96198909999998</v>
      </c>
      <c r="K222" s="121">
        <v>57.476333333333301</v>
      </c>
      <c r="M222"/>
      <c r="N222" s="170"/>
    </row>
    <row r="223" spans="1:14" ht="12.75" x14ac:dyDescent="0.2">
      <c r="A223" s="118" t="s">
        <v>1870</v>
      </c>
      <c r="B223" s="59" t="s">
        <v>180</v>
      </c>
      <c r="C223" s="59" t="s">
        <v>902</v>
      </c>
      <c r="D223" s="118" t="s">
        <v>213</v>
      </c>
      <c r="E223" s="118" t="s">
        <v>1032</v>
      </c>
      <c r="F223" s="119">
        <v>13.085742306</v>
      </c>
      <c r="G223" s="119">
        <v>15.37988024</v>
      </c>
      <c r="H223" s="74">
        <f t="shared" si="6"/>
        <v>-0.14916487633196296</v>
      </c>
      <c r="I223" s="60">
        <f t="shared" si="7"/>
        <v>7.0303575655007613E-4</v>
      </c>
      <c r="J223" s="121">
        <v>422.24419520999999</v>
      </c>
      <c r="K223" s="121">
        <v>7.4512857142857101</v>
      </c>
      <c r="M223"/>
      <c r="N223" s="170"/>
    </row>
    <row r="224" spans="1:14" ht="12.75" x14ac:dyDescent="0.2">
      <c r="A224" s="118" t="s">
        <v>2829</v>
      </c>
      <c r="B224" s="59" t="s">
        <v>2435</v>
      </c>
      <c r="C224" s="59" t="s">
        <v>1955</v>
      </c>
      <c r="D224" s="118" t="s">
        <v>212</v>
      </c>
      <c r="E224" s="118" t="s">
        <v>1032</v>
      </c>
      <c r="F224" s="119">
        <v>13.033849720000001</v>
      </c>
      <c r="G224" s="119">
        <v>13.117625210000002</v>
      </c>
      <c r="H224" s="74">
        <f t="shared" si="6"/>
        <v>-6.38648296919897E-3</v>
      </c>
      <c r="I224" s="60">
        <f t="shared" si="7"/>
        <v>7.0024781050890108E-4</v>
      </c>
      <c r="J224" s="121">
        <v>268.85024344110002</v>
      </c>
      <c r="K224" s="121">
        <v>34.214428571428599</v>
      </c>
      <c r="M224"/>
      <c r="N224" s="170"/>
    </row>
    <row r="225" spans="1:14" ht="12.75" x14ac:dyDescent="0.2">
      <c r="A225" s="118" t="s">
        <v>1701</v>
      </c>
      <c r="B225" s="59" t="s">
        <v>968</v>
      </c>
      <c r="C225" s="59" t="s">
        <v>665</v>
      </c>
      <c r="D225" s="118" t="s">
        <v>212</v>
      </c>
      <c r="E225" s="118" t="s">
        <v>1032</v>
      </c>
      <c r="F225" s="119">
        <v>13.03155207</v>
      </c>
      <c r="G225" s="119">
        <v>11.608763439999999</v>
      </c>
      <c r="H225" s="74">
        <f t="shared" si="6"/>
        <v>0.12256160075564448</v>
      </c>
      <c r="I225" s="60">
        <f t="shared" si="7"/>
        <v>7.0012436851621428E-4</v>
      </c>
      <c r="J225" s="121">
        <v>90.689088593999998</v>
      </c>
      <c r="K225" s="121">
        <v>15.881809523809499</v>
      </c>
      <c r="M225"/>
      <c r="N225" s="170"/>
    </row>
    <row r="226" spans="1:14" ht="12.75" x14ac:dyDescent="0.2">
      <c r="A226" s="118" t="s">
        <v>2801</v>
      </c>
      <c r="B226" s="59" t="s">
        <v>1021</v>
      </c>
      <c r="C226" s="59" t="s">
        <v>665</v>
      </c>
      <c r="D226" s="118" t="s">
        <v>212</v>
      </c>
      <c r="E226" s="118" t="s">
        <v>1032</v>
      </c>
      <c r="F226" s="119">
        <v>12.96274227</v>
      </c>
      <c r="G226" s="119">
        <v>11.577189083</v>
      </c>
      <c r="H226" s="74">
        <f t="shared" si="6"/>
        <v>0.11967958517966615</v>
      </c>
      <c r="I226" s="60">
        <f t="shared" si="7"/>
        <v>6.9642753965700019E-4</v>
      </c>
      <c r="J226" s="121">
        <v>21.263573104800003</v>
      </c>
      <c r="K226" s="121">
        <v>56.726619047619003</v>
      </c>
      <c r="M226"/>
      <c r="N226" s="170"/>
    </row>
    <row r="227" spans="1:14" ht="12.75" x14ac:dyDescent="0.2">
      <c r="A227" s="118" t="s">
        <v>1803</v>
      </c>
      <c r="B227" s="59" t="s">
        <v>943</v>
      </c>
      <c r="C227" s="59" t="s">
        <v>902</v>
      </c>
      <c r="D227" s="118" t="s">
        <v>213</v>
      </c>
      <c r="E227" s="118" t="s">
        <v>214</v>
      </c>
      <c r="F227" s="119">
        <v>12.931550300000001</v>
      </c>
      <c r="G227" s="119">
        <v>6.4380364289999994</v>
      </c>
      <c r="H227" s="74">
        <f t="shared" si="6"/>
        <v>1.0086171370124757</v>
      </c>
      <c r="I227" s="60">
        <f t="shared" si="7"/>
        <v>6.9475174093542669E-4</v>
      </c>
      <c r="J227" s="121">
        <v>2832.0116138313997</v>
      </c>
      <c r="K227" s="121">
        <v>37.568238095238101</v>
      </c>
      <c r="M227"/>
      <c r="N227" s="170"/>
    </row>
    <row r="228" spans="1:14" ht="12.75" x14ac:dyDescent="0.2">
      <c r="A228" s="118" t="s">
        <v>2967</v>
      </c>
      <c r="B228" s="59" t="s">
        <v>1252</v>
      </c>
      <c r="C228" s="59" t="s">
        <v>897</v>
      </c>
      <c r="D228" s="118" t="s">
        <v>212</v>
      </c>
      <c r="E228" s="118" t="s">
        <v>3046</v>
      </c>
      <c r="F228" s="119">
        <v>12.292801744</v>
      </c>
      <c r="G228" s="119">
        <v>8.4991408750000002</v>
      </c>
      <c r="H228" s="74">
        <f t="shared" si="6"/>
        <v>0.44635815840621662</v>
      </c>
      <c r="I228" s="60">
        <f t="shared" si="7"/>
        <v>6.6043476725432127E-4</v>
      </c>
      <c r="J228" s="121">
        <v>287.84105467000001</v>
      </c>
      <c r="K228" s="121">
        <v>32.579809523809502</v>
      </c>
      <c r="M228"/>
      <c r="N228" s="170"/>
    </row>
    <row r="229" spans="1:14" ht="12.75" x14ac:dyDescent="0.2">
      <c r="A229" s="118" t="s">
        <v>1719</v>
      </c>
      <c r="B229" s="59" t="s">
        <v>335</v>
      </c>
      <c r="C229" s="59" t="s">
        <v>665</v>
      </c>
      <c r="D229" s="118" t="s">
        <v>212</v>
      </c>
      <c r="E229" s="118" t="s">
        <v>1032</v>
      </c>
      <c r="F229" s="119">
        <v>12.138864689</v>
      </c>
      <c r="G229" s="119">
        <v>19.761216519999998</v>
      </c>
      <c r="H229" s="74">
        <f t="shared" si="6"/>
        <v>-0.38572280321333163</v>
      </c>
      <c r="I229" s="60">
        <f t="shared" si="7"/>
        <v>6.5216444896497251E-4</v>
      </c>
      <c r="J229" s="121">
        <v>122.9679134251958</v>
      </c>
      <c r="K229" s="121">
        <v>68.688523809523801</v>
      </c>
      <c r="M229"/>
      <c r="N229" s="170"/>
    </row>
    <row r="230" spans="1:14" ht="12.75" x14ac:dyDescent="0.2">
      <c r="A230" s="118" t="s">
        <v>1923</v>
      </c>
      <c r="B230" s="59" t="s">
        <v>165</v>
      </c>
      <c r="C230" s="59" t="s">
        <v>1919</v>
      </c>
      <c r="D230" s="118" t="s">
        <v>213</v>
      </c>
      <c r="E230" s="118" t="s">
        <v>214</v>
      </c>
      <c r="F230" s="119">
        <v>12.098834789000001</v>
      </c>
      <c r="G230" s="119">
        <v>9.7250648389999998</v>
      </c>
      <c r="H230" s="74">
        <f t="shared" si="6"/>
        <v>0.24408782761844172</v>
      </c>
      <c r="I230" s="60">
        <f t="shared" si="7"/>
        <v>6.5001382958297389E-4</v>
      </c>
      <c r="J230" s="121">
        <v>173.48776909</v>
      </c>
      <c r="K230" s="121">
        <v>15.179190476190501</v>
      </c>
      <c r="M230"/>
      <c r="N230" s="170"/>
    </row>
    <row r="231" spans="1:14" ht="12.75" x14ac:dyDescent="0.2">
      <c r="A231" s="118" t="s">
        <v>2582</v>
      </c>
      <c r="B231" s="59" t="s">
        <v>52</v>
      </c>
      <c r="C231" s="59" t="s">
        <v>903</v>
      </c>
      <c r="D231" s="118" t="s">
        <v>212</v>
      </c>
      <c r="E231" s="118" t="s">
        <v>1032</v>
      </c>
      <c r="F231" s="119">
        <v>11.876473186</v>
      </c>
      <c r="G231" s="119">
        <v>5.6560518689999997</v>
      </c>
      <c r="H231" s="74">
        <f t="shared" si="6"/>
        <v>1.0997815191712133</v>
      </c>
      <c r="I231" s="60">
        <f t="shared" si="7"/>
        <v>6.3806738022326778E-4</v>
      </c>
      <c r="J231" s="121">
        <v>198.77655419999999</v>
      </c>
      <c r="K231" s="121">
        <v>40.881571428571398</v>
      </c>
      <c r="M231"/>
      <c r="N231" s="170"/>
    </row>
    <row r="232" spans="1:14" ht="12.75" x14ac:dyDescent="0.2">
      <c r="A232" s="118" t="s">
        <v>2217</v>
      </c>
      <c r="B232" s="59" t="s">
        <v>407</v>
      </c>
      <c r="C232" s="59" t="s">
        <v>902</v>
      </c>
      <c r="D232" s="118" t="s">
        <v>213</v>
      </c>
      <c r="E232" s="118" t="s">
        <v>214</v>
      </c>
      <c r="F232" s="119">
        <v>11.848447508</v>
      </c>
      <c r="G232" s="119">
        <v>11.05446457</v>
      </c>
      <c r="H232" s="74">
        <f t="shared" si="6"/>
        <v>7.1824639987968064E-2</v>
      </c>
      <c r="I232" s="60">
        <f t="shared" si="7"/>
        <v>6.3656169156802616E-4</v>
      </c>
      <c r="J232" s="121">
        <v>122.14543313</v>
      </c>
      <c r="K232" s="121">
        <v>19.8002857142857</v>
      </c>
      <c r="M232"/>
      <c r="N232" s="170"/>
    </row>
    <row r="233" spans="1:14" ht="12.75" x14ac:dyDescent="0.2">
      <c r="A233" s="118" t="s">
        <v>2477</v>
      </c>
      <c r="B233" s="59" t="s">
        <v>71</v>
      </c>
      <c r="C233" s="59" t="s">
        <v>897</v>
      </c>
      <c r="D233" s="118" t="s">
        <v>212</v>
      </c>
      <c r="E233" s="118" t="s">
        <v>3046</v>
      </c>
      <c r="F233" s="119">
        <v>11.76678937</v>
      </c>
      <c r="G233" s="119">
        <v>3.9153142200000004</v>
      </c>
      <c r="H233" s="74">
        <f t="shared" si="6"/>
        <v>2.0053244028010599</v>
      </c>
      <c r="I233" s="60">
        <f t="shared" si="7"/>
        <v>6.3217458157572735E-4</v>
      </c>
      <c r="J233" s="121">
        <v>203.18315661000003</v>
      </c>
      <c r="K233" s="121">
        <v>11.3700952380952</v>
      </c>
      <c r="M233"/>
      <c r="N233" s="170"/>
    </row>
    <row r="234" spans="1:14" ht="12.75" x14ac:dyDescent="0.2">
      <c r="A234" s="118" t="s">
        <v>1653</v>
      </c>
      <c r="B234" s="59" t="s">
        <v>1244</v>
      </c>
      <c r="C234" s="59" t="s">
        <v>149</v>
      </c>
      <c r="D234" s="118" t="s">
        <v>837</v>
      </c>
      <c r="E234" s="118" t="s">
        <v>214</v>
      </c>
      <c r="F234" s="119">
        <v>11.723396409999999</v>
      </c>
      <c r="G234" s="119">
        <v>17.342678020000001</v>
      </c>
      <c r="H234" s="74">
        <f t="shared" si="6"/>
        <v>-0.32401464200163943</v>
      </c>
      <c r="I234" s="60">
        <f t="shared" si="7"/>
        <v>6.2984328070267253E-4</v>
      </c>
      <c r="J234" s="121">
        <v>342.06954827999999</v>
      </c>
      <c r="K234" s="121">
        <v>7.10385714285714</v>
      </c>
      <c r="M234"/>
      <c r="N234" s="170"/>
    </row>
    <row r="235" spans="1:14" ht="12.75" x14ac:dyDescent="0.2">
      <c r="A235" s="118" t="s">
        <v>2970</v>
      </c>
      <c r="B235" s="59" t="s">
        <v>973</v>
      </c>
      <c r="C235" s="59" t="s">
        <v>897</v>
      </c>
      <c r="D235" s="118" t="s">
        <v>212</v>
      </c>
      <c r="E235" s="118" t="s">
        <v>3046</v>
      </c>
      <c r="F235" s="119">
        <v>11.7214516</v>
      </c>
      <c r="G235" s="119">
        <v>2.9987421200000002</v>
      </c>
      <c r="H235" s="74">
        <f t="shared" si="6"/>
        <v>2.9087894626964452</v>
      </c>
      <c r="I235" s="60">
        <f t="shared" si="7"/>
        <v>6.297387951536129E-4</v>
      </c>
      <c r="J235" s="121">
        <v>131.52830949</v>
      </c>
      <c r="K235" s="121">
        <v>24.313714285714301</v>
      </c>
      <c r="M235"/>
      <c r="N235" s="170"/>
    </row>
    <row r="236" spans="1:14" ht="12.75" x14ac:dyDescent="0.2">
      <c r="A236" s="118" t="s">
        <v>1816</v>
      </c>
      <c r="B236" s="59" t="s">
        <v>944</v>
      </c>
      <c r="C236" s="59" t="s">
        <v>902</v>
      </c>
      <c r="D236" s="118" t="s">
        <v>213</v>
      </c>
      <c r="E236" s="118" t="s">
        <v>214</v>
      </c>
      <c r="F236" s="119">
        <v>11.663286618000001</v>
      </c>
      <c r="G236" s="119">
        <v>10.307856019999999</v>
      </c>
      <c r="H236" s="74">
        <f t="shared" si="6"/>
        <v>0.13149490984062084</v>
      </c>
      <c r="I236" s="60">
        <f t="shared" si="7"/>
        <v>6.2661386259962686E-4</v>
      </c>
      <c r="J236" s="121">
        <v>691.51280372212489</v>
      </c>
      <c r="K236" s="121">
        <v>35.620476190476197</v>
      </c>
      <c r="M236"/>
      <c r="N236" s="170"/>
    </row>
    <row r="237" spans="1:14" ht="12.75" x14ac:dyDescent="0.2">
      <c r="A237" s="118" t="s">
        <v>3045</v>
      </c>
      <c r="B237" s="59" t="s">
        <v>1030</v>
      </c>
      <c r="C237" s="59" t="s">
        <v>665</v>
      </c>
      <c r="D237" s="118" t="s">
        <v>213</v>
      </c>
      <c r="E237" s="118" t="s">
        <v>1032</v>
      </c>
      <c r="F237" s="119">
        <v>11.549898844000001</v>
      </c>
      <c r="G237" s="119">
        <v>11.833732994999998</v>
      </c>
      <c r="H237" s="74">
        <f t="shared" si="6"/>
        <v>-2.3985174510860019E-2</v>
      </c>
      <c r="I237" s="60">
        <f t="shared" si="7"/>
        <v>6.2052206760523302E-4</v>
      </c>
      <c r="J237" s="121">
        <v>190.72612815984002</v>
      </c>
      <c r="K237" s="121">
        <v>47.316952380952401</v>
      </c>
      <c r="M237"/>
      <c r="N237" s="170"/>
    </row>
    <row r="238" spans="1:14" ht="12.75" x14ac:dyDescent="0.2">
      <c r="A238" s="118" t="s">
        <v>2484</v>
      </c>
      <c r="B238" s="59" t="s">
        <v>1594</v>
      </c>
      <c r="C238" s="59" t="s">
        <v>897</v>
      </c>
      <c r="D238" s="118" t="s">
        <v>212</v>
      </c>
      <c r="E238" s="118" t="s">
        <v>3046</v>
      </c>
      <c r="F238" s="119">
        <v>11.44561723</v>
      </c>
      <c r="G238" s="119">
        <v>2.34122926</v>
      </c>
      <c r="H238" s="74">
        <f t="shared" si="6"/>
        <v>3.8887212480848632</v>
      </c>
      <c r="I238" s="60">
        <f t="shared" si="7"/>
        <v>6.1491950401515384E-4</v>
      </c>
      <c r="J238" s="121">
        <v>156.32330762000001</v>
      </c>
      <c r="K238" s="121">
        <v>14.948523809523801</v>
      </c>
      <c r="M238"/>
      <c r="N238" s="170"/>
    </row>
    <row r="239" spans="1:14" ht="12.75" x14ac:dyDescent="0.2">
      <c r="A239" s="118" t="s">
        <v>2799</v>
      </c>
      <c r="B239" s="59" t="s">
        <v>1017</v>
      </c>
      <c r="C239" s="59" t="s">
        <v>665</v>
      </c>
      <c r="D239" s="118" t="s">
        <v>212</v>
      </c>
      <c r="E239" s="118" t="s">
        <v>1032</v>
      </c>
      <c r="F239" s="119">
        <v>11.371653424</v>
      </c>
      <c r="G239" s="119">
        <v>11.906603240000001</v>
      </c>
      <c r="H239" s="74">
        <f t="shared" si="6"/>
        <v>-4.4928835303997383E-2</v>
      </c>
      <c r="I239" s="60">
        <f t="shared" si="7"/>
        <v>6.109457745092098E-4</v>
      </c>
      <c r="J239" s="121">
        <v>174.75680234480001</v>
      </c>
      <c r="K239" s="121">
        <v>54.467190476190503</v>
      </c>
      <c r="M239"/>
      <c r="N239" s="170"/>
    </row>
    <row r="240" spans="1:14" ht="12.75" x14ac:dyDescent="0.2">
      <c r="A240" s="118" t="s">
        <v>2293</v>
      </c>
      <c r="B240" s="59" t="s">
        <v>244</v>
      </c>
      <c r="C240" s="59" t="s">
        <v>899</v>
      </c>
      <c r="D240" s="118" t="s">
        <v>212</v>
      </c>
      <c r="E240" s="118" t="s">
        <v>1032</v>
      </c>
      <c r="F240" s="119">
        <v>11.35640742</v>
      </c>
      <c r="G240" s="119">
        <v>11.12337239</v>
      </c>
      <c r="H240" s="74">
        <f t="shared" si="6"/>
        <v>2.0950034021112174E-2</v>
      </c>
      <c r="I240" s="60">
        <f t="shared" si="7"/>
        <v>6.1012667799134612E-4</v>
      </c>
      <c r="J240" s="121">
        <v>130.66016574</v>
      </c>
      <c r="K240" s="121">
        <v>20.058380952381</v>
      </c>
      <c r="M240"/>
      <c r="N240" s="170"/>
    </row>
    <row r="241" spans="1:14" ht="12.75" x14ac:dyDescent="0.2">
      <c r="A241" s="118" t="s">
        <v>2180</v>
      </c>
      <c r="B241" s="59" t="s">
        <v>130</v>
      </c>
      <c r="C241" s="59" t="s">
        <v>665</v>
      </c>
      <c r="D241" s="118" t="s">
        <v>212</v>
      </c>
      <c r="E241" s="118" t="s">
        <v>1032</v>
      </c>
      <c r="F241" s="119">
        <v>11.187118303</v>
      </c>
      <c r="G241" s="119">
        <v>7.1109790539999995</v>
      </c>
      <c r="H241" s="74">
        <f t="shared" si="6"/>
        <v>0.57321772684833472</v>
      </c>
      <c r="I241" s="60">
        <f t="shared" si="7"/>
        <v>6.0103156518362887E-4</v>
      </c>
      <c r="J241" s="121">
        <v>176.4443286277</v>
      </c>
      <c r="K241" s="121">
        <v>9.1085238095238097</v>
      </c>
      <c r="M241"/>
      <c r="N241" s="170"/>
    </row>
    <row r="242" spans="1:14" ht="12.75" x14ac:dyDescent="0.2">
      <c r="A242" s="118" t="s">
        <v>2831</v>
      </c>
      <c r="B242" s="59" t="s">
        <v>101</v>
      </c>
      <c r="C242" s="59" t="s">
        <v>665</v>
      </c>
      <c r="D242" s="118" t="s">
        <v>212</v>
      </c>
      <c r="E242" s="118" t="s">
        <v>1032</v>
      </c>
      <c r="F242" s="119">
        <v>11.157166159000001</v>
      </c>
      <c r="G242" s="119">
        <v>12.801910770999999</v>
      </c>
      <c r="H242" s="74">
        <f t="shared" si="6"/>
        <v>-0.1284764939719637</v>
      </c>
      <c r="I242" s="60">
        <f t="shared" si="7"/>
        <v>5.9942237651668703E-4</v>
      </c>
      <c r="J242" s="121">
        <v>304.6242414852</v>
      </c>
      <c r="K242" s="121">
        <v>35.874809523809503</v>
      </c>
      <c r="M242"/>
      <c r="N242" s="170"/>
    </row>
    <row r="243" spans="1:14" ht="12.75" x14ac:dyDescent="0.2">
      <c r="A243" s="118" t="s">
        <v>2957</v>
      </c>
      <c r="B243" s="59" t="s">
        <v>43</v>
      </c>
      <c r="C243" s="59" t="s">
        <v>902</v>
      </c>
      <c r="D243" s="118" t="s">
        <v>837</v>
      </c>
      <c r="E243" s="118" t="s">
        <v>214</v>
      </c>
      <c r="F243" s="119">
        <v>11.057029549000001</v>
      </c>
      <c r="G243" s="119">
        <v>6.6582185360000006</v>
      </c>
      <c r="H243" s="74">
        <f t="shared" si="6"/>
        <v>0.66065885179590933</v>
      </c>
      <c r="I243" s="60">
        <f t="shared" si="7"/>
        <v>5.9404250461309385E-4</v>
      </c>
      <c r="J243" s="121">
        <v>289.19060992205999</v>
      </c>
      <c r="K243" s="121">
        <v>35.427333333333301</v>
      </c>
      <c r="M243"/>
      <c r="N243" s="170"/>
    </row>
    <row r="244" spans="1:14" ht="12.75" x14ac:dyDescent="0.2">
      <c r="A244" s="118" t="s">
        <v>2489</v>
      </c>
      <c r="B244" s="59" t="s">
        <v>104</v>
      </c>
      <c r="C244" s="59" t="s">
        <v>665</v>
      </c>
      <c r="D244" s="118" t="s">
        <v>213</v>
      </c>
      <c r="E244" s="118" t="s">
        <v>214</v>
      </c>
      <c r="F244" s="119">
        <v>11.018930764</v>
      </c>
      <c r="G244" s="119">
        <v>7.3768507980000004</v>
      </c>
      <c r="H244" s="74">
        <f t="shared" si="6"/>
        <v>0.49371745013298018</v>
      </c>
      <c r="I244" s="60">
        <f t="shared" si="7"/>
        <v>5.9199563501183077E-4</v>
      </c>
      <c r="J244" s="121">
        <v>144.2292529572</v>
      </c>
      <c r="K244" s="121">
        <v>24.203666666666699</v>
      </c>
      <c r="M244"/>
      <c r="N244" s="170"/>
    </row>
    <row r="245" spans="1:14" ht="12.75" x14ac:dyDescent="0.2">
      <c r="A245" s="118" t="s">
        <v>2417</v>
      </c>
      <c r="B245" s="59" t="s">
        <v>231</v>
      </c>
      <c r="C245" s="59" t="s">
        <v>899</v>
      </c>
      <c r="D245" s="118" t="s">
        <v>212</v>
      </c>
      <c r="E245" s="118" t="s">
        <v>1032</v>
      </c>
      <c r="F245" s="119">
        <v>10.97609578</v>
      </c>
      <c r="G245" s="119">
        <v>1.37757657</v>
      </c>
      <c r="H245" s="74">
        <f t="shared" si="6"/>
        <v>6.9676847146144478</v>
      </c>
      <c r="I245" s="60">
        <f t="shared" si="7"/>
        <v>5.8969431158064538E-4</v>
      </c>
      <c r="J245" s="121">
        <v>11.208955400000001</v>
      </c>
      <c r="K245" s="121">
        <v>18.875571428571401</v>
      </c>
      <c r="M245"/>
      <c r="N245" s="170"/>
    </row>
    <row r="246" spans="1:14" ht="12.75" x14ac:dyDescent="0.2">
      <c r="A246" s="118" t="s">
        <v>1863</v>
      </c>
      <c r="B246" s="59" t="s">
        <v>1642</v>
      </c>
      <c r="C246" s="59" t="s">
        <v>902</v>
      </c>
      <c r="D246" s="118" t="s">
        <v>837</v>
      </c>
      <c r="E246" s="118" t="s">
        <v>214</v>
      </c>
      <c r="F246" s="119">
        <v>10.91467491</v>
      </c>
      <c r="G246" s="119">
        <v>6.9167889599999999</v>
      </c>
      <c r="H246" s="74">
        <f t="shared" si="6"/>
        <v>0.5779973876779958</v>
      </c>
      <c r="I246" s="60">
        <f t="shared" si="7"/>
        <v>5.8639445538612026E-4</v>
      </c>
      <c r="J246" s="121">
        <v>648.71153533000006</v>
      </c>
      <c r="K246" s="121">
        <v>8.7018095238095192</v>
      </c>
      <c r="M246"/>
      <c r="N246" s="170"/>
    </row>
    <row r="247" spans="1:14" ht="12.75" x14ac:dyDescent="0.2">
      <c r="A247" s="118" t="s">
        <v>1928</v>
      </c>
      <c r="B247" s="59" t="s">
        <v>622</v>
      </c>
      <c r="C247" s="59" t="s">
        <v>1919</v>
      </c>
      <c r="D247" s="118" t="s">
        <v>213</v>
      </c>
      <c r="E247" s="118" t="s">
        <v>214</v>
      </c>
      <c r="F247" s="119">
        <v>10.832681064999999</v>
      </c>
      <c r="G247" s="119">
        <v>4.9122903469999999</v>
      </c>
      <c r="H247" s="74">
        <f t="shared" si="6"/>
        <v>1.2052200297190616</v>
      </c>
      <c r="I247" s="60">
        <f t="shared" si="7"/>
        <v>5.819893094261854E-4</v>
      </c>
      <c r="J247" s="121">
        <v>26.550004628968196</v>
      </c>
      <c r="K247" s="121">
        <v>40.009619047618997</v>
      </c>
      <c r="M247"/>
      <c r="N247" s="170"/>
    </row>
    <row r="248" spans="1:14" ht="12.75" x14ac:dyDescent="0.2">
      <c r="A248" s="118" t="s">
        <v>1864</v>
      </c>
      <c r="B248" s="59" t="s">
        <v>1769</v>
      </c>
      <c r="C248" s="59" t="s">
        <v>902</v>
      </c>
      <c r="D248" s="118" t="s">
        <v>837</v>
      </c>
      <c r="E248" s="118" t="s">
        <v>1032</v>
      </c>
      <c r="F248" s="119">
        <v>10.824959869999999</v>
      </c>
      <c r="G248" s="119">
        <v>2.3765218399999997</v>
      </c>
      <c r="H248" s="74">
        <f t="shared" si="6"/>
        <v>3.5549591372574971</v>
      </c>
      <c r="I248" s="60">
        <f t="shared" si="7"/>
        <v>5.8157448571642862E-4</v>
      </c>
      <c r="J248" s="121">
        <v>501.72669693338497</v>
      </c>
      <c r="K248" s="121">
        <v>23.125</v>
      </c>
      <c r="M248"/>
      <c r="N248" s="170"/>
    </row>
    <row r="249" spans="1:14" ht="12.75" x14ac:dyDescent="0.2">
      <c r="A249" s="118" t="s">
        <v>1890</v>
      </c>
      <c r="B249" s="59" t="s">
        <v>317</v>
      </c>
      <c r="C249" s="59" t="s">
        <v>902</v>
      </c>
      <c r="D249" s="118" t="s">
        <v>837</v>
      </c>
      <c r="E249" s="118" t="s">
        <v>1032</v>
      </c>
      <c r="F249" s="119">
        <v>10.823412335</v>
      </c>
      <c r="G249" s="119">
        <v>8.8437300409999988</v>
      </c>
      <c r="H249" s="74">
        <f t="shared" si="6"/>
        <v>0.22385150664053399</v>
      </c>
      <c r="I249" s="60">
        <f t="shared" si="7"/>
        <v>5.8149134389580653E-4</v>
      </c>
      <c r="J249" s="121">
        <v>164.78936306294</v>
      </c>
      <c r="K249" s="121">
        <v>54.818047619047597</v>
      </c>
      <c r="M249"/>
      <c r="N249" s="170"/>
    </row>
    <row r="250" spans="1:14" ht="12.75" x14ac:dyDescent="0.2">
      <c r="A250" s="118" t="s">
        <v>2278</v>
      </c>
      <c r="B250" s="59" t="s">
        <v>105</v>
      </c>
      <c r="C250" s="59" t="s">
        <v>665</v>
      </c>
      <c r="D250" s="118" t="s">
        <v>212</v>
      </c>
      <c r="E250" s="118" t="s">
        <v>1032</v>
      </c>
      <c r="F250" s="119">
        <v>10.588483842</v>
      </c>
      <c r="G250" s="119">
        <v>8.6764056780000001</v>
      </c>
      <c r="H250" s="74">
        <f t="shared" si="6"/>
        <v>0.22037675910524657</v>
      </c>
      <c r="I250" s="60">
        <f t="shared" si="7"/>
        <v>5.6886973428824962E-4</v>
      </c>
      <c r="J250" s="121">
        <v>141.4841499648</v>
      </c>
      <c r="K250" s="121">
        <v>18.343380952381001</v>
      </c>
      <c r="M250"/>
      <c r="N250" s="170"/>
    </row>
    <row r="251" spans="1:14" ht="12.75" x14ac:dyDescent="0.2">
      <c r="A251" s="118" t="s">
        <v>1805</v>
      </c>
      <c r="B251" s="118" t="s">
        <v>2988</v>
      </c>
      <c r="C251" s="59" t="s">
        <v>902</v>
      </c>
      <c r="D251" s="118" t="s">
        <v>837</v>
      </c>
      <c r="E251" s="118" t="s">
        <v>1032</v>
      </c>
      <c r="F251" s="119">
        <v>10.542117970000001</v>
      </c>
      <c r="G251" s="119">
        <v>11.400793589999999</v>
      </c>
      <c r="H251" s="74">
        <f t="shared" si="6"/>
        <v>-7.5317179740291951E-2</v>
      </c>
      <c r="I251" s="60">
        <f t="shared" si="7"/>
        <v>5.6637871275218613E-4</v>
      </c>
      <c r="J251" s="121">
        <v>593.20711077999999</v>
      </c>
      <c r="K251" s="121">
        <v>15.254809523809501</v>
      </c>
      <c r="M251"/>
      <c r="N251" s="170"/>
    </row>
    <row r="252" spans="1:14" ht="12.75" x14ac:dyDescent="0.2">
      <c r="A252" s="118" t="s">
        <v>1656</v>
      </c>
      <c r="B252" s="59" t="s">
        <v>842</v>
      </c>
      <c r="C252" s="59" t="s">
        <v>149</v>
      </c>
      <c r="D252" s="118" t="s">
        <v>837</v>
      </c>
      <c r="E252" s="118" t="s">
        <v>214</v>
      </c>
      <c r="F252" s="119">
        <v>10.246909656</v>
      </c>
      <c r="G252" s="119">
        <v>6.4216544539999996</v>
      </c>
      <c r="H252" s="74">
        <f t="shared" si="6"/>
        <v>0.59568063485840139</v>
      </c>
      <c r="I252" s="60">
        <f t="shared" si="7"/>
        <v>5.5051855017832104E-4</v>
      </c>
      <c r="J252" s="121">
        <v>1235.7459968400001</v>
      </c>
      <c r="K252" s="121">
        <v>47.041523809523802</v>
      </c>
      <c r="M252"/>
      <c r="N252" s="170"/>
    </row>
    <row r="253" spans="1:14" ht="12.75" x14ac:dyDescent="0.2">
      <c r="A253" s="118" t="s">
        <v>2021</v>
      </c>
      <c r="B253" s="59" t="s">
        <v>1424</v>
      </c>
      <c r="C253" s="59" t="s">
        <v>984</v>
      </c>
      <c r="D253" s="118" t="s">
        <v>213</v>
      </c>
      <c r="E253" s="118" t="s">
        <v>214</v>
      </c>
      <c r="F253" s="119">
        <v>10.09186074</v>
      </c>
      <c r="G253" s="119">
        <v>32.019557129999995</v>
      </c>
      <c r="H253" s="74">
        <f t="shared" si="6"/>
        <v>-0.68482197617453422</v>
      </c>
      <c r="I253" s="60">
        <f t="shared" si="7"/>
        <v>5.4218849679553752E-4</v>
      </c>
      <c r="J253" s="121">
        <v>13.039532900000001</v>
      </c>
      <c r="K253" s="121">
        <v>9.9027142857142891</v>
      </c>
      <c r="M253"/>
      <c r="N253" s="170"/>
    </row>
    <row r="254" spans="1:14" ht="12.75" x14ac:dyDescent="0.2">
      <c r="A254" s="118" t="s">
        <v>2964</v>
      </c>
      <c r="B254" s="59" t="s">
        <v>73</v>
      </c>
      <c r="C254" s="59" t="s">
        <v>897</v>
      </c>
      <c r="D254" s="118" t="s">
        <v>212</v>
      </c>
      <c r="E254" s="118" t="s">
        <v>3046</v>
      </c>
      <c r="F254" s="119">
        <v>10.04336458</v>
      </c>
      <c r="G254" s="119">
        <v>13.46531961</v>
      </c>
      <c r="H254" s="74">
        <f t="shared" si="6"/>
        <v>-0.25413099199358691</v>
      </c>
      <c r="I254" s="60">
        <f t="shared" si="7"/>
        <v>5.3958302484460809E-4</v>
      </c>
      <c r="J254" s="121">
        <v>354.02106640000005</v>
      </c>
      <c r="K254" s="121">
        <v>20.985523809523801</v>
      </c>
      <c r="M254"/>
      <c r="N254" s="170"/>
    </row>
    <row r="255" spans="1:14" ht="12.75" x14ac:dyDescent="0.2">
      <c r="A255" s="118" t="s">
        <v>2523</v>
      </c>
      <c r="B255" s="118" t="s">
        <v>2517</v>
      </c>
      <c r="C255" s="59" t="s">
        <v>1955</v>
      </c>
      <c r="D255" s="118" t="s">
        <v>213</v>
      </c>
      <c r="E255" s="118" t="s">
        <v>1032</v>
      </c>
      <c r="F255" s="119">
        <v>9.967782699999999</v>
      </c>
      <c r="G255" s="119">
        <v>13.96536238</v>
      </c>
      <c r="H255" s="74">
        <f t="shared" si="6"/>
        <v>-0.28624962039832158</v>
      </c>
      <c r="I255" s="60">
        <f t="shared" si="7"/>
        <v>5.355223637873508E-4</v>
      </c>
      <c r="J255" s="121">
        <v>1095.7960526198399</v>
      </c>
      <c r="K255" s="121">
        <v>25.956380952381</v>
      </c>
      <c r="M255"/>
      <c r="N255" s="170"/>
    </row>
    <row r="256" spans="1:14" ht="12.75" x14ac:dyDescent="0.2">
      <c r="A256" s="118" t="s">
        <v>2215</v>
      </c>
      <c r="B256" s="59" t="s">
        <v>405</v>
      </c>
      <c r="C256" s="59" t="s">
        <v>902</v>
      </c>
      <c r="D256" s="118" t="s">
        <v>213</v>
      </c>
      <c r="E256" s="118" t="s">
        <v>214</v>
      </c>
      <c r="F256" s="119">
        <v>9.9674777789999993</v>
      </c>
      <c r="G256" s="119">
        <v>5.7344021889999999</v>
      </c>
      <c r="H256" s="74">
        <f t="shared" si="6"/>
        <v>0.73818951836341107</v>
      </c>
      <c r="I256" s="60">
        <f t="shared" si="7"/>
        <v>5.3550598180756627E-4</v>
      </c>
      <c r="J256" s="121">
        <v>50.151590800000001</v>
      </c>
      <c r="K256" s="121">
        <v>29.7680476190476</v>
      </c>
      <c r="M256"/>
      <c r="N256" s="170"/>
    </row>
    <row r="257" spans="1:14" ht="12.75" x14ac:dyDescent="0.2">
      <c r="A257" s="118" t="s">
        <v>2607</v>
      </c>
      <c r="B257" s="59" t="s">
        <v>568</v>
      </c>
      <c r="C257" s="59" t="s">
        <v>903</v>
      </c>
      <c r="D257" s="118" t="s">
        <v>212</v>
      </c>
      <c r="E257" s="118" t="s">
        <v>1032</v>
      </c>
      <c r="F257" s="119">
        <v>9.8701501070000006</v>
      </c>
      <c r="G257" s="119">
        <v>1.5190090700000001</v>
      </c>
      <c r="H257" s="74">
        <f t="shared" si="6"/>
        <v>5.4977558738342491</v>
      </c>
      <c r="I257" s="60">
        <f t="shared" si="7"/>
        <v>5.3027702101056179E-4</v>
      </c>
      <c r="J257" s="121">
        <v>183.92964409999999</v>
      </c>
      <c r="K257" s="121">
        <v>21.3992380952381</v>
      </c>
      <c r="M257"/>
      <c r="N257" s="170"/>
    </row>
    <row r="258" spans="1:14" ht="12.75" x14ac:dyDescent="0.2">
      <c r="A258" s="118" t="s">
        <v>1930</v>
      </c>
      <c r="B258" s="59" t="s">
        <v>26</v>
      </c>
      <c r="C258" s="59" t="s">
        <v>1919</v>
      </c>
      <c r="D258" s="118" t="s">
        <v>213</v>
      </c>
      <c r="E258" s="118" t="s">
        <v>214</v>
      </c>
      <c r="F258" s="119">
        <v>9.8113075629999997</v>
      </c>
      <c r="G258" s="119">
        <v>16.012288099999999</v>
      </c>
      <c r="H258" s="74">
        <f t="shared" si="6"/>
        <v>-0.3872638624957041</v>
      </c>
      <c r="I258" s="60">
        <f t="shared" si="7"/>
        <v>5.2711568621800645E-4</v>
      </c>
      <c r="J258" s="121">
        <v>91.415842370000007</v>
      </c>
      <c r="K258" s="121">
        <v>10.5820476190476</v>
      </c>
      <c r="M258"/>
      <c r="N258" s="170"/>
    </row>
    <row r="259" spans="1:14" ht="12.75" x14ac:dyDescent="0.2">
      <c r="A259" s="118" t="s">
        <v>2974</v>
      </c>
      <c r="B259" s="59" t="s">
        <v>2735</v>
      </c>
      <c r="C259" s="59" t="s">
        <v>902</v>
      </c>
      <c r="D259" s="118" t="s">
        <v>837</v>
      </c>
      <c r="E259" s="118" t="s">
        <v>214</v>
      </c>
      <c r="F259" s="119">
        <v>9.70547279</v>
      </c>
      <c r="G259" s="119">
        <v>2.8525764200000001</v>
      </c>
      <c r="H259" s="74">
        <f t="shared" si="6"/>
        <v>2.402353297865373</v>
      </c>
      <c r="I259" s="60">
        <f t="shared" si="7"/>
        <v>5.2142967865607818E-4</v>
      </c>
      <c r="J259" s="121">
        <v>164.48346193999998</v>
      </c>
      <c r="K259" s="121">
        <v>41.961476190476198</v>
      </c>
      <c r="M259"/>
      <c r="N259" s="170"/>
    </row>
    <row r="260" spans="1:14" ht="12.75" x14ac:dyDescent="0.2">
      <c r="A260" s="118" t="s">
        <v>2218</v>
      </c>
      <c r="B260" s="59" t="s">
        <v>408</v>
      </c>
      <c r="C260" s="59" t="s">
        <v>902</v>
      </c>
      <c r="D260" s="118" t="s">
        <v>213</v>
      </c>
      <c r="E260" s="118" t="s">
        <v>214</v>
      </c>
      <c r="F260" s="119">
        <v>9.4877175099999995</v>
      </c>
      <c r="G260" s="119">
        <v>6.7005644000000002</v>
      </c>
      <c r="H260" s="74">
        <f t="shared" si="6"/>
        <v>0.41595796169051069</v>
      </c>
      <c r="I260" s="60">
        <f t="shared" si="7"/>
        <v>5.0973070549600148E-4</v>
      </c>
      <c r="J260" s="121">
        <v>56.662665150000002</v>
      </c>
      <c r="K260" s="121">
        <v>29.629761904761899</v>
      </c>
      <c r="M260"/>
      <c r="N260" s="170"/>
    </row>
    <row r="261" spans="1:14" ht="12.75" x14ac:dyDescent="0.2">
      <c r="A261" s="118" t="s">
        <v>1862</v>
      </c>
      <c r="B261" s="59" t="s">
        <v>362</v>
      </c>
      <c r="C261" s="59" t="s">
        <v>902</v>
      </c>
      <c r="D261" s="118" t="s">
        <v>213</v>
      </c>
      <c r="E261" s="118" t="s">
        <v>214</v>
      </c>
      <c r="F261" s="119">
        <v>9.4644324530000006</v>
      </c>
      <c r="G261" s="119">
        <v>4.3094187499999999</v>
      </c>
      <c r="H261" s="74">
        <f t="shared" si="6"/>
        <v>1.1962201870031777</v>
      </c>
      <c r="I261" s="60">
        <f t="shared" si="7"/>
        <v>5.084797082440688E-4</v>
      </c>
      <c r="J261" s="121">
        <v>277.53285175999997</v>
      </c>
      <c r="K261" s="121">
        <v>15.1539047619048</v>
      </c>
      <c r="M261"/>
      <c r="N261" s="170"/>
    </row>
    <row r="262" spans="1:14" ht="12.75" x14ac:dyDescent="0.2">
      <c r="A262" s="118" t="s">
        <v>2238</v>
      </c>
      <c r="B262" s="59" t="s">
        <v>929</v>
      </c>
      <c r="C262" s="59" t="s">
        <v>902</v>
      </c>
      <c r="D262" s="118" t="s">
        <v>213</v>
      </c>
      <c r="E262" s="118" t="s">
        <v>214</v>
      </c>
      <c r="F262" s="119">
        <v>9.3717161989999997</v>
      </c>
      <c r="G262" s="119">
        <v>13.810569718</v>
      </c>
      <c r="H262" s="74">
        <f t="shared" si="6"/>
        <v>-0.32140987733580773</v>
      </c>
      <c r="I262" s="60">
        <f t="shared" si="7"/>
        <v>5.0349849737722384E-4</v>
      </c>
      <c r="J262" s="121">
        <v>240.29998481000001</v>
      </c>
      <c r="K262" s="121">
        <v>22.3904285714286</v>
      </c>
      <c r="M262"/>
      <c r="N262" s="170"/>
    </row>
    <row r="263" spans="1:14" ht="12.75" x14ac:dyDescent="0.2">
      <c r="A263" s="118" t="s">
        <v>2276</v>
      </c>
      <c r="B263" s="118" t="s">
        <v>250</v>
      </c>
      <c r="C263" s="118" t="s">
        <v>902</v>
      </c>
      <c r="D263" s="118" t="s">
        <v>213</v>
      </c>
      <c r="E263" s="118" t="s">
        <v>214</v>
      </c>
      <c r="F263" s="119">
        <v>9.3229926269999996</v>
      </c>
      <c r="G263" s="119">
        <v>15.929113187999999</v>
      </c>
      <c r="H263" s="74">
        <f t="shared" ref="H263:H326" si="8">IF(ISERROR(F263/G263-1),"",IF((F263/G263-1)&gt;10000%,"",F263/G263-1))</f>
        <v>-0.41471992087900023</v>
      </c>
      <c r="I263" s="120">
        <f t="shared" ref="I263:I326" si="9">F263/$F$1054</f>
        <v>5.0088080764271517E-4</v>
      </c>
      <c r="J263" s="121">
        <v>136.49419062000001</v>
      </c>
      <c r="K263" s="121">
        <v>4.5501428571428599</v>
      </c>
      <c r="M263"/>
      <c r="N263" s="170"/>
    </row>
    <row r="264" spans="1:14" ht="12.75" x14ac:dyDescent="0.2">
      <c r="A264" s="118" t="s">
        <v>1875</v>
      </c>
      <c r="B264" s="59" t="s">
        <v>612</v>
      </c>
      <c r="C264" s="59" t="s">
        <v>902</v>
      </c>
      <c r="D264" s="118" t="s">
        <v>213</v>
      </c>
      <c r="E264" s="118" t="s">
        <v>214</v>
      </c>
      <c r="F264" s="119">
        <v>9.2107342410000008</v>
      </c>
      <c r="G264" s="119">
        <v>7.1156582869999996</v>
      </c>
      <c r="H264" s="74">
        <f t="shared" si="8"/>
        <v>0.29443178262615777</v>
      </c>
      <c r="I264" s="60">
        <f t="shared" si="9"/>
        <v>4.9484968938552523E-4</v>
      </c>
      <c r="J264" s="121">
        <v>346.41898058999999</v>
      </c>
      <c r="K264" s="121">
        <v>25.242428571428601</v>
      </c>
      <c r="M264"/>
      <c r="N264" s="170"/>
    </row>
    <row r="265" spans="1:14" ht="12.75" x14ac:dyDescent="0.2">
      <c r="A265" s="118" t="s">
        <v>2279</v>
      </c>
      <c r="B265" s="59" t="s">
        <v>237</v>
      </c>
      <c r="C265" s="59" t="s">
        <v>899</v>
      </c>
      <c r="D265" s="118" t="s">
        <v>212</v>
      </c>
      <c r="E265" s="118" t="s">
        <v>1032</v>
      </c>
      <c r="F265" s="119">
        <v>9.2049198600000111</v>
      </c>
      <c r="G265" s="119">
        <v>2.5830682700000001</v>
      </c>
      <c r="H265" s="74">
        <f t="shared" si="8"/>
        <v>2.5635604242082271</v>
      </c>
      <c r="I265" s="60">
        <f t="shared" si="9"/>
        <v>4.9453730987738501E-4</v>
      </c>
      <c r="J265" s="121">
        <v>18.287298159999999</v>
      </c>
      <c r="K265" s="121">
        <v>16.828714285714302</v>
      </c>
      <c r="M265"/>
      <c r="N265" s="170"/>
    </row>
    <row r="266" spans="1:14" ht="12.75" x14ac:dyDescent="0.2">
      <c r="A266" s="118" t="s">
        <v>2711</v>
      </c>
      <c r="B266" s="59" t="s">
        <v>343</v>
      </c>
      <c r="C266" s="59" t="s">
        <v>665</v>
      </c>
      <c r="D266" s="118" t="s">
        <v>213</v>
      </c>
      <c r="E266" s="118" t="s">
        <v>1032</v>
      </c>
      <c r="F266" s="119">
        <v>9.1591504930000003</v>
      </c>
      <c r="G266" s="119">
        <v>3.4668407960000001</v>
      </c>
      <c r="H266" s="74">
        <f t="shared" si="8"/>
        <v>1.6419299390868249</v>
      </c>
      <c r="I266" s="60">
        <f t="shared" si="9"/>
        <v>4.9207833576623216E-4</v>
      </c>
      <c r="J266" s="121">
        <v>78.199761162049796</v>
      </c>
      <c r="K266" s="121">
        <v>34.034904761904798</v>
      </c>
      <c r="M266"/>
      <c r="N266" s="170"/>
    </row>
    <row r="267" spans="1:14" ht="12.75" x14ac:dyDescent="0.2">
      <c r="A267" s="118" t="s">
        <v>2730</v>
      </c>
      <c r="B267" s="59" t="s">
        <v>152</v>
      </c>
      <c r="C267" s="59" t="s">
        <v>665</v>
      </c>
      <c r="D267" s="118" t="s">
        <v>213</v>
      </c>
      <c r="E267" s="118" t="s">
        <v>1032</v>
      </c>
      <c r="F267" s="119">
        <v>9.1546037049999995</v>
      </c>
      <c r="G267" s="119">
        <v>9.0313260020000001</v>
      </c>
      <c r="H267" s="74">
        <f t="shared" si="8"/>
        <v>1.365001141279798E-2</v>
      </c>
      <c r="I267" s="60">
        <f t="shared" si="9"/>
        <v>4.9183405810381887E-4</v>
      </c>
      <c r="J267" s="121">
        <v>112.50284850425766</v>
      </c>
      <c r="K267" s="121">
        <v>39.811238095238103</v>
      </c>
      <c r="M267"/>
      <c r="N267" s="170"/>
    </row>
    <row r="268" spans="1:14" ht="12.75" x14ac:dyDescent="0.2">
      <c r="A268" s="118" t="s">
        <v>2331</v>
      </c>
      <c r="B268" s="118" t="s">
        <v>49</v>
      </c>
      <c r="C268" s="118" t="s">
        <v>1919</v>
      </c>
      <c r="D268" s="118" t="s">
        <v>213</v>
      </c>
      <c r="E268" s="118" t="s">
        <v>214</v>
      </c>
      <c r="F268" s="119">
        <v>9.029581563999999</v>
      </c>
      <c r="G268" s="119">
        <v>26.227435579999998</v>
      </c>
      <c r="H268" s="74">
        <f t="shared" si="8"/>
        <v>-0.65571999837888839</v>
      </c>
      <c r="I268" s="120">
        <f t="shared" si="9"/>
        <v>4.8511720296269745E-4</v>
      </c>
      <c r="J268" s="121">
        <v>69.493007129999995</v>
      </c>
      <c r="K268" s="121">
        <v>4.2914761904761898</v>
      </c>
      <c r="M268"/>
      <c r="N268" s="170"/>
    </row>
    <row r="269" spans="1:14" ht="12.75" x14ac:dyDescent="0.2">
      <c r="A269" s="118" t="s">
        <v>2295</v>
      </c>
      <c r="B269" s="59" t="s">
        <v>965</v>
      </c>
      <c r="C269" s="59" t="s">
        <v>665</v>
      </c>
      <c r="D269" s="118" t="s">
        <v>212</v>
      </c>
      <c r="E269" s="118" t="s">
        <v>1032</v>
      </c>
      <c r="F269" s="119">
        <v>8.9120575899999999</v>
      </c>
      <c r="G269" s="119">
        <v>8.8434139999999992</v>
      </c>
      <c r="H269" s="74">
        <f t="shared" si="8"/>
        <v>7.7621142694439538E-3</v>
      </c>
      <c r="I269" s="60">
        <f t="shared" si="9"/>
        <v>4.7880318927957788E-4</v>
      </c>
      <c r="J269" s="121">
        <v>14.586845</v>
      </c>
      <c r="K269" s="121">
        <v>29.037428571428599</v>
      </c>
      <c r="M269"/>
      <c r="N269" s="170"/>
    </row>
    <row r="270" spans="1:14" ht="12.75" x14ac:dyDescent="0.2">
      <c r="A270" s="118" t="s">
        <v>1658</v>
      </c>
      <c r="B270" s="59" t="s">
        <v>855</v>
      </c>
      <c r="C270" s="59" t="s">
        <v>149</v>
      </c>
      <c r="D270" s="118" t="s">
        <v>837</v>
      </c>
      <c r="E270" s="118" t="s">
        <v>214</v>
      </c>
      <c r="F270" s="119">
        <v>8.8802054000000012</v>
      </c>
      <c r="G270" s="119">
        <v>4.64626158</v>
      </c>
      <c r="H270" s="74">
        <f t="shared" si="8"/>
        <v>0.91125816898152379</v>
      </c>
      <c r="I270" s="60">
        <f t="shared" si="9"/>
        <v>4.7709192002401885E-4</v>
      </c>
      <c r="J270" s="121">
        <v>82.583279009999998</v>
      </c>
      <c r="K270" s="121">
        <v>21.514619047619</v>
      </c>
      <c r="M270"/>
      <c r="N270" s="170"/>
    </row>
    <row r="271" spans="1:14" ht="12.75" x14ac:dyDescent="0.2">
      <c r="A271" s="118" t="s">
        <v>3010</v>
      </c>
      <c r="B271" s="59" t="s">
        <v>1647</v>
      </c>
      <c r="C271" s="59" t="s">
        <v>665</v>
      </c>
      <c r="D271" s="118" t="s">
        <v>213</v>
      </c>
      <c r="E271" s="118" t="s">
        <v>214</v>
      </c>
      <c r="F271" s="119">
        <v>8.8292783309999994</v>
      </c>
      <c r="G271" s="119">
        <v>6.3888777000000001</v>
      </c>
      <c r="H271" s="74">
        <f t="shared" si="8"/>
        <v>0.38197641989609532</v>
      </c>
      <c r="I271" s="60">
        <f t="shared" si="9"/>
        <v>4.7435584669733581E-4</v>
      </c>
      <c r="J271" s="121">
        <v>57.241965</v>
      </c>
      <c r="K271" s="121">
        <v>19.8178571428571</v>
      </c>
      <c r="M271"/>
      <c r="N271" s="170"/>
    </row>
    <row r="272" spans="1:14" ht="12.75" x14ac:dyDescent="0.2">
      <c r="A272" s="118" t="s">
        <v>1897</v>
      </c>
      <c r="B272" s="59" t="s">
        <v>1554</v>
      </c>
      <c r="C272" s="59" t="s">
        <v>902</v>
      </c>
      <c r="D272" s="118" t="s">
        <v>213</v>
      </c>
      <c r="E272" s="118" t="s">
        <v>1032</v>
      </c>
      <c r="F272" s="119">
        <v>8.6104678400000001</v>
      </c>
      <c r="G272" s="119">
        <v>3.8454198500000003</v>
      </c>
      <c r="H272" s="74">
        <f t="shared" si="8"/>
        <v>1.2391489553474893</v>
      </c>
      <c r="I272" s="60">
        <f t="shared" si="9"/>
        <v>4.6260018198347817E-4</v>
      </c>
      <c r="J272" s="121">
        <v>57.183999999999997</v>
      </c>
      <c r="K272" s="121">
        <v>63.808999999999997</v>
      </c>
      <c r="M272"/>
      <c r="N272" s="170"/>
    </row>
    <row r="273" spans="1:14" ht="12.75" x14ac:dyDescent="0.2">
      <c r="A273" s="118" t="s">
        <v>2615</v>
      </c>
      <c r="B273" s="59" t="s">
        <v>53</v>
      </c>
      <c r="C273" s="59" t="s">
        <v>903</v>
      </c>
      <c r="D273" s="118" t="s">
        <v>212</v>
      </c>
      <c r="E273" s="118" t="s">
        <v>214</v>
      </c>
      <c r="F273" s="119">
        <v>8.5862205889999998</v>
      </c>
      <c r="G273" s="119">
        <v>6.428464698</v>
      </c>
      <c r="H273" s="74">
        <f t="shared" si="8"/>
        <v>0.33565648912582713</v>
      </c>
      <c r="I273" s="60">
        <f t="shared" si="9"/>
        <v>4.6129749054630778E-4</v>
      </c>
      <c r="J273" s="121">
        <v>192.82034959999999</v>
      </c>
      <c r="K273" s="121">
        <v>76.083714285714294</v>
      </c>
      <c r="M273"/>
      <c r="N273" s="170"/>
    </row>
    <row r="274" spans="1:14" ht="12.75" x14ac:dyDescent="0.2">
      <c r="A274" s="118" t="s">
        <v>2314</v>
      </c>
      <c r="B274" s="59" t="s">
        <v>848</v>
      </c>
      <c r="C274" s="59" t="s">
        <v>898</v>
      </c>
      <c r="D274" s="118" t="s">
        <v>212</v>
      </c>
      <c r="E274" s="118" t="s">
        <v>1032</v>
      </c>
      <c r="F274" s="119">
        <v>8.5003026699999999</v>
      </c>
      <c r="G274" s="119">
        <v>2.4654383679999996</v>
      </c>
      <c r="H274" s="74">
        <f t="shared" si="8"/>
        <v>2.4477855055430049</v>
      </c>
      <c r="I274" s="60">
        <f t="shared" si="9"/>
        <v>4.5668152243591046E-4</v>
      </c>
      <c r="J274" s="121">
        <v>32.028988839999997</v>
      </c>
      <c r="K274" s="121">
        <v>11.911809523809501</v>
      </c>
      <c r="M274"/>
      <c r="N274" s="170"/>
    </row>
    <row r="275" spans="1:14" ht="12.75" x14ac:dyDescent="0.2">
      <c r="A275" s="118" t="s">
        <v>2961</v>
      </c>
      <c r="B275" s="59" t="s">
        <v>75</v>
      </c>
      <c r="C275" s="59" t="s">
        <v>897</v>
      </c>
      <c r="D275" s="118" t="s">
        <v>212</v>
      </c>
      <c r="E275" s="118" t="s">
        <v>3046</v>
      </c>
      <c r="F275" s="119">
        <v>8.4438634320000006</v>
      </c>
      <c r="G275" s="119">
        <v>8.0864159699999991</v>
      </c>
      <c r="H275" s="74">
        <f t="shared" si="8"/>
        <v>4.4203447278263308E-2</v>
      </c>
      <c r="I275" s="60">
        <f t="shared" si="9"/>
        <v>4.5364930603896628E-4</v>
      </c>
      <c r="J275" s="121">
        <v>745.87330623000003</v>
      </c>
      <c r="K275" s="121">
        <v>8.6248095238095193</v>
      </c>
      <c r="M275"/>
      <c r="N275" s="170"/>
    </row>
    <row r="276" spans="1:14" ht="12.75" x14ac:dyDescent="0.2">
      <c r="A276" s="118" t="s">
        <v>2125</v>
      </c>
      <c r="B276" s="59" t="s">
        <v>385</v>
      </c>
      <c r="C276" s="59" t="s">
        <v>898</v>
      </c>
      <c r="D276" s="118" t="s">
        <v>212</v>
      </c>
      <c r="E276" s="118" t="s">
        <v>1032</v>
      </c>
      <c r="F276" s="119">
        <v>8.3486347500000004</v>
      </c>
      <c r="G276" s="119">
        <v>5.1350372520000001</v>
      </c>
      <c r="H276" s="74">
        <f t="shared" si="8"/>
        <v>0.62581775755343649</v>
      </c>
      <c r="I276" s="60">
        <f t="shared" si="9"/>
        <v>4.4853311416160984E-4</v>
      </c>
      <c r="J276" s="121">
        <v>76.046057879999992</v>
      </c>
      <c r="K276" s="121">
        <v>16.221476190476199</v>
      </c>
      <c r="M276"/>
      <c r="N276" s="170"/>
    </row>
    <row r="277" spans="1:14" ht="12.75" x14ac:dyDescent="0.2">
      <c r="A277" s="118" t="s">
        <v>2195</v>
      </c>
      <c r="B277" s="59" t="s">
        <v>598</v>
      </c>
      <c r="C277" s="59" t="s">
        <v>902</v>
      </c>
      <c r="D277" s="118" t="s">
        <v>213</v>
      </c>
      <c r="E277" s="118" t="s">
        <v>214</v>
      </c>
      <c r="F277" s="119">
        <v>8.3301269100000006</v>
      </c>
      <c r="G277" s="119">
        <v>4.4883109409999999</v>
      </c>
      <c r="H277" s="74">
        <f t="shared" si="8"/>
        <v>0.8559602976490841</v>
      </c>
      <c r="I277" s="60">
        <f t="shared" si="9"/>
        <v>4.4753877444497477E-4</v>
      </c>
      <c r="J277" s="121">
        <v>79.771407389999993</v>
      </c>
      <c r="K277" s="121">
        <v>49.726047619047598</v>
      </c>
      <c r="M277"/>
      <c r="N277" s="170"/>
    </row>
    <row r="278" spans="1:14" ht="12.75" x14ac:dyDescent="0.2">
      <c r="A278" s="118" t="s">
        <v>2976</v>
      </c>
      <c r="B278" s="59" t="s">
        <v>183</v>
      </c>
      <c r="C278" s="59" t="s">
        <v>897</v>
      </c>
      <c r="D278" s="118" t="s">
        <v>212</v>
      </c>
      <c r="E278" s="118" t="s">
        <v>1032</v>
      </c>
      <c r="F278" s="119">
        <v>8.3257326079999991</v>
      </c>
      <c r="G278" s="119">
        <v>1.6947743280000001</v>
      </c>
      <c r="H278" s="74">
        <f t="shared" si="8"/>
        <v>3.9125907033446632</v>
      </c>
      <c r="I278" s="60">
        <f t="shared" si="9"/>
        <v>4.4730268914244944E-4</v>
      </c>
      <c r="J278" s="121">
        <v>229.87779</v>
      </c>
      <c r="K278" s="121">
        <v>7.9626190476190501</v>
      </c>
      <c r="M278"/>
      <c r="N278" s="170"/>
    </row>
    <row r="279" spans="1:14" ht="12.75" x14ac:dyDescent="0.2">
      <c r="A279" s="118" t="s">
        <v>2621</v>
      </c>
      <c r="B279" s="59" t="s">
        <v>162</v>
      </c>
      <c r="C279" s="59" t="s">
        <v>903</v>
      </c>
      <c r="D279" s="118" t="s">
        <v>212</v>
      </c>
      <c r="E279" s="118" t="s">
        <v>1032</v>
      </c>
      <c r="F279" s="119">
        <v>8.2193901769999993</v>
      </c>
      <c r="G279" s="119">
        <v>8.2968364700000006</v>
      </c>
      <c r="H279" s="74">
        <f t="shared" si="8"/>
        <v>-9.3344364782932399E-3</v>
      </c>
      <c r="I279" s="60">
        <f t="shared" si="9"/>
        <v>4.415894074895485E-4</v>
      </c>
      <c r="J279" s="121">
        <v>350.9997348</v>
      </c>
      <c r="K279" s="121">
        <v>28.560428571428599</v>
      </c>
      <c r="M279"/>
      <c r="N279" s="170"/>
    </row>
    <row r="280" spans="1:14" ht="12.75" x14ac:dyDescent="0.2">
      <c r="A280" s="118" t="s">
        <v>1675</v>
      </c>
      <c r="B280" s="59" t="s">
        <v>852</v>
      </c>
      <c r="C280" s="59" t="s">
        <v>149</v>
      </c>
      <c r="D280" s="118" t="s">
        <v>837</v>
      </c>
      <c r="E280" s="118" t="s">
        <v>1032</v>
      </c>
      <c r="F280" s="119">
        <v>8.1213795700000002</v>
      </c>
      <c r="G280" s="119">
        <v>14.313199490000001</v>
      </c>
      <c r="H280" s="74">
        <f t="shared" si="8"/>
        <v>-0.43259509687725317</v>
      </c>
      <c r="I280" s="60">
        <f t="shared" si="9"/>
        <v>4.3632375578780421E-4</v>
      </c>
      <c r="J280" s="121">
        <v>112.504</v>
      </c>
      <c r="K280" s="121">
        <v>42.113380952381</v>
      </c>
      <c r="M280"/>
      <c r="N280" s="170"/>
    </row>
    <row r="281" spans="1:14" ht="12.75" x14ac:dyDescent="0.2">
      <c r="A281" s="118" t="s">
        <v>2297</v>
      </c>
      <c r="B281" s="118" t="s">
        <v>296</v>
      </c>
      <c r="C281" s="118" t="s">
        <v>899</v>
      </c>
      <c r="D281" s="118" t="s">
        <v>212</v>
      </c>
      <c r="E281" s="118" t="s">
        <v>1032</v>
      </c>
      <c r="F281" s="119">
        <v>8.1198350999999995</v>
      </c>
      <c r="G281" s="119">
        <v>7.1390837199999995</v>
      </c>
      <c r="H281" s="74">
        <f t="shared" si="8"/>
        <v>0.13737776701685744</v>
      </c>
      <c r="I281" s="120">
        <f t="shared" si="9"/>
        <v>4.3624077863530278E-4</v>
      </c>
      <c r="J281" s="121">
        <v>207.35732736244802</v>
      </c>
      <c r="K281" s="121">
        <v>8.3500952380952391</v>
      </c>
      <c r="M281"/>
      <c r="N281" s="170"/>
    </row>
    <row r="282" spans="1:14" ht="12.75" x14ac:dyDescent="0.2">
      <c r="A282" s="118" t="s">
        <v>2962</v>
      </c>
      <c r="B282" s="59" t="s">
        <v>1250</v>
      </c>
      <c r="C282" s="59" t="s">
        <v>897</v>
      </c>
      <c r="D282" s="118" t="s">
        <v>212</v>
      </c>
      <c r="E282" s="118" t="s">
        <v>3046</v>
      </c>
      <c r="F282" s="119">
        <v>7.9743135000000001</v>
      </c>
      <c r="G282" s="119">
        <v>6.5353199029999995</v>
      </c>
      <c r="H282" s="74">
        <f t="shared" si="8"/>
        <v>0.22018717038464164</v>
      </c>
      <c r="I282" s="60">
        <f t="shared" si="9"/>
        <v>4.2842258339975486E-4</v>
      </c>
      <c r="J282" s="121">
        <v>362.53859318999997</v>
      </c>
      <c r="K282" s="121">
        <v>8.9078571428571394</v>
      </c>
      <c r="M282"/>
      <c r="N282" s="170"/>
    </row>
    <row r="283" spans="1:14" ht="12.75" x14ac:dyDescent="0.2">
      <c r="A283" s="118" t="s">
        <v>1988</v>
      </c>
      <c r="B283" s="59" t="s">
        <v>1989</v>
      </c>
      <c r="C283" s="59" t="s">
        <v>279</v>
      </c>
      <c r="D283" s="118" t="s">
        <v>213</v>
      </c>
      <c r="E283" s="118" t="s">
        <v>214</v>
      </c>
      <c r="F283" s="119">
        <v>7.96222779</v>
      </c>
      <c r="G283" s="119">
        <v>10.035106279999999</v>
      </c>
      <c r="H283" s="74">
        <f t="shared" si="8"/>
        <v>-0.2065626842568925</v>
      </c>
      <c r="I283" s="60">
        <f t="shared" si="9"/>
        <v>4.2777327470372472E-4</v>
      </c>
      <c r="J283" s="121">
        <v>19.228426890000001</v>
      </c>
      <c r="K283" s="121">
        <v>63.935000000000002</v>
      </c>
      <c r="M283"/>
      <c r="N283" s="170"/>
    </row>
    <row r="284" spans="1:14" ht="12.75" x14ac:dyDescent="0.2">
      <c r="A284" s="118" t="s">
        <v>2492</v>
      </c>
      <c r="B284" s="59" t="s">
        <v>915</v>
      </c>
      <c r="C284" s="59" t="s">
        <v>665</v>
      </c>
      <c r="D284" s="118" t="s">
        <v>213</v>
      </c>
      <c r="E284" s="118" t="s">
        <v>1032</v>
      </c>
      <c r="F284" s="119">
        <v>7.8731444699999997</v>
      </c>
      <c r="G284" s="119">
        <v>8.9121006810000001</v>
      </c>
      <c r="H284" s="74">
        <f t="shared" si="8"/>
        <v>-0.11657815011167738</v>
      </c>
      <c r="I284" s="60">
        <f t="shared" si="9"/>
        <v>4.2298724439625973E-4</v>
      </c>
      <c r="J284" s="121">
        <v>89.121810310000001</v>
      </c>
      <c r="K284" s="121">
        <v>45.528571428571396</v>
      </c>
      <c r="M284"/>
      <c r="N284" s="170"/>
    </row>
    <row r="285" spans="1:14" ht="12.75" x14ac:dyDescent="0.2">
      <c r="A285" s="118" t="s">
        <v>1747</v>
      </c>
      <c r="B285" s="59" t="s">
        <v>1029</v>
      </c>
      <c r="C285" s="59" t="s">
        <v>665</v>
      </c>
      <c r="D285" s="118" t="s">
        <v>212</v>
      </c>
      <c r="E285" s="118" t="s">
        <v>1032</v>
      </c>
      <c r="F285" s="119">
        <v>7.83173049</v>
      </c>
      <c r="G285" s="119">
        <v>2.4790953480000004</v>
      </c>
      <c r="H285" s="74">
        <f t="shared" si="8"/>
        <v>2.1591082191809261</v>
      </c>
      <c r="I285" s="60">
        <f t="shared" si="9"/>
        <v>4.2076226486661555E-4</v>
      </c>
      <c r="J285" s="121">
        <v>115.85812183920001</v>
      </c>
      <c r="K285" s="121">
        <v>44.875142857142897</v>
      </c>
      <c r="M285"/>
      <c r="N285" s="170"/>
    </row>
    <row r="286" spans="1:14" ht="12.75" x14ac:dyDescent="0.2">
      <c r="A286" s="118" t="s">
        <v>2521</v>
      </c>
      <c r="B286" s="118" t="s">
        <v>2515</v>
      </c>
      <c r="C286" s="59" t="s">
        <v>899</v>
      </c>
      <c r="D286" s="118" t="s">
        <v>213</v>
      </c>
      <c r="E286" s="118" t="s">
        <v>1032</v>
      </c>
      <c r="F286" s="119">
        <v>7.7879121200000005</v>
      </c>
      <c r="G286" s="119">
        <v>4.2077197899999996</v>
      </c>
      <c r="H286" s="74">
        <f t="shared" si="8"/>
        <v>0.85086282088190135</v>
      </c>
      <c r="I286" s="60">
        <f t="shared" si="9"/>
        <v>4.1840810870310803E-4</v>
      </c>
      <c r="J286" s="121">
        <v>218.54499999999999</v>
      </c>
      <c r="K286" s="121">
        <v>43.649142857142898</v>
      </c>
      <c r="M286"/>
      <c r="N286" s="170"/>
    </row>
    <row r="287" spans="1:14" ht="12.75" x14ac:dyDescent="0.2">
      <c r="A287" s="118" t="s">
        <v>1734</v>
      </c>
      <c r="B287" s="59" t="s">
        <v>123</v>
      </c>
      <c r="C287" s="59" t="s">
        <v>665</v>
      </c>
      <c r="D287" s="118" t="s">
        <v>212</v>
      </c>
      <c r="E287" s="118" t="s">
        <v>1032</v>
      </c>
      <c r="F287" s="119">
        <v>7.754882673</v>
      </c>
      <c r="G287" s="119">
        <v>11.594363712</v>
      </c>
      <c r="H287" s="74">
        <f t="shared" si="8"/>
        <v>-0.33115064650129888</v>
      </c>
      <c r="I287" s="60">
        <f t="shared" si="9"/>
        <v>4.1663359093276883E-4</v>
      </c>
      <c r="J287" s="121">
        <v>328.72933970066737</v>
      </c>
      <c r="K287" s="121">
        <v>90.226666666666702</v>
      </c>
      <c r="M287"/>
      <c r="N287" s="170"/>
    </row>
    <row r="288" spans="1:14" ht="12.75" x14ac:dyDescent="0.2">
      <c r="A288" s="118" t="s">
        <v>1711</v>
      </c>
      <c r="B288" s="59" t="s">
        <v>135</v>
      </c>
      <c r="C288" s="59" t="s">
        <v>665</v>
      </c>
      <c r="D288" s="118" t="s">
        <v>212</v>
      </c>
      <c r="E288" s="118" t="s">
        <v>1032</v>
      </c>
      <c r="F288" s="119">
        <v>7.7225270259999999</v>
      </c>
      <c r="G288" s="119">
        <v>3.1115671620000001</v>
      </c>
      <c r="H288" s="74">
        <f t="shared" si="8"/>
        <v>1.4818770169293876</v>
      </c>
      <c r="I288" s="60">
        <f t="shared" si="9"/>
        <v>4.1489527328632687E-4</v>
      </c>
      <c r="J288" s="121">
        <v>41.738558345400001</v>
      </c>
      <c r="K288" s="121">
        <v>36.364047619047597</v>
      </c>
      <c r="M288"/>
      <c r="N288" s="170"/>
    </row>
    <row r="289" spans="1:14" ht="12.75" x14ac:dyDescent="0.2">
      <c r="A289" s="118" t="s">
        <v>2023</v>
      </c>
      <c r="B289" s="59" t="s">
        <v>0</v>
      </c>
      <c r="C289" s="59" t="s">
        <v>984</v>
      </c>
      <c r="D289" s="118" t="s">
        <v>213</v>
      </c>
      <c r="E289" s="118" t="s">
        <v>214</v>
      </c>
      <c r="F289" s="119">
        <v>7.6569662059999999</v>
      </c>
      <c r="G289" s="119">
        <v>10.24831094</v>
      </c>
      <c r="H289" s="74">
        <f t="shared" si="8"/>
        <v>-0.25285578757039551</v>
      </c>
      <c r="I289" s="60">
        <f t="shared" si="9"/>
        <v>4.113729969331077E-4</v>
      </c>
      <c r="J289" s="121">
        <v>172.89252173</v>
      </c>
      <c r="K289" s="121">
        <v>46.485047619047599</v>
      </c>
      <c r="M289"/>
      <c r="N289" s="170"/>
    </row>
    <row r="290" spans="1:14" ht="12.75" x14ac:dyDescent="0.2">
      <c r="A290" s="118" t="s">
        <v>2982</v>
      </c>
      <c r="B290" s="59" t="s">
        <v>545</v>
      </c>
      <c r="C290" s="59" t="s">
        <v>665</v>
      </c>
      <c r="D290" s="118" t="s">
        <v>213</v>
      </c>
      <c r="E290" s="118" t="s">
        <v>1032</v>
      </c>
      <c r="F290" s="119">
        <v>7.6500956599999999</v>
      </c>
      <c r="G290" s="119">
        <v>6.8735732800000005</v>
      </c>
      <c r="H290" s="74">
        <f t="shared" si="8"/>
        <v>0.11297215412825268</v>
      </c>
      <c r="I290" s="60">
        <f t="shared" si="9"/>
        <v>4.1100387461722598E-4</v>
      </c>
      <c r="J290" s="121">
        <v>539.38166298057502</v>
      </c>
      <c r="K290" s="121">
        <v>31.316476190476202</v>
      </c>
      <c r="M290"/>
      <c r="N290" s="170"/>
    </row>
    <row r="291" spans="1:14" ht="12.75" x14ac:dyDescent="0.2">
      <c r="A291" s="118" t="s">
        <v>2983</v>
      </c>
      <c r="B291" s="59" t="s">
        <v>1625</v>
      </c>
      <c r="C291" s="59" t="s">
        <v>665</v>
      </c>
      <c r="D291" s="118" t="s">
        <v>213</v>
      </c>
      <c r="E291" s="118" t="s">
        <v>1032</v>
      </c>
      <c r="F291" s="119">
        <v>7.5900743459999997</v>
      </c>
      <c r="G291" s="119">
        <v>1.623765014</v>
      </c>
      <c r="H291" s="74">
        <f t="shared" si="8"/>
        <v>3.6743674611528485</v>
      </c>
      <c r="I291" s="60">
        <f t="shared" si="9"/>
        <v>4.0777921002347408E-4</v>
      </c>
      <c r="J291" s="121">
        <v>72.561768668479999</v>
      </c>
      <c r="K291" s="121">
        <v>91.711238095238102</v>
      </c>
      <c r="M291"/>
      <c r="N291" s="170"/>
    </row>
    <row r="292" spans="1:14" ht="12.75" x14ac:dyDescent="0.2">
      <c r="A292" s="118" t="s">
        <v>1712</v>
      </c>
      <c r="B292" s="59" t="s">
        <v>131</v>
      </c>
      <c r="C292" s="59" t="s">
        <v>665</v>
      </c>
      <c r="D292" s="118" t="s">
        <v>212</v>
      </c>
      <c r="E292" s="118" t="s">
        <v>1032</v>
      </c>
      <c r="F292" s="119">
        <v>7.4298253289999998</v>
      </c>
      <c r="G292" s="119">
        <v>3.6330975350000001</v>
      </c>
      <c r="H292" s="74">
        <f t="shared" si="8"/>
        <v>1.0450387740553735</v>
      </c>
      <c r="I292" s="60">
        <f t="shared" si="9"/>
        <v>3.9916977952511064E-4</v>
      </c>
      <c r="J292" s="121">
        <v>191.3830571096</v>
      </c>
      <c r="K292" s="121">
        <v>42.802095238095198</v>
      </c>
      <c r="M292"/>
      <c r="N292" s="170"/>
    </row>
    <row r="293" spans="1:14" ht="12.75" x14ac:dyDescent="0.2">
      <c r="A293" s="118" t="s">
        <v>1670</v>
      </c>
      <c r="B293" s="59" t="s">
        <v>851</v>
      </c>
      <c r="C293" s="59" t="s">
        <v>149</v>
      </c>
      <c r="D293" s="118" t="s">
        <v>837</v>
      </c>
      <c r="E293" s="118" t="s">
        <v>1032</v>
      </c>
      <c r="F293" s="119">
        <v>7.4073176700000003</v>
      </c>
      <c r="G293" s="119">
        <v>3.0713044599999999</v>
      </c>
      <c r="H293" s="74">
        <f t="shared" si="8"/>
        <v>1.4117822789864345</v>
      </c>
      <c r="I293" s="60">
        <f t="shared" si="9"/>
        <v>3.9796054823328087E-4</v>
      </c>
      <c r="J293" s="121">
        <v>335.45159999999998</v>
      </c>
      <c r="K293" s="121">
        <v>19.662476190476202</v>
      </c>
      <c r="M293"/>
      <c r="N293" s="170"/>
    </row>
    <row r="294" spans="1:14" ht="12.75" x14ac:dyDescent="0.2">
      <c r="A294" s="118" t="s">
        <v>2347</v>
      </c>
      <c r="B294" s="59" t="s">
        <v>235</v>
      </c>
      <c r="C294" s="59" t="s">
        <v>899</v>
      </c>
      <c r="D294" s="118" t="s">
        <v>212</v>
      </c>
      <c r="E294" s="118" t="s">
        <v>1032</v>
      </c>
      <c r="F294" s="119">
        <v>7.3794452499999998</v>
      </c>
      <c r="G294" s="119">
        <v>1.4319172900000001</v>
      </c>
      <c r="H294" s="74">
        <f t="shared" si="8"/>
        <v>4.1535415498754116</v>
      </c>
      <c r="I294" s="60">
        <f t="shared" si="9"/>
        <v>3.9646309341387814E-4</v>
      </c>
      <c r="J294" s="121">
        <v>15.286957019999999</v>
      </c>
      <c r="K294" s="121">
        <v>18.8870476190476</v>
      </c>
      <c r="M294"/>
      <c r="N294" s="170"/>
    </row>
    <row r="295" spans="1:14" ht="12.75" x14ac:dyDescent="0.2">
      <c r="A295" s="118" t="s">
        <v>1854</v>
      </c>
      <c r="B295" s="118" t="s">
        <v>2933</v>
      </c>
      <c r="C295" s="59" t="s">
        <v>902</v>
      </c>
      <c r="D295" s="118" t="s">
        <v>213</v>
      </c>
      <c r="E295" s="118" t="s">
        <v>1032</v>
      </c>
      <c r="F295" s="119">
        <v>7.37288049</v>
      </c>
      <c r="G295" s="119">
        <v>0.56816715000000007</v>
      </c>
      <c r="H295" s="74">
        <f t="shared" si="8"/>
        <v>11.976604666426066</v>
      </c>
      <c r="I295" s="60">
        <f t="shared" si="9"/>
        <v>3.9611039955018702E-4</v>
      </c>
      <c r="J295" s="121">
        <v>962.01995301527484</v>
      </c>
      <c r="K295" s="121">
        <v>21.482523809523801</v>
      </c>
      <c r="M295"/>
      <c r="N295" s="170"/>
    </row>
    <row r="296" spans="1:14" ht="12.75" x14ac:dyDescent="0.2">
      <c r="A296" s="118" t="s">
        <v>2958</v>
      </c>
      <c r="B296" s="59" t="s">
        <v>506</v>
      </c>
      <c r="C296" s="59" t="s">
        <v>902</v>
      </c>
      <c r="D296" s="118" t="s">
        <v>213</v>
      </c>
      <c r="E296" s="118" t="s">
        <v>214</v>
      </c>
      <c r="F296" s="119">
        <v>7.3622175350000001</v>
      </c>
      <c r="G296" s="119">
        <v>9.4543076349999993</v>
      </c>
      <c r="H296" s="74">
        <f t="shared" si="8"/>
        <v>-0.2212843267607506</v>
      </c>
      <c r="I296" s="60">
        <f t="shared" si="9"/>
        <v>3.9553752882874181E-4</v>
      </c>
      <c r="J296" s="121">
        <v>428.76</v>
      </c>
      <c r="K296" s="121">
        <v>33.466333333333303</v>
      </c>
      <c r="M296"/>
      <c r="N296" s="170"/>
    </row>
    <row r="297" spans="1:14" ht="12.75" x14ac:dyDescent="0.2">
      <c r="A297" s="118" t="s">
        <v>2333</v>
      </c>
      <c r="B297" s="59" t="s">
        <v>964</v>
      </c>
      <c r="C297" s="59" t="s">
        <v>665</v>
      </c>
      <c r="D297" s="118" t="s">
        <v>212</v>
      </c>
      <c r="E297" s="118" t="s">
        <v>1032</v>
      </c>
      <c r="F297" s="119">
        <v>7.32517833</v>
      </c>
      <c r="G297" s="119">
        <v>7.2720940700000005</v>
      </c>
      <c r="H297" s="74">
        <f t="shared" si="8"/>
        <v>7.2997213029726282E-3</v>
      </c>
      <c r="I297" s="60">
        <f t="shared" si="9"/>
        <v>3.9354758550720409E-4</v>
      </c>
      <c r="J297" s="121">
        <v>10.07216</v>
      </c>
      <c r="K297" s="121">
        <v>48.9763809523809</v>
      </c>
      <c r="M297"/>
      <c r="N297" s="170"/>
    </row>
    <row r="298" spans="1:14" ht="12.75" x14ac:dyDescent="0.2">
      <c r="A298" s="118" t="s">
        <v>1934</v>
      </c>
      <c r="B298" s="59" t="s">
        <v>281</v>
      </c>
      <c r="C298" s="59" t="s">
        <v>1919</v>
      </c>
      <c r="D298" s="118" t="s">
        <v>213</v>
      </c>
      <c r="E298" s="118" t="s">
        <v>214</v>
      </c>
      <c r="F298" s="119">
        <v>7.3080164500000002</v>
      </c>
      <c r="G298" s="119">
        <v>9.5936703680000015</v>
      </c>
      <c r="H298" s="74">
        <f t="shared" si="8"/>
        <v>-0.23824603413766166</v>
      </c>
      <c r="I298" s="60">
        <f t="shared" si="9"/>
        <v>3.9262555792883054E-4</v>
      </c>
      <c r="J298" s="121">
        <v>54.813017333510572</v>
      </c>
      <c r="K298" s="121">
        <v>12.572619047619</v>
      </c>
      <c r="M298"/>
      <c r="N298" s="170"/>
    </row>
    <row r="299" spans="1:14" ht="12.75" x14ac:dyDescent="0.2">
      <c r="A299" s="118" t="s">
        <v>2196</v>
      </c>
      <c r="B299" s="59" t="s">
        <v>601</v>
      </c>
      <c r="C299" s="59" t="s">
        <v>902</v>
      </c>
      <c r="D299" s="118" t="s">
        <v>213</v>
      </c>
      <c r="E299" s="118" t="s">
        <v>214</v>
      </c>
      <c r="F299" s="119">
        <v>7.3016659460000009</v>
      </c>
      <c r="G299" s="119">
        <v>10.025975811</v>
      </c>
      <c r="H299" s="74">
        <f t="shared" si="8"/>
        <v>-0.27172515836423849</v>
      </c>
      <c r="I299" s="60">
        <f t="shared" si="9"/>
        <v>3.9228437503834469E-4</v>
      </c>
      <c r="J299" s="121">
        <v>227.00216179</v>
      </c>
      <c r="K299" s="121">
        <v>30.666285714285699</v>
      </c>
      <c r="M299"/>
      <c r="N299" s="170"/>
    </row>
    <row r="300" spans="1:14" ht="12.75" x14ac:dyDescent="0.2">
      <c r="A300" s="59" t="s">
        <v>2502</v>
      </c>
      <c r="B300" s="59" t="s">
        <v>2503</v>
      </c>
      <c r="C300" s="59" t="s">
        <v>897</v>
      </c>
      <c r="D300" s="118" t="s">
        <v>212</v>
      </c>
      <c r="E300" s="118" t="s">
        <v>3046</v>
      </c>
      <c r="F300" s="119">
        <v>7.2746593499999994</v>
      </c>
      <c r="G300" s="119">
        <v>7.5656114000000008</v>
      </c>
      <c r="H300" s="74">
        <f t="shared" si="8"/>
        <v>-3.8457176111371671E-2</v>
      </c>
      <c r="I300" s="60">
        <f t="shared" si="9"/>
        <v>3.9083343689462187E-4</v>
      </c>
      <c r="J300" s="121">
        <v>138.11620074999999</v>
      </c>
      <c r="K300" s="121">
        <v>15.901904761904801</v>
      </c>
      <c r="M300"/>
      <c r="N300" s="170"/>
    </row>
    <row r="301" spans="1:14" ht="12.75" x14ac:dyDescent="0.2">
      <c r="A301" s="118" t="s">
        <v>1843</v>
      </c>
      <c r="B301" s="59" t="s">
        <v>175</v>
      </c>
      <c r="C301" s="59" t="s">
        <v>902</v>
      </c>
      <c r="D301" s="118" t="s">
        <v>213</v>
      </c>
      <c r="E301" s="118" t="s">
        <v>1032</v>
      </c>
      <c r="F301" s="119">
        <v>7.2586766449999995</v>
      </c>
      <c r="G301" s="119">
        <v>6.7120171600000003</v>
      </c>
      <c r="H301" s="74">
        <f t="shared" si="8"/>
        <v>8.1444887873319827E-2</v>
      </c>
      <c r="I301" s="60">
        <f t="shared" si="9"/>
        <v>3.8997476087620142E-4</v>
      </c>
      <c r="J301" s="121">
        <v>220.01812097999999</v>
      </c>
      <c r="K301" s="121">
        <v>13.4808095238095</v>
      </c>
      <c r="M301"/>
      <c r="N301" s="170"/>
    </row>
    <row r="302" spans="1:14" ht="12.75" x14ac:dyDescent="0.2">
      <c r="A302" s="118" t="s">
        <v>2138</v>
      </c>
      <c r="B302" s="59" t="s">
        <v>534</v>
      </c>
      <c r="C302" s="59" t="s">
        <v>898</v>
      </c>
      <c r="D302" s="118" t="s">
        <v>212</v>
      </c>
      <c r="E302" s="118" t="s">
        <v>1032</v>
      </c>
      <c r="F302" s="119">
        <v>7.189729668</v>
      </c>
      <c r="G302" s="119">
        <v>6.0707867899999997</v>
      </c>
      <c r="H302" s="74">
        <f t="shared" si="8"/>
        <v>0.18431595717430893</v>
      </c>
      <c r="I302" s="60">
        <f t="shared" si="9"/>
        <v>3.8627056213809776E-4</v>
      </c>
      <c r="J302" s="121">
        <v>33.753265929999998</v>
      </c>
      <c r="K302" s="121">
        <v>13.4569047619048</v>
      </c>
      <c r="M302"/>
      <c r="N302" s="170"/>
    </row>
    <row r="303" spans="1:14" ht="12.75" x14ac:dyDescent="0.2">
      <c r="A303" s="118" t="s">
        <v>2110</v>
      </c>
      <c r="B303" s="59" t="s">
        <v>2042</v>
      </c>
      <c r="C303" s="59" t="s">
        <v>898</v>
      </c>
      <c r="D303" s="118" t="s">
        <v>212</v>
      </c>
      <c r="E303" s="118" t="s">
        <v>1032</v>
      </c>
      <c r="F303" s="119">
        <v>7.1752312400000005</v>
      </c>
      <c r="G303" s="119">
        <v>4.5087995999999997</v>
      </c>
      <c r="H303" s="74">
        <f t="shared" si="8"/>
        <v>0.59138393287650248</v>
      </c>
      <c r="I303" s="60">
        <f t="shared" si="9"/>
        <v>3.8549162938369887E-4</v>
      </c>
      <c r="J303" s="121">
        <v>38.25497799</v>
      </c>
      <c r="K303" s="121">
        <v>61.501952380952403</v>
      </c>
      <c r="M303"/>
      <c r="N303" s="170"/>
    </row>
    <row r="304" spans="1:14" ht="12.75" x14ac:dyDescent="0.2">
      <c r="A304" s="118" t="s">
        <v>1695</v>
      </c>
      <c r="B304" s="59" t="s">
        <v>166</v>
      </c>
      <c r="C304" s="59" t="s">
        <v>665</v>
      </c>
      <c r="D304" s="118" t="s">
        <v>212</v>
      </c>
      <c r="E304" s="118" t="s">
        <v>214</v>
      </c>
      <c r="F304" s="119">
        <v>7.1711871199999999</v>
      </c>
      <c r="G304" s="119">
        <v>13.624049755000001</v>
      </c>
      <c r="H304" s="74">
        <f t="shared" si="8"/>
        <v>-0.47363762985611624</v>
      </c>
      <c r="I304" s="60">
        <f t="shared" si="9"/>
        <v>3.8527435772288708E-4</v>
      </c>
      <c r="J304" s="121">
        <v>133.2133392632</v>
      </c>
      <c r="K304" s="121">
        <v>7.0700952380952398</v>
      </c>
      <c r="M304"/>
      <c r="N304" s="170"/>
    </row>
    <row r="305" spans="1:14" ht="12.75" x14ac:dyDescent="0.2">
      <c r="A305" s="118" t="s">
        <v>2133</v>
      </c>
      <c r="B305" s="59" t="s">
        <v>1132</v>
      </c>
      <c r="C305" s="59" t="s">
        <v>898</v>
      </c>
      <c r="D305" s="118" t="s">
        <v>212</v>
      </c>
      <c r="E305" s="118" t="s">
        <v>1032</v>
      </c>
      <c r="F305" s="119">
        <v>7.1548885049999997</v>
      </c>
      <c r="G305" s="119">
        <v>5.6010418460000002</v>
      </c>
      <c r="H305" s="74">
        <f t="shared" si="8"/>
        <v>0.27742100518489843</v>
      </c>
      <c r="I305" s="60">
        <f t="shared" si="9"/>
        <v>3.843987093370871E-4</v>
      </c>
      <c r="J305" s="121">
        <v>47.338162830000002</v>
      </c>
      <c r="K305" s="121">
        <v>26.133047619047598</v>
      </c>
      <c r="M305"/>
      <c r="N305" s="170"/>
    </row>
    <row r="306" spans="1:14" ht="12.75" x14ac:dyDescent="0.2">
      <c r="A306" s="118" t="s">
        <v>1946</v>
      </c>
      <c r="B306" s="59" t="s">
        <v>1947</v>
      </c>
      <c r="C306" s="59" t="s">
        <v>149</v>
      </c>
      <c r="D306" s="118" t="s">
        <v>837</v>
      </c>
      <c r="E306" s="118" t="s">
        <v>214</v>
      </c>
      <c r="F306" s="119">
        <v>7.1438940000000004</v>
      </c>
      <c r="G306" s="119">
        <v>4.5287750199999994</v>
      </c>
      <c r="H306" s="74">
        <f t="shared" si="8"/>
        <v>0.57744510788261705</v>
      </c>
      <c r="I306" s="60">
        <f t="shared" si="9"/>
        <v>3.8380802598418135E-4</v>
      </c>
      <c r="J306" s="121">
        <v>144.89169424000002</v>
      </c>
      <c r="K306" s="121">
        <v>18.8773809523809</v>
      </c>
      <c r="M306"/>
      <c r="N306" s="170"/>
    </row>
    <row r="307" spans="1:14" ht="12.75" x14ac:dyDescent="0.2">
      <c r="A307" s="118" t="s">
        <v>1702</v>
      </c>
      <c r="B307" s="59" t="s">
        <v>966</v>
      </c>
      <c r="C307" s="59" t="s">
        <v>665</v>
      </c>
      <c r="D307" s="118" t="s">
        <v>212</v>
      </c>
      <c r="E307" s="118" t="s">
        <v>1032</v>
      </c>
      <c r="F307" s="119">
        <v>7.1377179269999997</v>
      </c>
      <c r="G307" s="119">
        <v>6.6487405009999998</v>
      </c>
      <c r="H307" s="74">
        <f t="shared" si="8"/>
        <v>7.3544369181870684E-2</v>
      </c>
      <c r="I307" s="60">
        <f t="shared" si="9"/>
        <v>3.834762144558378E-4</v>
      </c>
      <c r="J307" s="121">
        <v>77.806315600000005</v>
      </c>
      <c r="K307" s="121">
        <v>17.098095238095201</v>
      </c>
      <c r="M307"/>
      <c r="N307" s="170"/>
    </row>
    <row r="308" spans="1:14" ht="12.75" x14ac:dyDescent="0.2">
      <c r="A308" s="118" t="s">
        <v>2099</v>
      </c>
      <c r="B308" s="59" t="s">
        <v>476</v>
      </c>
      <c r="C308" s="59" t="s">
        <v>898</v>
      </c>
      <c r="D308" s="118" t="s">
        <v>212</v>
      </c>
      <c r="E308" s="118" t="s">
        <v>1032</v>
      </c>
      <c r="F308" s="119">
        <v>7.125690616</v>
      </c>
      <c r="G308" s="119">
        <v>0.38530946000000005</v>
      </c>
      <c r="H308" s="74">
        <f t="shared" si="8"/>
        <v>17.493422445428667</v>
      </c>
      <c r="I308" s="60">
        <f t="shared" si="9"/>
        <v>3.8283004326505481E-4</v>
      </c>
      <c r="J308" s="121">
        <v>21.858845969999997</v>
      </c>
      <c r="K308" s="121">
        <v>26.739809523809502</v>
      </c>
      <c r="M308"/>
      <c r="N308" s="170"/>
    </row>
    <row r="309" spans="1:14" ht="12.75" x14ac:dyDescent="0.2">
      <c r="A309" s="118" t="s">
        <v>2112</v>
      </c>
      <c r="B309" s="59" t="s">
        <v>627</v>
      </c>
      <c r="C309" s="59" t="s">
        <v>898</v>
      </c>
      <c r="D309" s="118" t="s">
        <v>212</v>
      </c>
      <c r="E309" s="118" t="s">
        <v>1032</v>
      </c>
      <c r="F309" s="119">
        <v>7.1076827620000005</v>
      </c>
      <c r="G309" s="119">
        <v>1.99479556</v>
      </c>
      <c r="H309" s="74">
        <f t="shared" si="8"/>
        <v>2.5631133859150963</v>
      </c>
      <c r="I309" s="60">
        <f t="shared" si="9"/>
        <v>3.818625654587E-4</v>
      </c>
      <c r="J309" s="121">
        <v>35.1226202</v>
      </c>
      <c r="K309" s="121">
        <v>35.9008095238095</v>
      </c>
      <c r="M309"/>
      <c r="N309" s="170"/>
    </row>
    <row r="310" spans="1:14" ht="12.75" x14ac:dyDescent="0.2">
      <c r="A310" s="118" t="s">
        <v>2015</v>
      </c>
      <c r="B310" s="59" t="s">
        <v>1420</v>
      </c>
      <c r="C310" s="59" t="s">
        <v>984</v>
      </c>
      <c r="D310" s="118" t="s">
        <v>213</v>
      </c>
      <c r="E310" s="118" t="s">
        <v>214</v>
      </c>
      <c r="F310" s="119">
        <v>7.0418030900000002</v>
      </c>
      <c r="G310" s="119">
        <v>1.4487908999999999</v>
      </c>
      <c r="H310" s="74">
        <f t="shared" si="8"/>
        <v>3.8604688847783351</v>
      </c>
      <c r="I310" s="60">
        <f t="shared" si="9"/>
        <v>3.7832315867819549E-4</v>
      </c>
      <c r="J310" s="121">
        <v>26.144521059999999</v>
      </c>
      <c r="K310" s="121">
        <v>31.550619047619001</v>
      </c>
      <c r="M310"/>
      <c r="N310" s="170"/>
    </row>
    <row r="311" spans="1:14" ht="12.75" x14ac:dyDescent="0.2">
      <c r="A311" s="118" t="s">
        <v>1750</v>
      </c>
      <c r="B311" s="59" t="s">
        <v>1561</v>
      </c>
      <c r="C311" s="59" t="s">
        <v>665</v>
      </c>
      <c r="D311" s="118" t="s">
        <v>212</v>
      </c>
      <c r="E311" s="118" t="s">
        <v>214</v>
      </c>
      <c r="F311" s="119">
        <v>6.9851543300000003</v>
      </c>
      <c r="G311" s="119">
        <v>0.47293625</v>
      </c>
      <c r="H311" s="74">
        <f t="shared" si="8"/>
        <v>13.769758778270857</v>
      </c>
      <c r="I311" s="60">
        <f t="shared" si="9"/>
        <v>3.7527968564373396E-4</v>
      </c>
      <c r="J311" s="121">
        <v>8.8238314449999997</v>
      </c>
      <c r="K311" s="121">
        <v>4.7358571428571397</v>
      </c>
      <c r="M311"/>
      <c r="N311" s="170"/>
    </row>
    <row r="312" spans="1:14" ht="12.75" x14ac:dyDescent="0.2">
      <c r="A312" s="118" t="s">
        <v>2157</v>
      </c>
      <c r="B312" s="59" t="s">
        <v>553</v>
      </c>
      <c r="C312" s="59" t="s">
        <v>898</v>
      </c>
      <c r="D312" s="118" t="s">
        <v>212</v>
      </c>
      <c r="E312" s="118" t="s">
        <v>1032</v>
      </c>
      <c r="F312" s="119">
        <v>6.9597342589999993</v>
      </c>
      <c r="G312" s="119">
        <v>3.5194754219999997</v>
      </c>
      <c r="H312" s="74">
        <f t="shared" si="8"/>
        <v>0.9774919340237973</v>
      </c>
      <c r="I312" s="60">
        <f t="shared" si="9"/>
        <v>3.7391398407104988E-4</v>
      </c>
      <c r="J312" s="121">
        <v>57.275192279999999</v>
      </c>
      <c r="K312" s="121">
        <v>40.026095238095202</v>
      </c>
      <c r="M312"/>
      <c r="N312" s="170"/>
    </row>
    <row r="313" spans="1:14" ht="12.75" x14ac:dyDescent="0.2">
      <c r="A313" s="118" t="s">
        <v>1840</v>
      </c>
      <c r="B313" s="118" t="s">
        <v>2985</v>
      </c>
      <c r="C313" s="59" t="s">
        <v>902</v>
      </c>
      <c r="D313" s="118" t="s">
        <v>837</v>
      </c>
      <c r="E313" s="118" t="s">
        <v>214</v>
      </c>
      <c r="F313" s="119">
        <v>6.9288751600000005</v>
      </c>
      <c r="G313" s="119">
        <v>6.4836499700000001</v>
      </c>
      <c r="H313" s="74">
        <f t="shared" si="8"/>
        <v>6.8668912118955872E-2</v>
      </c>
      <c r="I313" s="60">
        <f t="shared" si="9"/>
        <v>3.7225606895209095E-4</v>
      </c>
      <c r="J313" s="121">
        <v>1205.0606260642949</v>
      </c>
      <c r="K313" s="121">
        <v>40.153666666666702</v>
      </c>
      <c r="M313"/>
      <c r="N313" s="170"/>
    </row>
    <row r="314" spans="1:14" ht="12.75" x14ac:dyDescent="0.2">
      <c r="A314" s="118" t="s">
        <v>1820</v>
      </c>
      <c r="B314" s="59" t="s">
        <v>958</v>
      </c>
      <c r="C314" s="59" t="s">
        <v>902</v>
      </c>
      <c r="D314" s="118" t="s">
        <v>837</v>
      </c>
      <c r="E314" s="118" t="s">
        <v>214</v>
      </c>
      <c r="F314" s="119">
        <v>6.9151786130000001</v>
      </c>
      <c r="G314" s="119">
        <v>3.210353005</v>
      </c>
      <c r="H314" s="74">
        <f t="shared" si="8"/>
        <v>1.1540243712233136</v>
      </c>
      <c r="I314" s="60">
        <f t="shared" si="9"/>
        <v>3.7152021751492385E-4</v>
      </c>
      <c r="J314" s="121">
        <v>160.47677124556</v>
      </c>
      <c r="K314" s="121">
        <v>68.271095238095199</v>
      </c>
      <c r="M314"/>
      <c r="N314" s="170"/>
    </row>
    <row r="315" spans="1:14" ht="12.75" x14ac:dyDescent="0.2">
      <c r="A315" s="118" t="s">
        <v>2292</v>
      </c>
      <c r="B315" s="59" t="s">
        <v>1374</v>
      </c>
      <c r="C315" s="59" t="s">
        <v>665</v>
      </c>
      <c r="D315" s="118" t="s">
        <v>213</v>
      </c>
      <c r="E315" s="118" t="s">
        <v>1032</v>
      </c>
      <c r="F315" s="119">
        <v>6.90782031</v>
      </c>
      <c r="G315" s="119">
        <v>11.17709058</v>
      </c>
      <c r="H315" s="74">
        <f t="shared" si="8"/>
        <v>-0.38196615115916865</v>
      </c>
      <c r="I315" s="60">
        <f t="shared" si="9"/>
        <v>3.7112489029575966E-4</v>
      </c>
      <c r="J315" s="121">
        <v>256.445514</v>
      </c>
      <c r="K315" s="121">
        <v>47.105380952380898</v>
      </c>
      <c r="M315"/>
      <c r="N315" s="170"/>
    </row>
    <row r="316" spans="1:14" ht="12.75" x14ac:dyDescent="0.2">
      <c r="A316" s="118" t="s">
        <v>2956</v>
      </c>
      <c r="B316" s="59" t="s">
        <v>381</v>
      </c>
      <c r="C316" s="59" t="s">
        <v>902</v>
      </c>
      <c r="D316" s="118" t="s">
        <v>837</v>
      </c>
      <c r="E316" s="118" t="s">
        <v>214</v>
      </c>
      <c r="F316" s="119">
        <v>6.8203353350000002</v>
      </c>
      <c r="G316" s="119">
        <v>5.9005198830000003</v>
      </c>
      <c r="H316" s="74">
        <f t="shared" si="8"/>
        <v>0.15588718794933332</v>
      </c>
      <c r="I316" s="60">
        <f t="shared" si="9"/>
        <v>3.6642473159267345E-4</v>
      </c>
      <c r="J316" s="121">
        <v>344.42649999999998</v>
      </c>
      <c r="K316" s="121">
        <v>70.703047619047595</v>
      </c>
      <c r="M316"/>
      <c r="N316" s="170"/>
    </row>
    <row r="317" spans="1:14" ht="12.75" x14ac:dyDescent="0.2">
      <c r="A317" s="118" t="s">
        <v>2223</v>
      </c>
      <c r="B317" s="59" t="s">
        <v>413</v>
      </c>
      <c r="C317" s="59" t="s">
        <v>902</v>
      </c>
      <c r="D317" s="118" t="s">
        <v>213</v>
      </c>
      <c r="E317" s="118" t="s">
        <v>214</v>
      </c>
      <c r="F317" s="119">
        <v>6.7218013809999997</v>
      </c>
      <c r="G317" s="119">
        <v>1.5275938650000001</v>
      </c>
      <c r="H317" s="74">
        <f t="shared" si="8"/>
        <v>3.4002542396960989</v>
      </c>
      <c r="I317" s="60">
        <f t="shared" si="9"/>
        <v>3.6113096290333452E-4</v>
      </c>
      <c r="J317" s="121">
        <v>41.600341620000002</v>
      </c>
      <c r="K317" s="121">
        <v>34.942619047618997</v>
      </c>
      <c r="M317"/>
      <c r="N317" s="170"/>
    </row>
    <row r="318" spans="1:14" ht="12.75" x14ac:dyDescent="0.2">
      <c r="A318" s="118" t="s">
        <v>1859</v>
      </c>
      <c r="B318" s="59" t="s">
        <v>986</v>
      </c>
      <c r="C318" s="59" t="s">
        <v>987</v>
      </c>
      <c r="D318" s="118" t="s">
        <v>212</v>
      </c>
      <c r="E318" s="118" t="s">
        <v>1032</v>
      </c>
      <c r="F318" s="119">
        <v>6.69931549</v>
      </c>
      <c r="G318" s="119">
        <v>9.6651600000000004E-2</v>
      </c>
      <c r="H318" s="74">
        <f t="shared" si="8"/>
        <v>68.314067123565465</v>
      </c>
      <c r="I318" s="60">
        <f t="shared" si="9"/>
        <v>3.5992290110437649E-4</v>
      </c>
      <c r="J318" s="121">
        <v>304.05532905000001</v>
      </c>
      <c r="K318" s="121">
        <v>27.959</v>
      </c>
      <c r="M318"/>
      <c r="N318" s="170"/>
    </row>
    <row r="319" spans="1:14" ht="12.75" x14ac:dyDescent="0.2">
      <c r="A319" s="118" t="s">
        <v>1746</v>
      </c>
      <c r="B319" s="59" t="s">
        <v>1632</v>
      </c>
      <c r="C319" s="59" t="s">
        <v>665</v>
      </c>
      <c r="D319" s="118" t="s">
        <v>212</v>
      </c>
      <c r="E319" s="118" t="s">
        <v>214</v>
      </c>
      <c r="F319" s="119">
        <v>6.6925824230000002</v>
      </c>
      <c r="G319" s="119">
        <v>4.7546112210000002</v>
      </c>
      <c r="H319" s="74">
        <f t="shared" si="8"/>
        <v>0.40759824766332864</v>
      </c>
      <c r="I319" s="60">
        <f t="shared" si="9"/>
        <v>3.5956116489243255E-4</v>
      </c>
      <c r="J319" s="121">
        <v>140.94489053699999</v>
      </c>
      <c r="K319" s="121">
        <v>15.407809523809499</v>
      </c>
      <c r="M319"/>
      <c r="N319" s="170"/>
    </row>
    <row r="320" spans="1:14" ht="12.75" x14ac:dyDescent="0.2">
      <c r="A320" s="118" t="s">
        <v>2593</v>
      </c>
      <c r="B320" s="59" t="s">
        <v>245</v>
      </c>
      <c r="C320" s="59" t="s">
        <v>903</v>
      </c>
      <c r="D320" s="118" t="s">
        <v>212</v>
      </c>
      <c r="E320" s="118" t="s">
        <v>1032</v>
      </c>
      <c r="F320" s="119">
        <v>6.6908527900000001</v>
      </c>
      <c r="G320" s="119">
        <v>2.1013827099999998</v>
      </c>
      <c r="H320" s="74">
        <f t="shared" si="8"/>
        <v>2.1840239087148485</v>
      </c>
      <c r="I320" s="60">
        <f t="shared" si="9"/>
        <v>3.5946823979760229E-4</v>
      </c>
      <c r="J320" s="121">
        <v>75.697959769999997</v>
      </c>
      <c r="K320" s="121">
        <v>44.276238095238099</v>
      </c>
      <c r="M320"/>
      <c r="N320" s="170"/>
    </row>
    <row r="321" spans="1:14" ht="12.75" x14ac:dyDescent="0.2">
      <c r="A321" s="118" t="s">
        <v>1697</v>
      </c>
      <c r="B321" s="59" t="s">
        <v>169</v>
      </c>
      <c r="C321" s="59" t="s">
        <v>665</v>
      </c>
      <c r="D321" s="118" t="s">
        <v>212</v>
      </c>
      <c r="E321" s="118" t="s">
        <v>1032</v>
      </c>
      <c r="F321" s="119">
        <v>6.6751534379999997</v>
      </c>
      <c r="G321" s="119">
        <v>16.033135755</v>
      </c>
      <c r="H321" s="74">
        <f t="shared" si="8"/>
        <v>-0.58366513325889313</v>
      </c>
      <c r="I321" s="60">
        <f t="shared" si="9"/>
        <v>3.5862478701115968E-4</v>
      </c>
      <c r="J321" s="121">
        <v>275.89984050859999</v>
      </c>
      <c r="K321" s="121">
        <v>14.5182857142857</v>
      </c>
      <c r="M321"/>
      <c r="N321" s="170"/>
    </row>
    <row r="322" spans="1:14" ht="12.75" x14ac:dyDescent="0.2">
      <c r="A322" s="118" t="s">
        <v>2488</v>
      </c>
      <c r="B322" s="59" t="s">
        <v>974</v>
      </c>
      <c r="C322" s="59" t="s">
        <v>897</v>
      </c>
      <c r="D322" s="118" t="s">
        <v>212</v>
      </c>
      <c r="E322" s="118" t="s">
        <v>3046</v>
      </c>
      <c r="F322" s="119">
        <v>6.6408442900000004</v>
      </c>
      <c r="G322" s="119">
        <v>5.60963104</v>
      </c>
      <c r="H322" s="74">
        <f t="shared" si="8"/>
        <v>0.18382906872962557</v>
      </c>
      <c r="I322" s="60">
        <f t="shared" si="9"/>
        <v>3.5678151688885959E-4</v>
      </c>
      <c r="J322" s="121">
        <v>134.15500168</v>
      </c>
      <c r="K322" s="121">
        <v>13.4738095238095</v>
      </c>
      <c r="M322"/>
      <c r="N322" s="170"/>
    </row>
    <row r="323" spans="1:14" ht="12.75" x14ac:dyDescent="0.2">
      <c r="A323" s="118" t="s">
        <v>1724</v>
      </c>
      <c r="B323" s="59" t="s">
        <v>341</v>
      </c>
      <c r="C323" s="59" t="s">
        <v>665</v>
      </c>
      <c r="D323" s="118" t="s">
        <v>212</v>
      </c>
      <c r="E323" s="118" t="s">
        <v>1032</v>
      </c>
      <c r="F323" s="119">
        <v>6.555545596</v>
      </c>
      <c r="G323" s="119">
        <v>7.039485558</v>
      </c>
      <c r="H323" s="74">
        <f t="shared" si="8"/>
        <v>-6.8746495466565416E-2</v>
      </c>
      <c r="I323" s="60">
        <f t="shared" si="9"/>
        <v>3.5219881684275464E-4</v>
      </c>
      <c r="J323" s="121">
        <v>97.326589586456876</v>
      </c>
      <c r="K323" s="121">
        <v>37.957428571428601</v>
      </c>
      <c r="M323"/>
      <c r="N323" s="170"/>
    </row>
    <row r="324" spans="1:14" ht="12.75" x14ac:dyDescent="0.2">
      <c r="A324" s="118" t="s">
        <v>2345</v>
      </c>
      <c r="B324" s="59" t="s">
        <v>115</v>
      </c>
      <c r="C324" s="59" t="s">
        <v>665</v>
      </c>
      <c r="D324" s="118" t="s">
        <v>212</v>
      </c>
      <c r="E324" s="118" t="s">
        <v>1032</v>
      </c>
      <c r="F324" s="119">
        <v>6.5331857959999997</v>
      </c>
      <c r="G324" s="119">
        <v>5.1383933580000001</v>
      </c>
      <c r="H324" s="74">
        <f t="shared" si="8"/>
        <v>0.27144524383841451</v>
      </c>
      <c r="I324" s="60">
        <f t="shared" si="9"/>
        <v>3.5099752932373472E-4</v>
      </c>
      <c r="J324" s="121">
        <v>45.514198923600006</v>
      </c>
      <c r="K324" s="121">
        <v>19.804190476190499</v>
      </c>
      <c r="M324"/>
      <c r="N324" s="170"/>
    </row>
    <row r="325" spans="1:14" ht="12.75" x14ac:dyDescent="0.2">
      <c r="A325" s="118" t="s">
        <v>2170</v>
      </c>
      <c r="B325" s="59" t="s">
        <v>427</v>
      </c>
      <c r="C325" s="59" t="s">
        <v>898</v>
      </c>
      <c r="D325" s="118" t="s">
        <v>212</v>
      </c>
      <c r="E325" s="118" t="s">
        <v>1032</v>
      </c>
      <c r="F325" s="119">
        <v>6.4782491100000001</v>
      </c>
      <c r="G325" s="119">
        <v>19.198729620000002</v>
      </c>
      <c r="H325" s="74">
        <f t="shared" si="8"/>
        <v>-0.66256886584561425</v>
      </c>
      <c r="I325" s="60">
        <f t="shared" si="9"/>
        <v>3.4804603802112403E-4</v>
      </c>
      <c r="J325" s="121">
        <v>150.75562390000002</v>
      </c>
      <c r="K325" s="121">
        <v>14.7023333333333</v>
      </c>
      <c r="M325"/>
      <c r="N325" s="170"/>
    </row>
    <row r="326" spans="1:14" ht="12.75" x14ac:dyDescent="0.2">
      <c r="A326" s="118" t="s">
        <v>2263</v>
      </c>
      <c r="B326" s="59" t="s">
        <v>514</v>
      </c>
      <c r="C326" s="59" t="s">
        <v>902</v>
      </c>
      <c r="D326" s="118" t="s">
        <v>213</v>
      </c>
      <c r="E326" s="118" t="s">
        <v>214</v>
      </c>
      <c r="F326" s="119">
        <v>6.4732607929999997</v>
      </c>
      <c r="G326" s="119">
        <v>4.0099740849999996</v>
      </c>
      <c r="H326" s="74">
        <f t="shared" si="8"/>
        <v>0.61428993200089477</v>
      </c>
      <c r="I326" s="60">
        <f t="shared" si="9"/>
        <v>3.4777803906974633E-4</v>
      </c>
      <c r="J326" s="121">
        <v>140.30347149408001</v>
      </c>
      <c r="K326" s="121">
        <v>28.484714285714301</v>
      </c>
      <c r="M326"/>
      <c r="N326" s="170"/>
    </row>
    <row r="327" spans="1:14" ht="12.75" x14ac:dyDescent="0.2">
      <c r="A327" s="118" t="s">
        <v>2140</v>
      </c>
      <c r="B327" s="59" t="s">
        <v>536</v>
      </c>
      <c r="C327" s="59" t="s">
        <v>898</v>
      </c>
      <c r="D327" s="118" t="s">
        <v>212</v>
      </c>
      <c r="E327" s="118" t="s">
        <v>1032</v>
      </c>
      <c r="F327" s="119">
        <v>6.4447826050000003</v>
      </c>
      <c r="G327" s="119">
        <v>8.0590860180000004</v>
      </c>
      <c r="H327" s="74">
        <f t="shared" ref="H327:H390" si="10">IF(ISERROR(F327/G327-1),"",IF((F327/G327-1)&gt;10000%,"",F327/G327-1))</f>
        <v>-0.20030849768751036</v>
      </c>
      <c r="I327" s="60">
        <f t="shared" ref="I327:I390" si="11">F327/$F$1054</f>
        <v>3.4624803916774805E-4</v>
      </c>
      <c r="J327" s="121">
        <v>263.14465805000003</v>
      </c>
      <c r="K327" s="121">
        <v>29.118285714285701</v>
      </c>
      <c r="M327"/>
      <c r="N327" s="170"/>
    </row>
    <row r="328" spans="1:14" ht="12.75" x14ac:dyDescent="0.2">
      <c r="A328" s="118" t="s">
        <v>1861</v>
      </c>
      <c r="B328" s="59" t="s">
        <v>1013</v>
      </c>
      <c r="C328" s="59" t="s">
        <v>902</v>
      </c>
      <c r="D328" s="118" t="s">
        <v>213</v>
      </c>
      <c r="E328" s="118" t="s">
        <v>1032</v>
      </c>
      <c r="F328" s="119">
        <v>6.4362670999999994</v>
      </c>
      <c r="G328" s="119">
        <v>3.47928266</v>
      </c>
      <c r="H328" s="74">
        <f t="shared" si="10"/>
        <v>0.84988336072700665</v>
      </c>
      <c r="I328" s="60">
        <f t="shared" si="11"/>
        <v>3.4579054089519404E-4</v>
      </c>
      <c r="J328" s="121">
        <v>157.13289367083001</v>
      </c>
      <c r="K328" s="121">
        <v>46.677809523809501</v>
      </c>
      <c r="M328"/>
      <c r="N328" s="170"/>
    </row>
    <row r="329" spans="1:14" ht="12.75" x14ac:dyDescent="0.2">
      <c r="A329" s="118" t="s">
        <v>2600</v>
      </c>
      <c r="B329" s="59" t="s">
        <v>576</v>
      </c>
      <c r="C329" s="59" t="s">
        <v>903</v>
      </c>
      <c r="D329" s="118" t="s">
        <v>212</v>
      </c>
      <c r="E329" s="118" t="s">
        <v>1032</v>
      </c>
      <c r="F329" s="119">
        <v>6.4246962400000003</v>
      </c>
      <c r="G329" s="119">
        <v>1.9271739800000001</v>
      </c>
      <c r="H329" s="74">
        <f t="shared" si="10"/>
        <v>2.333739613898274</v>
      </c>
      <c r="I329" s="60">
        <f t="shared" si="11"/>
        <v>3.4516889268267314E-4</v>
      </c>
      <c r="J329" s="121">
        <v>100.9296353</v>
      </c>
      <c r="K329" s="121">
        <v>16.691666666666698</v>
      </c>
      <c r="M329"/>
      <c r="N329" s="170"/>
    </row>
    <row r="330" spans="1:14" ht="12.75" x14ac:dyDescent="0.2">
      <c r="A330" s="118" t="s">
        <v>2588</v>
      </c>
      <c r="B330" s="59" t="s">
        <v>663</v>
      </c>
      <c r="C330" s="59" t="s">
        <v>903</v>
      </c>
      <c r="D330" s="118" t="s">
        <v>212</v>
      </c>
      <c r="E330" s="118" t="s">
        <v>1032</v>
      </c>
      <c r="F330" s="119">
        <v>6.4132116799999999</v>
      </c>
      <c r="G330" s="119">
        <v>16.401086464999999</v>
      </c>
      <c r="H330" s="74">
        <f t="shared" si="10"/>
        <v>-0.60897641179529016</v>
      </c>
      <c r="I330" s="60">
        <f t="shared" si="11"/>
        <v>3.4455188096568838E-4</v>
      </c>
      <c r="J330" s="121">
        <v>52.453436840000002</v>
      </c>
      <c r="K330" s="121">
        <v>34.017904761904802</v>
      </c>
      <c r="M330"/>
      <c r="N330" s="170"/>
    </row>
    <row r="331" spans="1:14" ht="12.75" x14ac:dyDescent="0.2">
      <c r="A331" s="118" t="s">
        <v>1833</v>
      </c>
      <c r="B331" s="59" t="s">
        <v>2734</v>
      </c>
      <c r="C331" s="59" t="s">
        <v>902</v>
      </c>
      <c r="D331" s="118" t="s">
        <v>837</v>
      </c>
      <c r="E331" s="118" t="s">
        <v>1032</v>
      </c>
      <c r="F331" s="119">
        <v>6.4040333399999998</v>
      </c>
      <c r="G331" s="119">
        <v>4.2738050799999998</v>
      </c>
      <c r="H331" s="74">
        <f t="shared" si="10"/>
        <v>0.49843832840406477</v>
      </c>
      <c r="I331" s="60">
        <f t="shared" si="11"/>
        <v>3.4405877166742446E-4</v>
      </c>
      <c r="J331" s="121">
        <v>473.62411587999998</v>
      </c>
      <c r="K331" s="121">
        <v>24.187428571428601</v>
      </c>
      <c r="M331"/>
      <c r="N331" s="170"/>
    </row>
    <row r="332" spans="1:14" ht="12.75" x14ac:dyDescent="0.2">
      <c r="A332" s="118" t="s">
        <v>2228</v>
      </c>
      <c r="B332" s="59" t="s">
        <v>418</v>
      </c>
      <c r="C332" s="59" t="s">
        <v>902</v>
      </c>
      <c r="D332" s="118" t="s">
        <v>213</v>
      </c>
      <c r="E332" s="118" t="s">
        <v>214</v>
      </c>
      <c r="F332" s="119">
        <v>6.3903370630000005</v>
      </c>
      <c r="G332" s="119">
        <v>1.8194741320000001</v>
      </c>
      <c r="H332" s="74">
        <f t="shared" si="10"/>
        <v>2.5121890169307446</v>
      </c>
      <c r="I332" s="60">
        <f t="shared" si="11"/>
        <v>3.4332293473609508E-4</v>
      </c>
      <c r="J332" s="121">
        <v>101.86794713</v>
      </c>
      <c r="K332" s="121">
        <v>70.022999999999996</v>
      </c>
      <c r="M332"/>
      <c r="N332" s="170"/>
    </row>
    <row r="333" spans="1:14" ht="12.75" x14ac:dyDescent="0.2">
      <c r="A333" s="118" t="s">
        <v>2197</v>
      </c>
      <c r="B333" s="59" t="s">
        <v>603</v>
      </c>
      <c r="C333" s="59" t="s">
        <v>902</v>
      </c>
      <c r="D333" s="118" t="s">
        <v>213</v>
      </c>
      <c r="E333" s="118" t="s">
        <v>214</v>
      </c>
      <c r="F333" s="119">
        <v>6.3701813930000002</v>
      </c>
      <c r="G333" s="119">
        <v>7.2682261619999995</v>
      </c>
      <c r="H333" s="74">
        <f t="shared" si="10"/>
        <v>-0.1235576258888571</v>
      </c>
      <c r="I333" s="60">
        <f t="shared" si="11"/>
        <v>3.4224006481738009E-4</v>
      </c>
      <c r="J333" s="121">
        <v>64.628520456114998</v>
      </c>
      <c r="K333" s="121">
        <v>58.711285714285701</v>
      </c>
      <c r="M333"/>
      <c r="N333" s="170"/>
    </row>
    <row r="334" spans="1:14" ht="12.75" x14ac:dyDescent="0.2">
      <c r="A334" s="118" t="s">
        <v>2286</v>
      </c>
      <c r="B334" s="59" t="s">
        <v>1426</v>
      </c>
      <c r="C334" s="59" t="s">
        <v>984</v>
      </c>
      <c r="D334" s="118" t="s">
        <v>212</v>
      </c>
      <c r="E334" s="118" t="s">
        <v>1032</v>
      </c>
      <c r="F334" s="119">
        <v>6.34185883565595</v>
      </c>
      <c r="G334" s="119">
        <v>0.41447231256849804</v>
      </c>
      <c r="H334" s="74">
        <f t="shared" si="10"/>
        <v>14.301043382983172</v>
      </c>
      <c r="I334" s="60">
        <f t="shared" si="11"/>
        <v>3.4071842622293233E-4</v>
      </c>
      <c r="J334" s="121">
        <v>43.033241077564796</v>
      </c>
      <c r="K334" s="121">
        <v>36.595952380952397</v>
      </c>
      <c r="M334"/>
      <c r="N334" s="170"/>
    </row>
    <row r="335" spans="1:14" ht="12.75" x14ac:dyDescent="0.2">
      <c r="A335" s="118" t="s">
        <v>2454</v>
      </c>
      <c r="B335" s="59" t="s">
        <v>318</v>
      </c>
      <c r="C335" s="59" t="s">
        <v>897</v>
      </c>
      <c r="D335" s="118" t="s">
        <v>212</v>
      </c>
      <c r="E335" s="118" t="s">
        <v>1032</v>
      </c>
      <c r="F335" s="119">
        <v>6.3217517240000003</v>
      </c>
      <c r="G335" s="119">
        <v>3.791677151</v>
      </c>
      <c r="H335" s="74">
        <f t="shared" si="10"/>
        <v>0.66727056978802368</v>
      </c>
      <c r="I335" s="60">
        <f t="shared" si="11"/>
        <v>3.3963816511702657E-4</v>
      </c>
      <c r="J335" s="121">
        <v>1646.9382800000001</v>
      </c>
      <c r="K335" s="121">
        <v>7.92</v>
      </c>
      <c r="M335"/>
      <c r="N335" s="170"/>
    </row>
    <row r="336" spans="1:14" ht="12.75" x14ac:dyDescent="0.2">
      <c r="A336" s="118" t="s">
        <v>2289</v>
      </c>
      <c r="B336" s="59" t="s">
        <v>151</v>
      </c>
      <c r="C336" s="59" t="s">
        <v>665</v>
      </c>
      <c r="D336" s="118" t="s">
        <v>212</v>
      </c>
      <c r="E336" s="118" t="s">
        <v>1032</v>
      </c>
      <c r="F336" s="119">
        <v>6.2760700369999993</v>
      </c>
      <c r="G336" s="119">
        <v>9.1690762499999998</v>
      </c>
      <c r="H336" s="74">
        <f t="shared" si="10"/>
        <v>-0.31551773964143881</v>
      </c>
      <c r="I336" s="60">
        <f t="shared" si="11"/>
        <v>3.3718390164235888E-4</v>
      </c>
      <c r="J336" s="121">
        <v>160.55324777999999</v>
      </c>
      <c r="K336" s="121">
        <v>35.391190476190502</v>
      </c>
      <c r="M336"/>
      <c r="N336" s="170"/>
    </row>
    <row r="337" spans="1:14" ht="12.75" x14ac:dyDescent="0.2">
      <c r="A337" s="118" t="s">
        <v>1780</v>
      </c>
      <c r="B337" s="59" t="s">
        <v>1781</v>
      </c>
      <c r="C337" s="59" t="s">
        <v>665</v>
      </c>
      <c r="D337" s="118" t="s">
        <v>212</v>
      </c>
      <c r="E337" s="118" t="s">
        <v>1032</v>
      </c>
      <c r="F337" s="119">
        <v>6.2736686399999995</v>
      </c>
      <c r="G337" s="119">
        <v>1.60392E-2</v>
      </c>
      <c r="H337" s="74" t="str">
        <f t="shared" si="10"/>
        <v/>
      </c>
      <c r="I337" s="60">
        <f t="shared" si="11"/>
        <v>3.3705488580839293E-4</v>
      </c>
      <c r="J337" s="121">
        <v>19.995366178302202</v>
      </c>
      <c r="K337" s="121">
        <v>42.798428571428602</v>
      </c>
      <c r="M337"/>
      <c r="N337" s="170"/>
    </row>
    <row r="338" spans="1:14" ht="12.75" x14ac:dyDescent="0.2">
      <c r="A338" s="118" t="s">
        <v>1891</v>
      </c>
      <c r="B338" s="59" t="s">
        <v>1490</v>
      </c>
      <c r="C338" s="59" t="s">
        <v>987</v>
      </c>
      <c r="D338" s="118" t="s">
        <v>212</v>
      </c>
      <c r="E338" s="118" t="s">
        <v>1032</v>
      </c>
      <c r="F338" s="119">
        <v>6.2582374600000001</v>
      </c>
      <c r="G338" s="119">
        <v>4.6280633700000005</v>
      </c>
      <c r="H338" s="74">
        <f t="shared" si="10"/>
        <v>0.3522367693941062</v>
      </c>
      <c r="I338" s="60">
        <f t="shared" si="11"/>
        <v>3.3622584064977131E-4</v>
      </c>
      <c r="J338" s="121">
        <v>138.81255121999999</v>
      </c>
      <c r="K338" s="121">
        <v>45.523333333333298</v>
      </c>
      <c r="M338"/>
      <c r="N338" s="170"/>
    </row>
    <row r="339" spans="1:14" ht="12.75" x14ac:dyDescent="0.2">
      <c r="A339" s="118" t="s">
        <v>1940</v>
      </c>
      <c r="B339" s="59" t="s">
        <v>23</v>
      </c>
      <c r="C339" s="59" t="s">
        <v>1919</v>
      </c>
      <c r="D339" s="118" t="s">
        <v>213</v>
      </c>
      <c r="E339" s="118" t="s">
        <v>214</v>
      </c>
      <c r="F339" s="119">
        <v>6.1680597400000003</v>
      </c>
      <c r="G339" s="119">
        <v>3.432524211</v>
      </c>
      <c r="H339" s="74">
        <f t="shared" si="10"/>
        <v>0.7969457346385489</v>
      </c>
      <c r="I339" s="60">
        <f t="shared" si="11"/>
        <v>3.3138101334676901E-4</v>
      </c>
      <c r="J339" s="121">
        <v>140.40421219999999</v>
      </c>
      <c r="K339" s="121">
        <v>17.959428571428599</v>
      </c>
      <c r="M339"/>
      <c r="N339" s="170"/>
    </row>
    <row r="340" spans="1:14" ht="12.75" x14ac:dyDescent="0.2">
      <c r="A340" s="118" t="s">
        <v>3011</v>
      </c>
      <c r="B340" s="59" t="s">
        <v>336</v>
      </c>
      <c r="C340" s="59" t="s">
        <v>665</v>
      </c>
      <c r="D340" s="118" t="s">
        <v>213</v>
      </c>
      <c r="E340" s="118" t="s">
        <v>1032</v>
      </c>
      <c r="F340" s="119">
        <v>6.1057947829999994</v>
      </c>
      <c r="G340" s="119">
        <v>5.090776258</v>
      </c>
      <c r="H340" s="74">
        <f t="shared" si="10"/>
        <v>0.1993838411980744</v>
      </c>
      <c r="I340" s="60">
        <f t="shared" si="11"/>
        <v>3.2803580830395059E-4</v>
      </c>
      <c r="J340" s="121">
        <v>222.38037322918561</v>
      </c>
      <c r="K340" s="121">
        <v>40.982619047619004</v>
      </c>
      <c r="M340"/>
      <c r="N340" s="170"/>
    </row>
    <row r="341" spans="1:14" ht="12.75" x14ac:dyDescent="0.2">
      <c r="A341" s="118" t="s">
        <v>2628</v>
      </c>
      <c r="B341" s="59" t="s">
        <v>795</v>
      </c>
      <c r="C341" s="59" t="s">
        <v>903</v>
      </c>
      <c r="D341" s="118" t="s">
        <v>212</v>
      </c>
      <c r="E341" s="118" t="s">
        <v>1032</v>
      </c>
      <c r="F341" s="119">
        <v>6.089957396</v>
      </c>
      <c r="G341" s="119">
        <v>2.5343282</v>
      </c>
      <c r="H341" s="74">
        <f t="shared" si="10"/>
        <v>1.402986872813079</v>
      </c>
      <c r="I341" s="60">
        <f t="shared" si="11"/>
        <v>3.2718493954228962E-4</v>
      </c>
      <c r="J341" s="121">
        <v>458.39391089999998</v>
      </c>
      <c r="K341" s="121">
        <v>9.4506190476190497</v>
      </c>
      <c r="M341"/>
      <c r="N341" s="170"/>
    </row>
    <row r="342" spans="1:14" ht="12.75" x14ac:dyDescent="0.2">
      <c r="A342" s="118" t="s">
        <v>2146</v>
      </c>
      <c r="B342" s="59" t="s">
        <v>548</v>
      </c>
      <c r="C342" s="59" t="s">
        <v>898</v>
      </c>
      <c r="D342" s="118" t="s">
        <v>212</v>
      </c>
      <c r="E342" s="118" t="s">
        <v>1032</v>
      </c>
      <c r="F342" s="119">
        <v>6.0613717439999997</v>
      </c>
      <c r="G342" s="119">
        <v>2.9424694819999999</v>
      </c>
      <c r="H342" s="74">
        <f t="shared" si="10"/>
        <v>1.0599607850070472</v>
      </c>
      <c r="I342" s="60">
        <f t="shared" si="11"/>
        <v>3.2564916610197946E-4</v>
      </c>
      <c r="J342" s="121">
        <v>37.371559349999998</v>
      </c>
      <c r="K342" s="121">
        <v>36.6924285714286</v>
      </c>
      <c r="M342"/>
      <c r="N342" s="170"/>
    </row>
    <row r="343" spans="1:14" ht="12.75" x14ac:dyDescent="0.2">
      <c r="A343" s="118" t="s">
        <v>1996</v>
      </c>
      <c r="B343" s="59" t="s">
        <v>1997</v>
      </c>
      <c r="C343" s="59" t="s">
        <v>279</v>
      </c>
      <c r="D343" s="118" t="s">
        <v>213</v>
      </c>
      <c r="E343" s="118" t="s">
        <v>214</v>
      </c>
      <c r="F343" s="119">
        <v>5.9491065700000005</v>
      </c>
      <c r="G343" s="119">
        <v>25.730371062</v>
      </c>
      <c r="H343" s="74">
        <f t="shared" si="10"/>
        <v>-0.76879048671062655</v>
      </c>
      <c r="I343" s="60">
        <f t="shared" si="11"/>
        <v>3.1961768315728428E-4</v>
      </c>
      <c r="J343" s="121">
        <v>33.653942664700004</v>
      </c>
      <c r="K343" s="121">
        <v>67.512238095238104</v>
      </c>
      <c r="M343"/>
      <c r="N343" s="170"/>
    </row>
    <row r="344" spans="1:14" ht="12.75" x14ac:dyDescent="0.2">
      <c r="A344" s="118" t="s">
        <v>2518</v>
      </c>
      <c r="B344" s="118" t="s">
        <v>2512</v>
      </c>
      <c r="C344" s="59" t="s">
        <v>1919</v>
      </c>
      <c r="D344" s="118" t="s">
        <v>213</v>
      </c>
      <c r="E344" s="118" t="s">
        <v>1032</v>
      </c>
      <c r="F344" s="119">
        <v>5.9210642800000004</v>
      </c>
      <c r="G344" s="119">
        <v>2.7947351899999999</v>
      </c>
      <c r="H344" s="74">
        <f t="shared" si="10"/>
        <v>1.1186494882185958</v>
      </c>
      <c r="I344" s="60">
        <f t="shared" si="11"/>
        <v>3.1811110201694599E-4</v>
      </c>
      <c r="J344" s="121">
        <v>125.71471225000001</v>
      </c>
      <c r="K344" s="121">
        <v>10.655571428571401</v>
      </c>
      <c r="M344"/>
      <c r="N344" s="170"/>
    </row>
    <row r="345" spans="1:14" ht="12.75" x14ac:dyDescent="0.2">
      <c r="A345" s="118" t="s">
        <v>1708</v>
      </c>
      <c r="B345" s="59" t="s">
        <v>138</v>
      </c>
      <c r="C345" s="59" t="s">
        <v>665</v>
      </c>
      <c r="D345" s="118" t="s">
        <v>212</v>
      </c>
      <c r="E345" s="118" t="s">
        <v>1032</v>
      </c>
      <c r="F345" s="119">
        <v>5.9122494670000005</v>
      </c>
      <c r="G345" s="119">
        <v>1.859780985</v>
      </c>
      <c r="H345" s="74">
        <f t="shared" si="10"/>
        <v>2.1790030733108074</v>
      </c>
      <c r="I345" s="60">
        <f t="shared" si="11"/>
        <v>3.1763752332485595E-4</v>
      </c>
      <c r="J345" s="121">
        <v>176.63243383619999</v>
      </c>
      <c r="K345" s="121">
        <v>9.4179523809523804</v>
      </c>
      <c r="M345"/>
      <c r="N345" s="170"/>
    </row>
    <row r="346" spans="1:14" ht="12.75" x14ac:dyDescent="0.2">
      <c r="A346" s="118" t="s">
        <v>1848</v>
      </c>
      <c r="B346" s="59" t="s">
        <v>316</v>
      </c>
      <c r="C346" s="59" t="s">
        <v>902</v>
      </c>
      <c r="D346" s="118" t="s">
        <v>213</v>
      </c>
      <c r="E346" s="118" t="s">
        <v>1032</v>
      </c>
      <c r="F346" s="119">
        <v>5.9040130550000001</v>
      </c>
      <c r="G346" s="119">
        <v>56.610368264000002</v>
      </c>
      <c r="H346" s="74">
        <f t="shared" si="10"/>
        <v>-0.89570792001445931</v>
      </c>
      <c r="I346" s="60">
        <f t="shared" si="11"/>
        <v>3.1719501941439586E-4</v>
      </c>
      <c r="J346" s="121">
        <v>228.55366966393498</v>
      </c>
      <c r="K346" s="121">
        <v>94.5549523809524</v>
      </c>
      <c r="M346"/>
      <c r="N346" s="170"/>
    </row>
    <row r="347" spans="1:14" ht="12.75" x14ac:dyDescent="0.2">
      <c r="A347" s="118" t="s">
        <v>2177</v>
      </c>
      <c r="B347" s="59" t="s">
        <v>470</v>
      </c>
      <c r="C347" s="59" t="s">
        <v>898</v>
      </c>
      <c r="D347" s="118" t="s">
        <v>212</v>
      </c>
      <c r="E347" s="118" t="s">
        <v>1032</v>
      </c>
      <c r="F347" s="119">
        <v>5.8850390800000003</v>
      </c>
      <c r="G347" s="119">
        <v>9.2875697090000013</v>
      </c>
      <c r="H347" s="74">
        <f t="shared" si="10"/>
        <v>-0.36635317263921285</v>
      </c>
      <c r="I347" s="60">
        <f t="shared" si="11"/>
        <v>3.1617563644345266E-4</v>
      </c>
      <c r="J347" s="121">
        <v>14.73295873</v>
      </c>
      <c r="K347" s="121">
        <v>15.0371428571429</v>
      </c>
      <c r="M347"/>
      <c r="N347" s="170"/>
    </row>
    <row r="348" spans="1:14" ht="12.75" x14ac:dyDescent="0.2">
      <c r="A348" s="118" t="s">
        <v>1879</v>
      </c>
      <c r="B348" s="59" t="s">
        <v>1640</v>
      </c>
      <c r="C348" s="59" t="s">
        <v>902</v>
      </c>
      <c r="D348" s="118" t="s">
        <v>837</v>
      </c>
      <c r="E348" s="118" t="s">
        <v>214</v>
      </c>
      <c r="F348" s="119">
        <v>5.8433969299999999</v>
      </c>
      <c r="G348" s="119">
        <v>4.6908298799999999</v>
      </c>
      <c r="H348" s="74">
        <f t="shared" si="10"/>
        <v>0.24570642711093171</v>
      </c>
      <c r="I348" s="60">
        <f t="shared" si="11"/>
        <v>3.1393839840643289E-4</v>
      </c>
      <c r="J348" s="121">
        <v>282.46142570761498</v>
      </c>
      <c r="K348" s="121">
        <v>37.49</v>
      </c>
      <c r="M348"/>
      <c r="N348" s="170"/>
    </row>
    <row r="349" spans="1:14" ht="12.75" x14ac:dyDescent="0.2">
      <c r="A349" s="118" t="s">
        <v>2796</v>
      </c>
      <c r="B349" s="59" t="s">
        <v>1018</v>
      </c>
      <c r="C349" s="59" t="s">
        <v>665</v>
      </c>
      <c r="D349" s="118" t="s">
        <v>212</v>
      </c>
      <c r="E349" s="118" t="s">
        <v>1032</v>
      </c>
      <c r="F349" s="119">
        <v>5.8403368200000001</v>
      </c>
      <c r="G349" s="119">
        <v>2.0239880810000002</v>
      </c>
      <c r="H349" s="74">
        <f t="shared" si="10"/>
        <v>1.8855588996919592</v>
      </c>
      <c r="I349" s="60">
        <f t="shared" si="11"/>
        <v>3.1377399300254612E-4</v>
      </c>
      <c r="J349" s="121">
        <v>111.2405700588</v>
      </c>
      <c r="K349" s="121">
        <v>51.597333333333303</v>
      </c>
      <c r="M349"/>
      <c r="N349" s="170"/>
    </row>
    <row r="350" spans="1:14" ht="12.75" x14ac:dyDescent="0.2">
      <c r="A350" s="118" t="s">
        <v>2225</v>
      </c>
      <c r="B350" s="59" t="s">
        <v>415</v>
      </c>
      <c r="C350" s="59" t="s">
        <v>902</v>
      </c>
      <c r="D350" s="118" t="s">
        <v>213</v>
      </c>
      <c r="E350" s="118" t="s">
        <v>214</v>
      </c>
      <c r="F350" s="119">
        <v>5.8354223200000002</v>
      </c>
      <c r="G350" s="119">
        <v>4.2138314299999999</v>
      </c>
      <c r="H350" s="74">
        <f t="shared" si="10"/>
        <v>0.38482576176522576</v>
      </c>
      <c r="I350" s="60">
        <f t="shared" si="11"/>
        <v>3.1350995989347434E-4</v>
      </c>
      <c r="J350" s="121">
        <v>29.043834400000001</v>
      </c>
      <c r="K350" s="121">
        <v>78.963380952381002</v>
      </c>
      <c r="M350"/>
      <c r="N350" s="170"/>
    </row>
    <row r="351" spans="1:14" ht="12.75" x14ac:dyDescent="0.2">
      <c r="A351" s="118" t="s">
        <v>2024</v>
      </c>
      <c r="B351" s="59" t="s">
        <v>146</v>
      </c>
      <c r="C351" s="59" t="s">
        <v>984</v>
      </c>
      <c r="D351" s="118" t="s">
        <v>837</v>
      </c>
      <c r="E351" s="118" t="s">
        <v>214</v>
      </c>
      <c r="F351" s="119">
        <v>5.8321093419999999</v>
      </c>
      <c r="G351" s="119">
        <v>4.9968048139999999</v>
      </c>
      <c r="H351" s="74">
        <f t="shared" si="10"/>
        <v>0.16716773199938717</v>
      </c>
      <c r="I351" s="60">
        <f t="shared" si="11"/>
        <v>3.133319690741384E-4</v>
      </c>
      <c r="J351" s="121">
        <v>263.69163835000001</v>
      </c>
      <c r="K351" s="121">
        <v>31.308238095238099</v>
      </c>
      <c r="M351"/>
      <c r="N351" s="170"/>
    </row>
    <row r="352" spans="1:14" ht="12.75" x14ac:dyDescent="0.2">
      <c r="A352" s="118" t="s">
        <v>2342</v>
      </c>
      <c r="B352" s="59" t="s">
        <v>241</v>
      </c>
      <c r="C352" s="59" t="s">
        <v>899</v>
      </c>
      <c r="D352" s="118" t="s">
        <v>212</v>
      </c>
      <c r="E352" s="118" t="s">
        <v>1032</v>
      </c>
      <c r="F352" s="119">
        <v>5.8307503000000001</v>
      </c>
      <c r="G352" s="119">
        <v>5.4915469400000001</v>
      </c>
      <c r="H352" s="74">
        <f t="shared" si="10"/>
        <v>6.1768271072995651E-2</v>
      </c>
      <c r="I352" s="60">
        <f t="shared" si="11"/>
        <v>3.1325895410117693E-4</v>
      </c>
      <c r="J352" s="121">
        <v>13.19523294</v>
      </c>
      <c r="K352" s="121">
        <v>19.253523809523799</v>
      </c>
      <c r="M352"/>
      <c r="N352" s="170"/>
    </row>
    <row r="353" spans="1:14" ht="12.75" x14ac:dyDescent="0.2">
      <c r="A353" s="118" t="s">
        <v>2154</v>
      </c>
      <c r="B353" s="59" t="s">
        <v>147</v>
      </c>
      <c r="C353" s="59" t="s">
        <v>898</v>
      </c>
      <c r="D353" s="118" t="s">
        <v>212</v>
      </c>
      <c r="E353" s="118" t="s">
        <v>1032</v>
      </c>
      <c r="F353" s="119">
        <v>5.8069897150000003</v>
      </c>
      <c r="G353" s="119">
        <v>4.0599689850000003</v>
      </c>
      <c r="H353" s="74">
        <f t="shared" si="10"/>
        <v>0.43030395957569123</v>
      </c>
      <c r="I353" s="60">
        <f t="shared" si="11"/>
        <v>3.1198240895295953E-4</v>
      </c>
      <c r="J353" s="121">
        <v>62.163495140000002</v>
      </c>
      <c r="K353" s="121">
        <v>52.056761904761899</v>
      </c>
      <c r="M353"/>
      <c r="N353" s="170"/>
    </row>
    <row r="354" spans="1:14" ht="12.75" x14ac:dyDescent="0.2">
      <c r="A354" s="118" t="s">
        <v>2077</v>
      </c>
      <c r="B354" s="59" t="s">
        <v>1600</v>
      </c>
      <c r="C354" s="59" t="s">
        <v>984</v>
      </c>
      <c r="D354" s="118" t="s">
        <v>213</v>
      </c>
      <c r="E354" s="118" t="s">
        <v>214</v>
      </c>
      <c r="F354" s="119">
        <v>5.8007104199999997</v>
      </c>
      <c r="G354" s="119">
        <v>3.8923021600000003</v>
      </c>
      <c r="H354" s="74">
        <f t="shared" si="10"/>
        <v>0.49030321428077395</v>
      </c>
      <c r="I354" s="60">
        <f t="shared" si="11"/>
        <v>3.1164505178913227E-4</v>
      </c>
      <c r="J354" s="121">
        <v>215.53206681969999</v>
      </c>
      <c r="K354" s="121">
        <v>29.559666666666701</v>
      </c>
      <c r="M354"/>
      <c r="N354" s="170"/>
    </row>
    <row r="355" spans="1:14" ht="12.75" x14ac:dyDescent="0.2">
      <c r="A355" s="118" t="s">
        <v>1831</v>
      </c>
      <c r="B355" s="59" t="s">
        <v>35</v>
      </c>
      <c r="C355" s="59" t="s">
        <v>902</v>
      </c>
      <c r="D355" s="118" t="s">
        <v>213</v>
      </c>
      <c r="E355" s="118" t="s">
        <v>1032</v>
      </c>
      <c r="F355" s="119">
        <v>5.7380832580000005</v>
      </c>
      <c r="G355" s="119">
        <v>6.8492346990000001</v>
      </c>
      <c r="H355" s="74">
        <f t="shared" si="10"/>
        <v>-0.16223001398422365</v>
      </c>
      <c r="I355" s="60">
        <f t="shared" si="11"/>
        <v>3.0828038716501958E-4</v>
      </c>
      <c r="J355" s="121">
        <v>587.42178013249509</v>
      </c>
      <c r="K355" s="121">
        <v>33.724428571428597</v>
      </c>
      <c r="M355"/>
      <c r="N355" s="170"/>
    </row>
    <row r="356" spans="1:14" ht="12.75" x14ac:dyDescent="0.2">
      <c r="A356" s="118" t="s">
        <v>2975</v>
      </c>
      <c r="B356" s="59" t="s">
        <v>181</v>
      </c>
      <c r="C356" s="59" t="s">
        <v>902</v>
      </c>
      <c r="D356" s="118" t="s">
        <v>213</v>
      </c>
      <c r="E356" s="118" t="s">
        <v>1032</v>
      </c>
      <c r="F356" s="119">
        <v>5.6998992499999996</v>
      </c>
      <c r="G356" s="119">
        <v>1.7852874299999999</v>
      </c>
      <c r="H356" s="74">
        <f t="shared" si="10"/>
        <v>2.1927067620702396</v>
      </c>
      <c r="I356" s="60">
        <f t="shared" si="11"/>
        <v>3.0622893893039505E-4</v>
      </c>
      <c r="J356" s="121">
        <v>582.97714739999992</v>
      </c>
      <c r="K356" s="121">
        <v>26.8438571428571</v>
      </c>
      <c r="M356"/>
      <c r="N356" s="170"/>
    </row>
    <row r="357" spans="1:14" ht="12.75" x14ac:dyDescent="0.2">
      <c r="A357" s="118" t="s">
        <v>2971</v>
      </c>
      <c r="B357" s="59" t="s">
        <v>74</v>
      </c>
      <c r="C357" s="59" t="s">
        <v>897</v>
      </c>
      <c r="D357" s="118" t="s">
        <v>212</v>
      </c>
      <c r="E357" s="118" t="s">
        <v>3046</v>
      </c>
      <c r="F357" s="119">
        <v>5.6327939900000006</v>
      </c>
      <c r="G357" s="119">
        <v>7.0470392300000002</v>
      </c>
      <c r="H357" s="74">
        <f t="shared" si="10"/>
        <v>-0.20068644346116393</v>
      </c>
      <c r="I357" s="60">
        <f t="shared" si="11"/>
        <v>3.0262368703643433E-4</v>
      </c>
      <c r="J357" s="121">
        <v>220.89862026</v>
      </c>
      <c r="K357" s="121">
        <v>21.740857142857099</v>
      </c>
      <c r="M357"/>
      <c r="N357" s="170"/>
    </row>
    <row r="358" spans="1:14" ht="12.75" x14ac:dyDescent="0.2">
      <c r="A358" s="118" t="s">
        <v>2456</v>
      </c>
      <c r="B358" s="59" t="s">
        <v>65</v>
      </c>
      <c r="C358" s="59" t="s">
        <v>897</v>
      </c>
      <c r="D358" s="118" t="s">
        <v>212</v>
      </c>
      <c r="E358" s="118" t="s">
        <v>3046</v>
      </c>
      <c r="F358" s="119">
        <v>5.5622264499999998</v>
      </c>
      <c r="G358" s="119">
        <v>3.8933157400000002</v>
      </c>
      <c r="H358" s="74">
        <f t="shared" si="10"/>
        <v>0.42866050982035153</v>
      </c>
      <c r="I358" s="60">
        <f t="shared" si="11"/>
        <v>2.9883242302468382E-4</v>
      </c>
      <c r="J358" s="121">
        <v>17.414118259999999</v>
      </c>
      <c r="K358" s="121">
        <v>28.427238095238099</v>
      </c>
      <c r="M358"/>
      <c r="N358" s="170"/>
    </row>
    <row r="359" spans="1:14" ht="12.75" x14ac:dyDescent="0.2">
      <c r="A359" s="118" t="s">
        <v>1865</v>
      </c>
      <c r="B359" s="59" t="s">
        <v>948</v>
      </c>
      <c r="C359" s="59" t="s">
        <v>902</v>
      </c>
      <c r="D359" s="118" t="s">
        <v>213</v>
      </c>
      <c r="E359" s="118" t="s">
        <v>214</v>
      </c>
      <c r="F359" s="119">
        <v>5.5544834119999997</v>
      </c>
      <c r="G359" s="119">
        <v>10.867346701999999</v>
      </c>
      <c r="H359" s="74">
        <f t="shared" si="10"/>
        <v>-0.48888320541224961</v>
      </c>
      <c r="I359" s="60">
        <f t="shared" si="11"/>
        <v>2.9841642579265599E-4</v>
      </c>
      <c r="J359" s="121">
        <v>389.59657407979</v>
      </c>
      <c r="K359" s="121">
        <v>42.996857142857102</v>
      </c>
      <c r="M359"/>
      <c r="N359" s="170"/>
    </row>
    <row r="360" spans="1:14" ht="12.75" x14ac:dyDescent="0.2">
      <c r="A360" s="118" t="s">
        <v>2802</v>
      </c>
      <c r="B360" s="59" t="s">
        <v>1015</v>
      </c>
      <c r="C360" s="59" t="s">
        <v>665</v>
      </c>
      <c r="D360" s="118" t="s">
        <v>212</v>
      </c>
      <c r="E360" s="118" t="s">
        <v>1032</v>
      </c>
      <c r="F360" s="119">
        <v>5.5259150429999995</v>
      </c>
      <c r="G360" s="119">
        <v>2.6915652110000003</v>
      </c>
      <c r="H360" s="74">
        <f t="shared" si="10"/>
        <v>1.0530489175653113</v>
      </c>
      <c r="I360" s="60">
        <f t="shared" si="11"/>
        <v>2.9688158088713557E-4</v>
      </c>
      <c r="J360" s="121">
        <v>61.522878807000005</v>
      </c>
      <c r="K360" s="121">
        <v>53.732761904761901</v>
      </c>
      <c r="M360"/>
      <c r="N360" s="170"/>
    </row>
    <row r="361" spans="1:14" ht="12.75" x14ac:dyDescent="0.2">
      <c r="A361" s="118" t="s">
        <v>2952</v>
      </c>
      <c r="B361" s="59" t="s">
        <v>957</v>
      </c>
      <c r="C361" s="59" t="s">
        <v>902</v>
      </c>
      <c r="D361" s="118" t="s">
        <v>213</v>
      </c>
      <c r="E361" s="118" t="s">
        <v>214</v>
      </c>
      <c r="F361" s="119">
        <v>5.5167955329999998</v>
      </c>
      <c r="G361" s="119">
        <v>18.621810044</v>
      </c>
      <c r="H361" s="74">
        <f t="shared" si="10"/>
        <v>-0.703745472649286</v>
      </c>
      <c r="I361" s="60">
        <f t="shared" si="11"/>
        <v>2.9639163224973376E-4</v>
      </c>
      <c r="J361" s="121">
        <v>250.41</v>
      </c>
      <c r="K361" s="121">
        <v>48.244666666666703</v>
      </c>
      <c r="M361"/>
      <c r="N361" s="170"/>
    </row>
    <row r="362" spans="1:14" ht="12.75" x14ac:dyDescent="0.2">
      <c r="A362" s="118" t="s">
        <v>1677</v>
      </c>
      <c r="B362" s="59" t="s">
        <v>1635</v>
      </c>
      <c r="C362" s="59" t="s">
        <v>149</v>
      </c>
      <c r="D362" s="118" t="s">
        <v>213</v>
      </c>
      <c r="E362" s="118" t="s">
        <v>1032</v>
      </c>
      <c r="F362" s="119">
        <v>5.4645934500000006</v>
      </c>
      <c r="G362" s="119">
        <v>1.07513762</v>
      </c>
      <c r="H362" s="74">
        <f t="shared" si="10"/>
        <v>4.0826920650400087</v>
      </c>
      <c r="I362" s="60">
        <f t="shared" si="11"/>
        <v>2.9358705838168755E-4</v>
      </c>
      <c r="J362" s="121">
        <v>130.13399999999999</v>
      </c>
      <c r="K362" s="121">
        <v>33.018619047618998</v>
      </c>
      <c r="M362"/>
      <c r="N362" s="170"/>
    </row>
    <row r="363" spans="1:14" ht="12.75" x14ac:dyDescent="0.2">
      <c r="A363" s="118" t="s">
        <v>2141</v>
      </c>
      <c r="B363" s="59" t="s">
        <v>538</v>
      </c>
      <c r="C363" s="59" t="s">
        <v>898</v>
      </c>
      <c r="D363" s="118" t="s">
        <v>212</v>
      </c>
      <c r="E363" s="118" t="s">
        <v>1032</v>
      </c>
      <c r="F363" s="119">
        <v>5.46259038</v>
      </c>
      <c r="G363" s="119">
        <v>2.6808225509999999</v>
      </c>
      <c r="H363" s="74">
        <f t="shared" si="10"/>
        <v>1.0376545914843733</v>
      </c>
      <c r="I363" s="60">
        <f t="shared" si="11"/>
        <v>2.9347944279520092E-4</v>
      </c>
      <c r="J363" s="121">
        <v>19.35473116</v>
      </c>
      <c r="K363" s="121">
        <v>36.001761904761899</v>
      </c>
      <c r="M363"/>
      <c r="N363" s="170"/>
    </row>
    <row r="364" spans="1:14" ht="12.75" x14ac:dyDescent="0.2">
      <c r="A364" s="118" t="s">
        <v>2322</v>
      </c>
      <c r="B364" s="59" t="s">
        <v>108</v>
      </c>
      <c r="C364" s="59" t="s">
        <v>665</v>
      </c>
      <c r="D364" s="118" t="s">
        <v>212</v>
      </c>
      <c r="E364" s="118" t="s">
        <v>1032</v>
      </c>
      <c r="F364" s="119">
        <v>5.4406326470000002</v>
      </c>
      <c r="G364" s="119">
        <v>6.7500493580000001</v>
      </c>
      <c r="H364" s="74">
        <f t="shared" si="10"/>
        <v>-0.19398624240400697</v>
      </c>
      <c r="I364" s="60">
        <f t="shared" si="11"/>
        <v>2.9229975645637539E-4</v>
      </c>
      <c r="J364" s="121">
        <v>87.326302766399991</v>
      </c>
      <c r="K364" s="121">
        <v>18.786190476190502</v>
      </c>
      <c r="M364"/>
      <c r="N364" s="170"/>
    </row>
    <row r="365" spans="1:14" ht="12.75" x14ac:dyDescent="0.2">
      <c r="A365" s="118" t="s">
        <v>1832</v>
      </c>
      <c r="B365" s="59" t="s">
        <v>178</v>
      </c>
      <c r="C365" s="59" t="s">
        <v>902</v>
      </c>
      <c r="D365" s="118" t="s">
        <v>213</v>
      </c>
      <c r="E365" s="118" t="s">
        <v>1032</v>
      </c>
      <c r="F365" s="119">
        <v>5.4036142500000004</v>
      </c>
      <c r="G365" s="119">
        <v>6.1407748480000004</v>
      </c>
      <c r="H365" s="74">
        <f t="shared" si="10"/>
        <v>-0.12004358020716022</v>
      </c>
      <c r="I365" s="60">
        <f t="shared" si="11"/>
        <v>2.9031093105139755E-4</v>
      </c>
      <c r="J365" s="121">
        <v>454.74234624000002</v>
      </c>
      <c r="K365" s="121">
        <v>39.8320476190476</v>
      </c>
      <c r="M365"/>
      <c r="N365" s="170"/>
    </row>
    <row r="366" spans="1:14" ht="12.75" x14ac:dyDescent="0.2">
      <c r="A366" s="118" t="s">
        <v>1812</v>
      </c>
      <c r="B366" s="59" t="s">
        <v>1766</v>
      </c>
      <c r="C366" s="59" t="s">
        <v>902</v>
      </c>
      <c r="D366" s="118" t="s">
        <v>837</v>
      </c>
      <c r="E366" s="118" t="s">
        <v>1032</v>
      </c>
      <c r="F366" s="119">
        <v>5.3378296000000001</v>
      </c>
      <c r="G366" s="119">
        <v>7.4422544100000003</v>
      </c>
      <c r="H366" s="74">
        <f t="shared" si="10"/>
        <v>-0.2827671151865393</v>
      </c>
      <c r="I366" s="60">
        <f t="shared" si="11"/>
        <v>2.867766293587128E-4</v>
      </c>
      <c r="J366" s="121">
        <v>207.18221361529996</v>
      </c>
      <c r="K366" s="121">
        <v>54.802571428571397</v>
      </c>
      <c r="M366"/>
      <c r="N366" s="170"/>
    </row>
    <row r="367" spans="1:14" ht="12.75" x14ac:dyDescent="0.2">
      <c r="A367" s="118" t="s">
        <v>1911</v>
      </c>
      <c r="B367" s="59" t="s">
        <v>1912</v>
      </c>
      <c r="C367" s="59" t="s">
        <v>1919</v>
      </c>
      <c r="D367" s="118" t="s">
        <v>213</v>
      </c>
      <c r="E367" s="118" t="s">
        <v>214</v>
      </c>
      <c r="F367" s="119">
        <v>5.33231213</v>
      </c>
      <c r="G367" s="119">
        <v>5.7712339000000004</v>
      </c>
      <c r="H367" s="74">
        <f t="shared" si="10"/>
        <v>-7.6053367027803187E-2</v>
      </c>
      <c r="I367" s="60">
        <f t="shared" si="11"/>
        <v>2.8648020149050438E-4</v>
      </c>
      <c r="J367" s="121">
        <v>57.553064499999998</v>
      </c>
      <c r="K367" s="121">
        <v>17.104952380952401</v>
      </c>
      <c r="M367"/>
      <c r="N367" s="170"/>
    </row>
    <row r="368" spans="1:14" ht="12.75" x14ac:dyDescent="0.2">
      <c r="A368" s="118" t="s">
        <v>2482</v>
      </c>
      <c r="B368" s="59" t="s">
        <v>989</v>
      </c>
      <c r="C368" s="59" t="s">
        <v>897</v>
      </c>
      <c r="D368" s="118" t="s">
        <v>212</v>
      </c>
      <c r="E368" s="118" t="s">
        <v>3046</v>
      </c>
      <c r="F368" s="119">
        <v>5.3282734110000005</v>
      </c>
      <c r="G368" s="119">
        <v>3.7614791349999996</v>
      </c>
      <c r="H368" s="74">
        <f t="shared" si="10"/>
        <v>0.41653674519186223</v>
      </c>
      <c r="I368" s="60">
        <f t="shared" si="11"/>
        <v>2.862632200001723E-4</v>
      </c>
      <c r="J368" s="121">
        <v>28.163717400000003</v>
      </c>
      <c r="K368" s="121">
        <v>18.410047619047599</v>
      </c>
      <c r="M368"/>
      <c r="N368" s="170"/>
    </row>
    <row r="369" spans="1:14" ht="12.75" x14ac:dyDescent="0.2">
      <c r="A369" s="118" t="s">
        <v>2972</v>
      </c>
      <c r="B369" s="59" t="s">
        <v>981</v>
      </c>
      <c r="C369" s="59" t="s">
        <v>897</v>
      </c>
      <c r="D369" s="118" t="s">
        <v>212</v>
      </c>
      <c r="E369" s="118" t="s">
        <v>3046</v>
      </c>
      <c r="F369" s="119">
        <v>5.3279753400000001</v>
      </c>
      <c r="G369" s="119">
        <v>3.7314545720000001</v>
      </c>
      <c r="H369" s="74">
        <f t="shared" si="10"/>
        <v>0.42785480492779793</v>
      </c>
      <c r="I369" s="60">
        <f t="shared" si="11"/>
        <v>2.8624720603886305E-4</v>
      </c>
      <c r="J369" s="121">
        <v>69.86858620000001</v>
      </c>
      <c r="K369" s="121">
        <v>41.043523809523798</v>
      </c>
      <c r="M369"/>
      <c r="N369" s="170"/>
    </row>
    <row r="370" spans="1:14" ht="12.75" x14ac:dyDescent="0.2">
      <c r="A370" s="118" t="s">
        <v>2586</v>
      </c>
      <c r="B370" s="59" t="s">
        <v>525</v>
      </c>
      <c r="C370" s="59" t="s">
        <v>903</v>
      </c>
      <c r="D370" s="118" t="s">
        <v>212</v>
      </c>
      <c r="E370" s="118" t="s">
        <v>1032</v>
      </c>
      <c r="F370" s="119">
        <v>5.3198660120000003</v>
      </c>
      <c r="G370" s="119">
        <v>9.4664635419999996</v>
      </c>
      <c r="H370" s="74">
        <f t="shared" si="10"/>
        <v>-0.43803026458642436</v>
      </c>
      <c r="I370" s="60">
        <f t="shared" si="11"/>
        <v>2.8581152975758873E-4</v>
      </c>
      <c r="J370" s="121">
        <v>249.89418559999999</v>
      </c>
      <c r="K370" s="121">
        <v>48.584095238095202</v>
      </c>
      <c r="M370"/>
      <c r="N370" s="170"/>
    </row>
    <row r="371" spans="1:14" ht="12.75" x14ac:dyDescent="0.2">
      <c r="A371" s="118" t="s">
        <v>2249</v>
      </c>
      <c r="B371" s="59" t="s">
        <v>2250</v>
      </c>
      <c r="C371" s="118" t="s">
        <v>665</v>
      </c>
      <c r="D371" s="118" t="s">
        <v>837</v>
      </c>
      <c r="E371" s="118" t="s">
        <v>1032</v>
      </c>
      <c r="F371" s="119">
        <v>5.3017334000000007</v>
      </c>
      <c r="G371" s="119">
        <v>17.049536170000003</v>
      </c>
      <c r="H371" s="74">
        <f t="shared" si="10"/>
        <v>-0.68903943502411424</v>
      </c>
      <c r="I371" s="60">
        <f t="shared" si="11"/>
        <v>2.848373492871538E-4</v>
      </c>
      <c r="J371" s="121">
        <v>214.40313</v>
      </c>
      <c r="K371" s="121">
        <v>33.052761904761901</v>
      </c>
      <c r="M371"/>
      <c r="N371" s="170"/>
    </row>
    <row r="372" spans="1:14" ht="12.75" x14ac:dyDescent="0.2">
      <c r="A372" s="118" t="s">
        <v>2827</v>
      </c>
      <c r="B372" s="59" t="s">
        <v>1365</v>
      </c>
      <c r="C372" s="59" t="s">
        <v>665</v>
      </c>
      <c r="D372" s="118" t="s">
        <v>212</v>
      </c>
      <c r="E372" s="118" t="s">
        <v>214</v>
      </c>
      <c r="F372" s="119">
        <v>5.27490272</v>
      </c>
      <c r="G372" s="119">
        <v>1.2072566</v>
      </c>
      <c r="H372" s="74">
        <f t="shared" si="10"/>
        <v>3.3693301987332269</v>
      </c>
      <c r="I372" s="60">
        <f t="shared" si="11"/>
        <v>2.833958622876808E-4</v>
      </c>
      <c r="J372" s="121">
        <v>76.201852084199999</v>
      </c>
      <c r="K372" s="121">
        <v>39.203285714285698</v>
      </c>
      <c r="M372"/>
      <c r="N372" s="170"/>
    </row>
    <row r="373" spans="1:14" ht="12.75" x14ac:dyDescent="0.2">
      <c r="A373" s="118" t="s">
        <v>1784</v>
      </c>
      <c r="B373" s="59" t="s">
        <v>1785</v>
      </c>
      <c r="C373" s="59" t="s">
        <v>149</v>
      </c>
      <c r="D373" s="118" t="s">
        <v>837</v>
      </c>
      <c r="E373" s="118" t="s">
        <v>214</v>
      </c>
      <c r="F373" s="119">
        <v>5.2680843200000007</v>
      </c>
      <c r="G373" s="119">
        <v>2.75491332</v>
      </c>
      <c r="H373" s="74">
        <f t="shared" si="10"/>
        <v>0.91225048053417557</v>
      </c>
      <c r="I373" s="60">
        <f t="shared" si="11"/>
        <v>2.8302954153258973E-4</v>
      </c>
      <c r="J373" s="121">
        <v>99.504999999999995</v>
      </c>
      <c r="K373" s="121">
        <v>43.089619047619003</v>
      </c>
      <c r="M373"/>
      <c r="N373" s="170"/>
    </row>
    <row r="374" spans="1:14" ht="12.75" x14ac:dyDescent="0.2">
      <c r="A374" s="118" t="s">
        <v>1931</v>
      </c>
      <c r="B374" s="59" t="s">
        <v>621</v>
      </c>
      <c r="C374" s="59" t="s">
        <v>1919</v>
      </c>
      <c r="D374" s="118" t="s">
        <v>212</v>
      </c>
      <c r="E374" s="118" t="s">
        <v>1032</v>
      </c>
      <c r="F374" s="119">
        <v>5.2557943529999998</v>
      </c>
      <c r="G374" s="119">
        <v>9.8040939820000013</v>
      </c>
      <c r="H374" s="74">
        <f t="shared" si="10"/>
        <v>-0.46391840361287151</v>
      </c>
      <c r="I374" s="60">
        <f t="shared" si="11"/>
        <v>2.8236925906287768E-4</v>
      </c>
      <c r="J374" s="121">
        <v>16.00184375027693</v>
      </c>
      <c r="K374" s="121">
        <v>22.1501428571429</v>
      </c>
      <c r="M374"/>
      <c r="N374" s="170"/>
    </row>
    <row r="375" spans="1:14" ht="12.75" x14ac:dyDescent="0.2">
      <c r="A375" s="118" t="s">
        <v>1822</v>
      </c>
      <c r="B375" s="59" t="s">
        <v>1605</v>
      </c>
      <c r="C375" s="59" t="s">
        <v>902</v>
      </c>
      <c r="D375" s="118" t="s">
        <v>837</v>
      </c>
      <c r="E375" s="118" t="s">
        <v>214</v>
      </c>
      <c r="F375" s="119">
        <v>5.1961470199999997</v>
      </c>
      <c r="G375" s="119">
        <v>3.11275434</v>
      </c>
      <c r="H375" s="74">
        <f t="shared" si="10"/>
        <v>0.66930841705934285</v>
      </c>
      <c r="I375" s="60">
        <f t="shared" si="11"/>
        <v>2.7916468671984585E-4</v>
      </c>
      <c r="J375" s="121">
        <v>239.22865114956494</v>
      </c>
      <c r="K375" s="121">
        <v>62.960428571428601</v>
      </c>
      <c r="M375"/>
      <c r="N375" s="170"/>
    </row>
    <row r="376" spans="1:14" ht="12.75" x14ac:dyDescent="0.2">
      <c r="A376" s="118" t="s">
        <v>2311</v>
      </c>
      <c r="B376" s="59" t="s">
        <v>369</v>
      </c>
      <c r="C376" s="59" t="s">
        <v>665</v>
      </c>
      <c r="D376" s="118" t="s">
        <v>213</v>
      </c>
      <c r="E376" s="118" t="s">
        <v>214</v>
      </c>
      <c r="F376" s="119">
        <v>5.145426284</v>
      </c>
      <c r="G376" s="119">
        <v>5.0038102450000004</v>
      </c>
      <c r="H376" s="74">
        <f t="shared" si="10"/>
        <v>2.8301640563110464E-2</v>
      </c>
      <c r="I376" s="60">
        <f t="shared" si="11"/>
        <v>2.7643969870061924E-4</v>
      </c>
      <c r="J376" s="121">
        <v>46.196823604000002</v>
      </c>
      <c r="K376" s="121">
        <v>16.295190476190498</v>
      </c>
      <c r="M376"/>
      <c r="N376" s="170"/>
    </row>
    <row r="377" spans="1:14" ht="12.75" x14ac:dyDescent="0.2">
      <c r="A377" s="118" t="s">
        <v>1933</v>
      </c>
      <c r="B377" s="59" t="s">
        <v>170</v>
      </c>
      <c r="C377" s="59" t="s">
        <v>1919</v>
      </c>
      <c r="D377" s="118" t="s">
        <v>213</v>
      </c>
      <c r="E377" s="118" t="s">
        <v>214</v>
      </c>
      <c r="F377" s="119">
        <v>5.0944457139999999</v>
      </c>
      <c r="G377" s="119">
        <v>1.4258548819999999</v>
      </c>
      <c r="H377" s="74">
        <f t="shared" si="10"/>
        <v>2.5729061760157443</v>
      </c>
      <c r="I377" s="60">
        <f t="shared" si="11"/>
        <v>2.7370075101533048E-4</v>
      </c>
      <c r="J377" s="121">
        <v>128.76123304000001</v>
      </c>
      <c r="K377" s="121">
        <v>28.404142857142901</v>
      </c>
      <c r="M377"/>
      <c r="N377" s="170"/>
    </row>
    <row r="378" spans="1:14" ht="12.75" x14ac:dyDescent="0.2">
      <c r="A378" s="118" t="s">
        <v>2153</v>
      </c>
      <c r="B378" s="59" t="s">
        <v>148</v>
      </c>
      <c r="C378" s="59" t="s">
        <v>898</v>
      </c>
      <c r="D378" s="118" t="s">
        <v>212</v>
      </c>
      <c r="E378" s="118" t="s">
        <v>1032</v>
      </c>
      <c r="F378" s="119">
        <v>5.0919454340000003</v>
      </c>
      <c r="G378" s="119">
        <v>0.79763574800000003</v>
      </c>
      <c r="H378" s="74">
        <f t="shared" si="10"/>
        <v>5.3837979262684703</v>
      </c>
      <c r="I378" s="60">
        <f t="shared" si="11"/>
        <v>2.7356642266006546E-4</v>
      </c>
      <c r="J378" s="121">
        <v>16.425373969999999</v>
      </c>
      <c r="K378" s="121">
        <v>333.476263157895</v>
      </c>
      <c r="M378"/>
      <c r="N378" s="170"/>
    </row>
    <row r="379" spans="1:14" ht="12.75" x14ac:dyDescent="0.2">
      <c r="A379" s="118" t="s">
        <v>2605</v>
      </c>
      <c r="B379" s="59" t="s">
        <v>589</v>
      </c>
      <c r="C379" s="59" t="s">
        <v>903</v>
      </c>
      <c r="D379" s="118" t="s">
        <v>212</v>
      </c>
      <c r="E379" s="118" t="s">
        <v>1032</v>
      </c>
      <c r="F379" s="119">
        <v>5.0911961149999998</v>
      </c>
      <c r="G379" s="119">
        <v>2.1452931980000001</v>
      </c>
      <c r="H379" s="74">
        <f t="shared" si="10"/>
        <v>1.3731936127641604</v>
      </c>
      <c r="I379" s="60">
        <f t="shared" si="11"/>
        <v>2.7352616525335945E-4</v>
      </c>
      <c r="J379" s="121">
        <v>179.0229689</v>
      </c>
      <c r="K379" s="121">
        <v>24.278238095238098</v>
      </c>
      <c r="M379"/>
      <c r="N379" s="170"/>
    </row>
    <row r="380" spans="1:14" ht="12.75" x14ac:dyDescent="0.2">
      <c r="A380" s="118" t="s">
        <v>2224</v>
      </c>
      <c r="B380" s="59" t="s">
        <v>414</v>
      </c>
      <c r="C380" s="59" t="s">
        <v>902</v>
      </c>
      <c r="D380" s="118" t="s">
        <v>213</v>
      </c>
      <c r="E380" s="118" t="s">
        <v>214</v>
      </c>
      <c r="F380" s="119">
        <v>5.0440983200000007</v>
      </c>
      <c r="G380" s="119">
        <v>9.6272315150000001</v>
      </c>
      <c r="H380" s="74">
        <f t="shared" si="10"/>
        <v>-0.47605931028656678</v>
      </c>
      <c r="I380" s="60">
        <f t="shared" si="11"/>
        <v>2.7099582091634142E-4</v>
      </c>
      <c r="J380" s="121">
        <v>74.870946489999994</v>
      </c>
      <c r="K380" s="121">
        <v>19.722619047618998</v>
      </c>
      <c r="M380"/>
      <c r="N380" s="170"/>
    </row>
    <row r="381" spans="1:14" ht="12.75" x14ac:dyDescent="0.2">
      <c r="A381" s="118" t="s">
        <v>2030</v>
      </c>
      <c r="B381" s="59" t="s">
        <v>93</v>
      </c>
      <c r="C381" s="59" t="s">
        <v>984</v>
      </c>
      <c r="D381" s="118" t="s">
        <v>213</v>
      </c>
      <c r="E381" s="118" t="s">
        <v>214</v>
      </c>
      <c r="F381" s="119">
        <v>5.0420331699999998</v>
      </c>
      <c r="G381" s="119">
        <v>6.2778909719999998</v>
      </c>
      <c r="H381" s="74">
        <f t="shared" si="10"/>
        <v>-0.19685875519534268</v>
      </c>
      <c r="I381" s="60">
        <f t="shared" si="11"/>
        <v>2.7088487006168686E-4</v>
      </c>
      <c r="J381" s="121">
        <v>672.95264151999993</v>
      </c>
      <c r="K381" s="121">
        <v>20.8333333333333</v>
      </c>
      <c r="M381"/>
      <c r="N381" s="170"/>
    </row>
    <row r="382" spans="1:14" ht="12.75" x14ac:dyDescent="0.2">
      <c r="A382" s="118" t="s">
        <v>2179</v>
      </c>
      <c r="B382" s="59" t="s">
        <v>554</v>
      </c>
      <c r="C382" s="59" t="s">
        <v>898</v>
      </c>
      <c r="D382" s="118" t="s">
        <v>212</v>
      </c>
      <c r="E382" s="118" t="s">
        <v>1032</v>
      </c>
      <c r="F382" s="119">
        <v>5.0318675180000003</v>
      </c>
      <c r="G382" s="119">
        <v>2.8222115000000002E-2</v>
      </c>
      <c r="H382" s="74" t="str">
        <f t="shared" si="10"/>
        <v/>
      </c>
      <c r="I382" s="60">
        <f t="shared" si="11"/>
        <v>2.7033871710547527E-4</v>
      </c>
      <c r="J382" s="121">
        <v>19.131522390000001</v>
      </c>
      <c r="K382" s="121">
        <v>28.869095238095198</v>
      </c>
      <c r="M382"/>
      <c r="N382" s="170"/>
    </row>
    <row r="383" spans="1:14" ht="12.75" x14ac:dyDescent="0.2">
      <c r="A383" s="118" t="s">
        <v>2117</v>
      </c>
      <c r="B383" s="59" t="s">
        <v>390</v>
      </c>
      <c r="C383" s="59" t="s">
        <v>898</v>
      </c>
      <c r="D383" s="118" t="s">
        <v>212</v>
      </c>
      <c r="E383" s="118" t="s">
        <v>1032</v>
      </c>
      <c r="F383" s="119">
        <v>5.0209279999999996</v>
      </c>
      <c r="G383" s="119">
        <v>0.67991368000000008</v>
      </c>
      <c r="H383" s="74">
        <f t="shared" si="10"/>
        <v>6.3846550638604578</v>
      </c>
      <c r="I383" s="60">
        <f t="shared" si="11"/>
        <v>2.6975098794700813E-4</v>
      </c>
      <c r="J383" s="121">
        <v>61.216374100000003</v>
      </c>
      <c r="K383" s="121">
        <v>11.728</v>
      </c>
      <c r="M383"/>
      <c r="N383" s="170"/>
    </row>
    <row r="384" spans="1:14" ht="12.75" x14ac:dyDescent="0.2">
      <c r="A384" s="118" t="s">
        <v>1866</v>
      </c>
      <c r="B384" s="59" t="s">
        <v>615</v>
      </c>
      <c r="C384" s="59" t="s">
        <v>902</v>
      </c>
      <c r="D384" s="118" t="s">
        <v>213</v>
      </c>
      <c r="E384" s="118" t="s">
        <v>214</v>
      </c>
      <c r="F384" s="119">
        <v>5.0028230580000006</v>
      </c>
      <c r="G384" s="119">
        <v>1.62083263</v>
      </c>
      <c r="H384" s="74">
        <f t="shared" si="10"/>
        <v>2.0865759766941516</v>
      </c>
      <c r="I384" s="60">
        <f t="shared" si="11"/>
        <v>2.687782940563124E-4</v>
      </c>
      <c r="J384" s="121">
        <v>138.61484382</v>
      </c>
      <c r="K384" s="121">
        <v>22.363380952381</v>
      </c>
      <c r="M384"/>
      <c r="N384" s="170"/>
    </row>
    <row r="385" spans="1:14" ht="12.75" x14ac:dyDescent="0.2">
      <c r="A385" s="118" t="s">
        <v>2014</v>
      </c>
      <c r="B385" s="59" t="s">
        <v>1419</v>
      </c>
      <c r="C385" s="59" t="s">
        <v>984</v>
      </c>
      <c r="D385" s="118" t="s">
        <v>213</v>
      </c>
      <c r="E385" s="118" t="s">
        <v>214</v>
      </c>
      <c r="F385" s="119">
        <v>5.0013370500000001</v>
      </c>
      <c r="G385" s="119">
        <v>0</v>
      </c>
      <c r="H385" s="74" t="str">
        <f t="shared" si="10"/>
        <v/>
      </c>
      <c r="I385" s="60">
        <f t="shared" si="11"/>
        <v>2.6869845779375353E-4</v>
      </c>
      <c r="J385" s="121">
        <v>21.716274110000001</v>
      </c>
      <c r="K385" s="121">
        <v>32.968000000000004</v>
      </c>
      <c r="M385"/>
      <c r="N385" s="170"/>
    </row>
    <row r="386" spans="1:14" ht="12.75" x14ac:dyDescent="0.2">
      <c r="A386" s="118" t="s">
        <v>1696</v>
      </c>
      <c r="B386" s="118" t="s">
        <v>167</v>
      </c>
      <c r="C386" s="118" t="s">
        <v>665</v>
      </c>
      <c r="D386" s="118" t="s">
        <v>212</v>
      </c>
      <c r="E386" s="118" t="s">
        <v>214</v>
      </c>
      <c r="F386" s="119">
        <v>4.9852978499999994</v>
      </c>
      <c r="G386" s="119">
        <v>9.8971988</v>
      </c>
      <c r="H386" s="74">
        <f t="shared" si="10"/>
        <v>-0.49629203669224065</v>
      </c>
      <c r="I386" s="120">
        <f t="shared" si="11"/>
        <v>2.6783674656310455E-4</v>
      </c>
      <c r="J386" s="121">
        <v>242.16973227900002</v>
      </c>
      <c r="K386" s="121">
        <v>4.3150476190476201</v>
      </c>
      <c r="M386"/>
      <c r="N386" s="170"/>
    </row>
    <row r="387" spans="1:14" ht="12.75" x14ac:dyDescent="0.2">
      <c r="A387" s="118" t="s">
        <v>1847</v>
      </c>
      <c r="B387" s="59" t="s">
        <v>610</v>
      </c>
      <c r="C387" s="59" t="s">
        <v>902</v>
      </c>
      <c r="D387" s="118" t="s">
        <v>213</v>
      </c>
      <c r="E387" s="118" t="s">
        <v>214</v>
      </c>
      <c r="F387" s="119">
        <v>4.9346131179999997</v>
      </c>
      <c r="G387" s="119">
        <v>8.4906408300000002</v>
      </c>
      <c r="H387" s="74">
        <f t="shared" si="10"/>
        <v>-0.41881735232934125</v>
      </c>
      <c r="I387" s="60">
        <f t="shared" si="11"/>
        <v>2.6511369287047457E-4</v>
      </c>
      <c r="J387" s="121">
        <v>704.34333871000001</v>
      </c>
      <c r="K387" s="121">
        <v>26.574190476190498</v>
      </c>
      <c r="M387"/>
      <c r="N387" s="170"/>
    </row>
    <row r="388" spans="1:14" ht="12.75" x14ac:dyDescent="0.2">
      <c r="A388" s="118" t="s">
        <v>2649</v>
      </c>
      <c r="B388" s="59" t="s">
        <v>595</v>
      </c>
      <c r="C388" s="59" t="s">
        <v>903</v>
      </c>
      <c r="D388" s="118" t="s">
        <v>212</v>
      </c>
      <c r="E388" s="118" t="s">
        <v>1032</v>
      </c>
      <c r="F388" s="119">
        <v>4.9179584299999997</v>
      </c>
      <c r="G388" s="119">
        <v>0.75428490500000001</v>
      </c>
      <c r="H388" s="74">
        <f t="shared" si="10"/>
        <v>5.5200276412796567</v>
      </c>
      <c r="I388" s="60">
        <f t="shared" si="11"/>
        <v>2.6421891434707227E-4</v>
      </c>
      <c r="J388" s="121">
        <v>202.58952199999999</v>
      </c>
      <c r="K388" s="121">
        <v>14.573380952380999</v>
      </c>
      <c r="M388"/>
      <c r="N388" s="170"/>
    </row>
    <row r="389" spans="1:14" ht="12.75" x14ac:dyDescent="0.2">
      <c r="A389" s="118" t="s">
        <v>1984</v>
      </c>
      <c r="B389" s="59" t="s">
        <v>1985</v>
      </c>
      <c r="C389" s="59" t="s">
        <v>279</v>
      </c>
      <c r="D389" s="118" t="s">
        <v>213</v>
      </c>
      <c r="E389" s="118" t="s">
        <v>214</v>
      </c>
      <c r="F389" s="119">
        <v>4.9150691050000006</v>
      </c>
      <c r="G389" s="119">
        <v>3.4052336800000003</v>
      </c>
      <c r="H389" s="74">
        <f t="shared" si="10"/>
        <v>0.4433867296296683</v>
      </c>
      <c r="I389" s="60">
        <f t="shared" si="11"/>
        <v>2.6406368442279338E-4</v>
      </c>
      <c r="J389" s="121">
        <v>178.07692409999999</v>
      </c>
      <c r="K389" s="121">
        <v>40.668761904761901</v>
      </c>
      <c r="M389"/>
      <c r="N389" s="170"/>
    </row>
    <row r="390" spans="1:14" ht="12.75" x14ac:dyDescent="0.2">
      <c r="A390" s="118" t="s">
        <v>2634</v>
      </c>
      <c r="B390" s="59" t="s">
        <v>580</v>
      </c>
      <c r="C390" s="59" t="s">
        <v>903</v>
      </c>
      <c r="D390" s="118" t="s">
        <v>212</v>
      </c>
      <c r="E390" s="118" t="s">
        <v>214</v>
      </c>
      <c r="F390" s="119">
        <v>4.8782542400000004</v>
      </c>
      <c r="G390" s="119">
        <v>0.99319802000000001</v>
      </c>
      <c r="H390" s="74">
        <f t="shared" si="10"/>
        <v>3.9116632753657727</v>
      </c>
      <c r="I390" s="60">
        <f t="shared" si="11"/>
        <v>2.620857938406369E-4</v>
      </c>
      <c r="J390" s="121">
        <v>511.21531910000004</v>
      </c>
      <c r="K390" s="121">
        <v>27.164190476190502</v>
      </c>
      <c r="M390"/>
      <c r="N390" s="170"/>
    </row>
    <row r="391" spans="1:14" ht="12.75" x14ac:dyDescent="0.2">
      <c r="A391" s="118" t="s">
        <v>1817</v>
      </c>
      <c r="B391" s="59" t="s">
        <v>941</v>
      </c>
      <c r="C391" s="59" t="s">
        <v>902</v>
      </c>
      <c r="D391" s="118" t="s">
        <v>213</v>
      </c>
      <c r="E391" s="118" t="s">
        <v>214</v>
      </c>
      <c r="F391" s="119">
        <v>4.8406453880000004</v>
      </c>
      <c r="G391" s="119">
        <v>5.7995850130000006</v>
      </c>
      <c r="H391" s="74">
        <f t="shared" ref="H391:H454" si="12">IF(ISERROR(F391/G391-1),"",IF((F391/G391-1)&gt;10000%,"",F391/G391-1))</f>
        <v>-0.16534624854200752</v>
      </c>
      <c r="I391" s="60">
        <f t="shared" ref="I391:I454" si="13">F391/$F$1054</f>
        <v>2.6006524604896318E-4</v>
      </c>
      <c r="J391" s="121">
        <v>343.42837483184996</v>
      </c>
      <c r="K391" s="121">
        <v>49.974333333333298</v>
      </c>
      <c r="M391"/>
      <c r="N391" s="170"/>
    </row>
    <row r="392" spans="1:14" ht="12.75" x14ac:dyDescent="0.2">
      <c r="A392" s="118" t="s">
        <v>1814</v>
      </c>
      <c r="B392" s="59" t="s">
        <v>379</v>
      </c>
      <c r="C392" s="59" t="s">
        <v>902</v>
      </c>
      <c r="D392" s="118" t="s">
        <v>837</v>
      </c>
      <c r="E392" s="118" t="s">
        <v>1032</v>
      </c>
      <c r="F392" s="119">
        <v>4.8051957300000003</v>
      </c>
      <c r="G392" s="119">
        <v>5.9692550850000003</v>
      </c>
      <c r="H392" s="74">
        <f t="shared" si="12"/>
        <v>-0.19500914911898093</v>
      </c>
      <c r="I392" s="60">
        <f t="shared" si="13"/>
        <v>2.5816070165639603E-4</v>
      </c>
      <c r="J392" s="121">
        <v>296.51485880554998</v>
      </c>
      <c r="K392" s="121">
        <v>48.125095238095199</v>
      </c>
      <c r="M392"/>
      <c r="N392" s="170"/>
    </row>
    <row r="393" spans="1:14" ht="12.75" x14ac:dyDescent="0.2">
      <c r="A393" s="118" t="s">
        <v>2457</v>
      </c>
      <c r="B393" s="59" t="s">
        <v>66</v>
      </c>
      <c r="C393" s="59" t="s">
        <v>897</v>
      </c>
      <c r="D393" s="118" t="s">
        <v>212</v>
      </c>
      <c r="E393" s="118" t="s">
        <v>3046</v>
      </c>
      <c r="F393" s="119">
        <v>4.8029309590000002</v>
      </c>
      <c r="G393" s="119">
        <v>7.5633322390000002</v>
      </c>
      <c r="H393" s="74">
        <f t="shared" si="12"/>
        <v>-0.36497157506397893</v>
      </c>
      <c r="I393" s="60">
        <f t="shared" si="13"/>
        <v>2.5803902609866571E-4</v>
      </c>
      <c r="J393" s="121">
        <v>10.599056270000002</v>
      </c>
      <c r="K393" s="121">
        <v>26.270523809523802</v>
      </c>
      <c r="M393"/>
      <c r="N393" s="170"/>
    </row>
    <row r="394" spans="1:14" ht="12.75" x14ac:dyDescent="0.2">
      <c r="A394" s="118" t="s">
        <v>1855</v>
      </c>
      <c r="B394" s="59" t="s">
        <v>1765</v>
      </c>
      <c r="C394" s="59" t="s">
        <v>902</v>
      </c>
      <c r="D394" s="118" t="s">
        <v>837</v>
      </c>
      <c r="E394" s="118" t="s">
        <v>214</v>
      </c>
      <c r="F394" s="119">
        <v>4.7746115300000005</v>
      </c>
      <c r="G394" s="119">
        <v>3.2643126800000002</v>
      </c>
      <c r="H394" s="74">
        <f t="shared" si="12"/>
        <v>0.46266978627794941</v>
      </c>
      <c r="I394" s="60">
        <f t="shared" si="13"/>
        <v>2.5651755557551837E-4</v>
      </c>
      <c r="J394" s="121">
        <v>200.56219763079497</v>
      </c>
      <c r="K394" s="121">
        <v>44.052190476190503</v>
      </c>
      <c r="M394"/>
      <c r="N394" s="170"/>
    </row>
    <row r="395" spans="1:14" ht="12.75" x14ac:dyDescent="0.2">
      <c r="A395" s="118" t="s">
        <v>1706</v>
      </c>
      <c r="B395" s="59" t="s">
        <v>155</v>
      </c>
      <c r="C395" s="59" t="s">
        <v>665</v>
      </c>
      <c r="D395" s="118" t="s">
        <v>212</v>
      </c>
      <c r="E395" s="118" t="s">
        <v>1032</v>
      </c>
      <c r="F395" s="119">
        <v>4.7526828550000007</v>
      </c>
      <c r="G395" s="119">
        <v>9.2339808780000006</v>
      </c>
      <c r="H395" s="74">
        <f t="shared" si="12"/>
        <v>-0.48530510104008462</v>
      </c>
      <c r="I395" s="60">
        <f t="shared" si="13"/>
        <v>2.5533943038718291E-4</v>
      </c>
      <c r="J395" s="121">
        <v>109.54355954092669</v>
      </c>
      <c r="K395" s="121">
        <v>45.78</v>
      </c>
      <c r="M395"/>
      <c r="N395" s="170"/>
    </row>
    <row r="396" spans="1:14" ht="12.75" x14ac:dyDescent="0.2">
      <c r="A396" s="118" t="s">
        <v>2804</v>
      </c>
      <c r="B396" s="59" t="s">
        <v>1624</v>
      </c>
      <c r="C396" s="59" t="s">
        <v>665</v>
      </c>
      <c r="D396" s="118" t="s">
        <v>213</v>
      </c>
      <c r="E396" s="118" t="s">
        <v>1032</v>
      </c>
      <c r="F396" s="119">
        <v>4.6809536070000002</v>
      </c>
      <c r="G396" s="119">
        <v>2.6662592799999998</v>
      </c>
      <c r="H396" s="74">
        <f t="shared" si="12"/>
        <v>0.75562580957992975</v>
      </c>
      <c r="I396" s="60">
        <f t="shared" si="13"/>
        <v>2.514857532357288E-4</v>
      </c>
      <c r="J396" s="121">
        <v>17.842276400000003</v>
      </c>
      <c r="K396" s="121">
        <v>71.591714285714303</v>
      </c>
      <c r="M396"/>
      <c r="N396" s="170"/>
    </row>
    <row r="397" spans="1:14" ht="12.75" x14ac:dyDescent="0.2">
      <c r="A397" s="118" t="s">
        <v>2408</v>
      </c>
      <c r="B397" s="59" t="s">
        <v>1786</v>
      </c>
      <c r="C397" s="59" t="s">
        <v>984</v>
      </c>
      <c r="D397" s="118" t="s">
        <v>212</v>
      </c>
      <c r="E397" s="118" t="s">
        <v>1032</v>
      </c>
      <c r="F397" s="119">
        <v>4.6761949000000005</v>
      </c>
      <c r="G397" s="119">
        <v>1.9132420000000001</v>
      </c>
      <c r="H397" s="74">
        <f t="shared" si="12"/>
        <v>1.4441209737189546</v>
      </c>
      <c r="I397" s="60">
        <f t="shared" si="13"/>
        <v>2.5123009015619443E-4</v>
      </c>
      <c r="J397" s="121">
        <v>178.34744886648801</v>
      </c>
      <c r="K397" s="121">
        <v>38.265999999999998</v>
      </c>
      <c r="M397"/>
      <c r="N397" s="170"/>
    </row>
    <row r="398" spans="1:14" ht="12.75" x14ac:dyDescent="0.2">
      <c r="A398" s="118" t="s">
        <v>1885</v>
      </c>
      <c r="B398" s="59" t="s">
        <v>383</v>
      </c>
      <c r="C398" s="59" t="s">
        <v>902</v>
      </c>
      <c r="D398" s="118" t="s">
        <v>213</v>
      </c>
      <c r="E398" s="118" t="s">
        <v>214</v>
      </c>
      <c r="F398" s="119">
        <v>4.6387132300000005</v>
      </c>
      <c r="G398" s="119">
        <v>2.0413398899999997</v>
      </c>
      <c r="H398" s="74">
        <f t="shared" si="12"/>
        <v>1.2723865108029613</v>
      </c>
      <c r="I398" s="60">
        <f t="shared" si="13"/>
        <v>2.4921637525878826E-4</v>
      </c>
      <c r="J398" s="121">
        <v>90.199200000000005</v>
      </c>
      <c r="K398" s="121">
        <v>17.256190476190501</v>
      </c>
      <c r="M398"/>
      <c r="N398" s="170"/>
    </row>
    <row r="399" spans="1:14" ht="12.75" x14ac:dyDescent="0.2">
      <c r="A399" s="118" t="s">
        <v>2337</v>
      </c>
      <c r="B399" s="59" t="s">
        <v>1646</v>
      </c>
      <c r="C399" s="59" t="s">
        <v>665</v>
      </c>
      <c r="D399" s="118" t="s">
        <v>213</v>
      </c>
      <c r="E399" s="118" t="s">
        <v>214</v>
      </c>
      <c r="F399" s="119">
        <v>4.5621421720000006</v>
      </c>
      <c r="G399" s="119">
        <v>1.744904121</v>
      </c>
      <c r="H399" s="74">
        <f t="shared" si="12"/>
        <v>1.6145517779999561</v>
      </c>
      <c r="I399" s="60">
        <f t="shared" si="13"/>
        <v>2.4510257029212719E-4</v>
      </c>
      <c r="J399" s="121">
        <v>26.027850000000001</v>
      </c>
      <c r="K399" s="121">
        <v>23.569190476190499</v>
      </c>
      <c r="M399"/>
      <c r="N399" s="170"/>
    </row>
    <row r="400" spans="1:14" ht="12.75" x14ac:dyDescent="0.2">
      <c r="A400" s="118" t="s">
        <v>1707</v>
      </c>
      <c r="B400" s="59" t="s">
        <v>154</v>
      </c>
      <c r="C400" s="59" t="s">
        <v>665</v>
      </c>
      <c r="D400" s="118" t="s">
        <v>212</v>
      </c>
      <c r="E400" s="118" t="s">
        <v>1032</v>
      </c>
      <c r="F400" s="119">
        <v>4.5614908979999997</v>
      </c>
      <c r="G400" s="119">
        <v>4.0567801919999997</v>
      </c>
      <c r="H400" s="74">
        <f t="shared" si="12"/>
        <v>0.12441164719628972</v>
      </c>
      <c r="I400" s="60">
        <f t="shared" si="13"/>
        <v>2.4506758038489804E-4</v>
      </c>
      <c r="J400" s="121">
        <v>59.490139500548636</v>
      </c>
      <c r="K400" s="121">
        <v>53.337333333333298</v>
      </c>
      <c r="M400"/>
      <c r="N400" s="170"/>
    </row>
    <row r="401" spans="1:14" ht="12.75" x14ac:dyDescent="0.2">
      <c r="A401" s="118" t="s">
        <v>1821</v>
      </c>
      <c r="B401" s="59" t="s">
        <v>602</v>
      </c>
      <c r="C401" s="59" t="s">
        <v>902</v>
      </c>
      <c r="D401" s="118" t="s">
        <v>213</v>
      </c>
      <c r="E401" s="118" t="s">
        <v>214</v>
      </c>
      <c r="F401" s="119">
        <v>4.5340564299999997</v>
      </c>
      <c r="G401" s="119">
        <v>1.069757925</v>
      </c>
      <c r="H401" s="74">
        <f t="shared" si="12"/>
        <v>3.2383948031981156</v>
      </c>
      <c r="I401" s="60">
        <f t="shared" si="13"/>
        <v>2.4359365467897261E-4</v>
      </c>
      <c r="J401" s="121">
        <v>373.71758918763499</v>
      </c>
      <c r="K401" s="121">
        <v>43.441238095238099</v>
      </c>
      <c r="M401"/>
      <c r="N401" s="170"/>
    </row>
    <row r="402" spans="1:14" ht="12.75" x14ac:dyDescent="0.2">
      <c r="A402" s="118" t="s">
        <v>1837</v>
      </c>
      <c r="B402" s="59" t="s">
        <v>1622</v>
      </c>
      <c r="C402" s="59" t="s">
        <v>902</v>
      </c>
      <c r="D402" s="118" t="s">
        <v>837</v>
      </c>
      <c r="E402" s="118" t="s">
        <v>214</v>
      </c>
      <c r="F402" s="119">
        <v>4.5220891100000005</v>
      </c>
      <c r="G402" s="119">
        <v>1.74130422</v>
      </c>
      <c r="H402" s="74">
        <f t="shared" si="12"/>
        <v>1.596955235082357</v>
      </c>
      <c r="I402" s="60">
        <f t="shared" si="13"/>
        <v>2.4295070652415388E-4</v>
      </c>
      <c r="J402" s="121">
        <v>45.999097060000004</v>
      </c>
      <c r="K402" s="121">
        <v>74.994142857142904</v>
      </c>
      <c r="M402"/>
      <c r="N402" s="170"/>
    </row>
    <row r="403" spans="1:14" ht="12.75" x14ac:dyDescent="0.2">
      <c r="A403" s="118" t="s">
        <v>2336</v>
      </c>
      <c r="B403" s="59" t="s">
        <v>1245</v>
      </c>
      <c r="C403" s="59" t="s">
        <v>899</v>
      </c>
      <c r="D403" s="118" t="s">
        <v>212</v>
      </c>
      <c r="E403" s="118" t="s">
        <v>1032</v>
      </c>
      <c r="F403" s="119">
        <v>4.4864580499999995</v>
      </c>
      <c r="G403" s="119">
        <v>4.5096949500000001</v>
      </c>
      <c r="H403" s="74">
        <f t="shared" si="12"/>
        <v>-5.1526545049350725E-3</v>
      </c>
      <c r="I403" s="60">
        <f t="shared" si="13"/>
        <v>2.4103641625020463E-4</v>
      </c>
      <c r="J403" s="121">
        <v>221.47800000000001</v>
      </c>
      <c r="K403" s="121">
        <v>24.510047619047601</v>
      </c>
      <c r="M403"/>
      <c r="N403" s="170"/>
    </row>
    <row r="404" spans="1:14" ht="12.75" x14ac:dyDescent="0.2">
      <c r="A404" s="118" t="s">
        <v>1676</v>
      </c>
      <c r="B404" s="59" t="s">
        <v>1376</v>
      </c>
      <c r="C404" s="59" t="s">
        <v>149</v>
      </c>
      <c r="D404" s="118" t="s">
        <v>213</v>
      </c>
      <c r="E404" s="118" t="s">
        <v>214</v>
      </c>
      <c r="F404" s="119">
        <v>4.4768981299999995</v>
      </c>
      <c r="G404" s="119">
        <v>2.32242354</v>
      </c>
      <c r="H404" s="74">
        <f t="shared" si="12"/>
        <v>0.92768375487616672</v>
      </c>
      <c r="I404" s="60">
        <f t="shared" si="13"/>
        <v>2.4052280644247699E-4</v>
      </c>
      <c r="J404" s="121">
        <v>429.17840000000001</v>
      </c>
      <c r="K404" s="121">
        <v>30.868238095238102</v>
      </c>
      <c r="M404"/>
      <c r="N404" s="170"/>
    </row>
    <row r="405" spans="1:14" ht="12.75" x14ac:dyDescent="0.2">
      <c r="A405" s="118" t="s">
        <v>2281</v>
      </c>
      <c r="B405" s="59" t="s">
        <v>107</v>
      </c>
      <c r="C405" s="59" t="s">
        <v>665</v>
      </c>
      <c r="D405" s="118" t="s">
        <v>212</v>
      </c>
      <c r="E405" s="118" t="s">
        <v>1032</v>
      </c>
      <c r="F405" s="119">
        <v>4.472952115</v>
      </c>
      <c r="G405" s="119">
        <v>7.7038731589999996</v>
      </c>
      <c r="H405" s="74">
        <f t="shared" si="12"/>
        <v>-0.41938917961356847</v>
      </c>
      <c r="I405" s="60">
        <f t="shared" si="13"/>
        <v>2.403108055046616E-4</v>
      </c>
      <c r="J405" s="121">
        <v>48.998834133599999</v>
      </c>
      <c r="K405" s="121">
        <v>17.332523809523799</v>
      </c>
      <c r="M405"/>
      <c r="N405" s="170"/>
    </row>
    <row r="406" spans="1:14" ht="12.75" x14ac:dyDescent="0.2">
      <c r="A406" s="118" t="s">
        <v>2072</v>
      </c>
      <c r="B406" s="59" t="s">
        <v>1601</v>
      </c>
      <c r="C406" s="59" t="s">
        <v>984</v>
      </c>
      <c r="D406" s="118" t="s">
        <v>213</v>
      </c>
      <c r="E406" s="118" t="s">
        <v>214</v>
      </c>
      <c r="F406" s="119">
        <v>4.4284506399999994</v>
      </c>
      <c r="G406" s="119">
        <v>2.20489712</v>
      </c>
      <c r="H406" s="74">
        <f t="shared" si="12"/>
        <v>1.0084613471670729</v>
      </c>
      <c r="I406" s="60">
        <f t="shared" si="13"/>
        <v>2.3791994930310898E-4</v>
      </c>
      <c r="J406" s="121">
        <v>33.3153387865</v>
      </c>
      <c r="K406" s="121">
        <v>21.623333333333299</v>
      </c>
      <c r="M406"/>
      <c r="N406" s="170"/>
    </row>
    <row r="407" spans="1:14" ht="12.75" x14ac:dyDescent="0.2">
      <c r="A407" s="118" t="s">
        <v>2198</v>
      </c>
      <c r="B407" s="59" t="s">
        <v>613</v>
      </c>
      <c r="C407" s="59" t="s">
        <v>902</v>
      </c>
      <c r="D407" s="118" t="s">
        <v>213</v>
      </c>
      <c r="E407" s="118" t="s">
        <v>214</v>
      </c>
      <c r="F407" s="119">
        <v>4.3945011430000003</v>
      </c>
      <c r="G407" s="119">
        <v>5.3151684550000002</v>
      </c>
      <c r="H407" s="74">
        <f t="shared" si="12"/>
        <v>-0.17321507677408132</v>
      </c>
      <c r="I407" s="60">
        <f t="shared" si="13"/>
        <v>2.3609600154762359E-4</v>
      </c>
      <c r="J407" s="121">
        <v>111.3595495</v>
      </c>
      <c r="K407" s="121">
        <v>46.889714285714298</v>
      </c>
      <c r="M407"/>
      <c r="N407" s="170"/>
    </row>
    <row r="408" spans="1:14" ht="12.75" x14ac:dyDescent="0.2">
      <c r="A408" s="118" t="s">
        <v>1932</v>
      </c>
      <c r="B408" s="59" t="s">
        <v>24</v>
      </c>
      <c r="C408" s="59" t="s">
        <v>1919</v>
      </c>
      <c r="D408" s="118" t="s">
        <v>213</v>
      </c>
      <c r="E408" s="118" t="s">
        <v>214</v>
      </c>
      <c r="F408" s="119">
        <v>4.3335495100000001</v>
      </c>
      <c r="G408" s="119">
        <v>8.0198213999999997</v>
      </c>
      <c r="H408" s="74">
        <f t="shared" si="12"/>
        <v>-0.45964513499016324</v>
      </c>
      <c r="I408" s="60">
        <f t="shared" si="13"/>
        <v>2.3282135526336427E-4</v>
      </c>
      <c r="J408" s="121">
        <v>141.53686408999999</v>
      </c>
      <c r="K408" s="121">
        <v>18.369619047619</v>
      </c>
      <c r="M408"/>
      <c r="N408" s="170"/>
    </row>
    <row r="409" spans="1:14" ht="12.75" x14ac:dyDescent="0.2">
      <c r="A409" s="118" t="s">
        <v>2324</v>
      </c>
      <c r="B409" s="118" t="s">
        <v>45</v>
      </c>
      <c r="C409" s="118" t="s">
        <v>1919</v>
      </c>
      <c r="D409" s="118" t="s">
        <v>213</v>
      </c>
      <c r="E409" s="118" t="s">
        <v>214</v>
      </c>
      <c r="F409" s="119">
        <v>4.3199895199999991</v>
      </c>
      <c r="G409" s="119">
        <v>12.758465579999999</v>
      </c>
      <c r="H409" s="74">
        <f t="shared" si="12"/>
        <v>-0.66140211039390528</v>
      </c>
      <c r="I409" s="120">
        <f t="shared" si="13"/>
        <v>2.3209284039538532E-4</v>
      </c>
      <c r="J409" s="121">
        <v>203.06424986000002</v>
      </c>
      <c r="K409" s="121">
        <v>5.5618571428571402</v>
      </c>
      <c r="M409"/>
      <c r="N409" s="170"/>
    </row>
    <row r="410" spans="1:14" ht="12.75" x14ac:dyDescent="0.2">
      <c r="A410" s="118" t="s">
        <v>1738</v>
      </c>
      <c r="B410" s="59" t="s">
        <v>145</v>
      </c>
      <c r="C410" s="59" t="s">
        <v>665</v>
      </c>
      <c r="D410" s="118" t="s">
        <v>212</v>
      </c>
      <c r="E410" s="118" t="s">
        <v>1032</v>
      </c>
      <c r="F410" s="119">
        <v>4.3199527499999997</v>
      </c>
      <c r="G410" s="119">
        <v>3.3324317319999999</v>
      </c>
      <c r="H410" s="74">
        <f t="shared" si="12"/>
        <v>0.29633645860385771</v>
      </c>
      <c r="I410" s="60">
        <f t="shared" si="13"/>
        <v>2.3209086491518991E-4</v>
      </c>
      <c r="J410" s="121">
        <v>100.52231942896002</v>
      </c>
      <c r="K410" s="121">
        <v>87.955190476190495</v>
      </c>
      <c r="M410"/>
      <c r="N410" s="170"/>
    </row>
    <row r="411" spans="1:14" ht="12.75" x14ac:dyDescent="0.2">
      <c r="A411" s="118" t="s">
        <v>2230</v>
      </c>
      <c r="B411" s="59" t="s">
        <v>420</v>
      </c>
      <c r="C411" s="59" t="s">
        <v>902</v>
      </c>
      <c r="D411" s="118" t="s">
        <v>213</v>
      </c>
      <c r="E411" s="118" t="s">
        <v>214</v>
      </c>
      <c r="F411" s="119">
        <v>4.3062342620000003</v>
      </c>
      <c r="G411" s="119">
        <v>5.8505419000000005</v>
      </c>
      <c r="H411" s="74">
        <f t="shared" si="12"/>
        <v>-0.2639597603770687</v>
      </c>
      <c r="I411" s="60">
        <f t="shared" si="13"/>
        <v>2.3135383469066983E-4</v>
      </c>
      <c r="J411" s="121">
        <v>47.715547360000002</v>
      </c>
      <c r="K411" s="121">
        <v>31.186619047619001</v>
      </c>
      <c r="M411"/>
      <c r="N411" s="170"/>
    </row>
    <row r="412" spans="1:14" ht="12.75" x14ac:dyDescent="0.2">
      <c r="A412" s="118" t="s">
        <v>2969</v>
      </c>
      <c r="B412" s="59" t="s">
        <v>382</v>
      </c>
      <c r="C412" s="59" t="s">
        <v>902</v>
      </c>
      <c r="D412" s="118" t="s">
        <v>213</v>
      </c>
      <c r="E412" s="118" t="s">
        <v>214</v>
      </c>
      <c r="F412" s="119">
        <v>4.2309281929999996</v>
      </c>
      <c r="G412" s="119">
        <v>7.9744058449999997</v>
      </c>
      <c r="H412" s="74">
        <f t="shared" si="12"/>
        <v>-0.46943656051155003</v>
      </c>
      <c r="I412" s="60">
        <f t="shared" si="13"/>
        <v>2.2730799166899022E-4</v>
      </c>
      <c r="J412" s="121">
        <v>343.89600000000002</v>
      </c>
      <c r="K412" s="121">
        <v>39.040761904761901</v>
      </c>
      <c r="M412"/>
      <c r="N412" s="170"/>
    </row>
    <row r="413" spans="1:14" ht="12.75" x14ac:dyDescent="0.2">
      <c r="A413" s="118" t="s">
        <v>2122</v>
      </c>
      <c r="B413" s="59" t="s">
        <v>217</v>
      </c>
      <c r="C413" s="59" t="s">
        <v>898</v>
      </c>
      <c r="D413" s="118" t="s">
        <v>212</v>
      </c>
      <c r="E413" s="118" t="s">
        <v>1032</v>
      </c>
      <c r="F413" s="119">
        <v>4.1783990160000002</v>
      </c>
      <c r="G413" s="119">
        <v>1.8882679010000001</v>
      </c>
      <c r="H413" s="74">
        <f t="shared" si="12"/>
        <v>1.2128210799893271</v>
      </c>
      <c r="I413" s="60">
        <f t="shared" si="13"/>
        <v>2.2448584456953111E-4</v>
      </c>
      <c r="J413" s="121">
        <v>64.518281540000004</v>
      </c>
      <c r="K413" s="121">
        <v>8.3161428571428608</v>
      </c>
      <c r="M413"/>
      <c r="N413" s="170"/>
    </row>
    <row r="414" spans="1:14" ht="12.75" x14ac:dyDescent="0.2">
      <c r="A414" s="118" t="s">
        <v>1721</v>
      </c>
      <c r="B414" s="59" t="s">
        <v>1956</v>
      </c>
      <c r="C414" s="59" t="s">
        <v>1955</v>
      </c>
      <c r="D414" s="118" t="s">
        <v>212</v>
      </c>
      <c r="E414" s="118" t="s">
        <v>1032</v>
      </c>
      <c r="F414" s="119">
        <v>4.1546485899999999</v>
      </c>
      <c r="G414" s="119">
        <v>0.17321579999999998</v>
      </c>
      <c r="H414" s="74">
        <f t="shared" si="12"/>
        <v>22.985390420504366</v>
      </c>
      <c r="I414" s="60">
        <f t="shared" si="13"/>
        <v>2.2320984521688906E-4</v>
      </c>
      <c r="J414" s="121">
        <v>3.4161178788000002</v>
      </c>
      <c r="K414" s="121">
        <v>29.6707142857143</v>
      </c>
      <c r="M414"/>
      <c r="N414" s="170"/>
    </row>
    <row r="415" spans="1:14" ht="12.75" x14ac:dyDescent="0.2">
      <c r="A415" s="118" t="s">
        <v>2145</v>
      </c>
      <c r="B415" s="59" t="s">
        <v>547</v>
      </c>
      <c r="C415" s="59" t="s">
        <v>898</v>
      </c>
      <c r="D415" s="118" t="s">
        <v>212</v>
      </c>
      <c r="E415" s="118" t="s">
        <v>1032</v>
      </c>
      <c r="F415" s="119">
        <v>4.1380111609999997</v>
      </c>
      <c r="G415" s="119">
        <v>3.623614957</v>
      </c>
      <c r="H415" s="74">
        <f t="shared" si="12"/>
        <v>0.14195664001394603</v>
      </c>
      <c r="I415" s="60">
        <f t="shared" si="13"/>
        <v>2.2231599393886868E-4</v>
      </c>
      <c r="J415" s="121">
        <v>42.103994540000002</v>
      </c>
      <c r="K415" s="121">
        <v>16.3715714285714</v>
      </c>
      <c r="M415"/>
      <c r="N415" s="170"/>
    </row>
    <row r="416" spans="1:14" ht="12.75" x14ac:dyDescent="0.2">
      <c r="A416" s="118" t="s">
        <v>1858</v>
      </c>
      <c r="B416" s="59" t="s">
        <v>6</v>
      </c>
      <c r="C416" s="59" t="s">
        <v>902</v>
      </c>
      <c r="D416" s="118" t="s">
        <v>837</v>
      </c>
      <c r="E416" s="118" t="s">
        <v>1032</v>
      </c>
      <c r="F416" s="119">
        <v>4.1215013709999999</v>
      </c>
      <c r="G416" s="119">
        <v>2.0592430479999999</v>
      </c>
      <c r="H416" s="74">
        <f t="shared" si="12"/>
        <v>1.0014642637754338</v>
      </c>
      <c r="I416" s="60">
        <f t="shared" si="13"/>
        <v>2.2142900010758938E-4</v>
      </c>
      <c r="J416" s="121">
        <v>236.68687726453001</v>
      </c>
      <c r="K416" s="121">
        <v>34.344333333333303</v>
      </c>
      <c r="M416"/>
      <c r="N416" s="170"/>
    </row>
    <row r="417" spans="1:14" ht="12.75" x14ac:dyDescent="0.2">
      <c r="A417" s="118" t="s">
        <v>2823</v>
      </c>
      <c r="B417" s="59" t="s">
        <v>2085</v>
      </c>
      <c r="C417" s="59" t="s">
        <v>1955</v>
      </c>
      <c r="D417" s="118" t="s">
        <v>212</v>
      </c>
      <c r="E417" s="118" t="s">
        <v>214</v>
      </c>
      <c r="F417" s="119">
        <v>4.0908045399999997</v>
      </c>
      <c r="G417" s="119">
        <v>2.0283739299999999</v>
      </c>
      <c r="H417" s="74">
        <f t="shared" si="12"/>
        <v>1.0167901388872611</v>
      </c>
      <c r="I417" s="60">
        <f t="shared" si="13"/>
        <v>2.1977980288964631E-4</v>
      </c>
      <c r="J417" s="121">
        <v>1.3508785245000001</v>
      </c>
      <c r="K417" s="121">
        <v>8.3393333333333306</v>
      </c>
      <c r="M417"/>
      <c r="N417" s="170"/>
    </row>
    <row r="418" spans="1:14" ht="12.75" x14ac:dyDescent="0.2">
      <c r="A418" s="118" t="s">
        <v>2282</v>
      </c>
      <c r="B418" s="118" t="s">
        <v>46</v>
      </c>
      <c r="C418" s="118" t="s">
        <v>1919</v>
      </c>
      <c r="D418" s="118" t="s">
        <v>213</v>
      </c>
      <c r="E418" s="118" t="s">
        <v>214</v>
      </c>
      <c r="F418" s="119">
        <v>4.0405941600000004</v>
      </c>
      <c r="G418" s="119">
        <v>5.5148212000000001</v>
      </c>
      <c r="H418" s="74">
        <f t="shared" si="12"/>
        <v>-0.26732091332353614</v>
      </c>
      <c r="I418" s="120">
        <f t="shared" si="13"/>
        <v>2.1708223391231891E-4</v>
      </c>
      <c r="J418" s="121">
        <v>170.34421409999999</v>
      </c>
      <c r="K418" s="121">
        <v>5.8868095238095197</v>
      </c>
      <c r="M418"/>
      <c r="N418" s="170"/>
    </row>
    <row r="419" spans="1:14" ht="12.75" x14ac:dyDescent="0.2">
      <c r="A419" s="118" t="s">
        <v>2232</v>
      </c>
      <c r="B419" s="59" t="s">
        <v>422</v>
      </c>
      <c r="C419" s="59" t="s">
        <v>902</v>
      </c>
      <c r="D419" s="118" t="s">
        <v>213</v>
      </c>
      <c r="E419" s="118" t="s">
        <v>214</v>
      </c>
      <c r="F419" s="119">
        <v>4.0397752100000002</v>
      </c>
      <c r="G419" s="119">
        <v>6.2537880499999998</v>
      </c>
      <c r="H419" s="74">
        <f t="shared" si="12"/>
        <v>-0.35402748259113126</v>
      </c>
      <c r="I419" s="60">
        <f t="shared" si="13"/>
        <v>2.1703823555751692E-4</v>
      </c>
      <c r="J419" s="121">
        <v>41.419099350000003</v>
      </c>
      <c r="K419" s="121">
        <v>65.176571428571407</v>
      </c>
      <c r="M419"/>
      <c r="N419" s="170"/>
    </row>
    <row r="420" spans="1:14" ht="12.75" x14ac:dyDescent="0.2">
      <c r="A420" s="118" t="s">
        <v>2296</v>
      </c>
      <c r="B420" s="59" t="s">
        <v>234</v>
      </c>
      <c r="C420" s="59" t="s">
        <v>899</v>
      </c>
      <c r="D420" s="118" t="s">
        <v>212</v>
      </c>
      <c r="E420" s="118" t="s">
        <v>1032</v>
      </c>
      <c r="F420" s="119">
        <v>4.0248020699999998</v>
      </c>
      <c r="G420" s="119">
        <v>6.2209973200000004</v>
      </c>
      <c r="H420" s="74">
        <f t="shared" si="12"/>
        <v>-0.35302944801783009</v>
      </c>
      <c r="I420" s="60">
        <f t="shared" si="13"/>
        <v>2.1623379874669848E-4</v>
      </c>
      <c r="J420" s="121">
        <v>22.652277550000001</v>
      </c>
      <c r="K420" s="121">
        <v>22.260428571428601</v>
      </c>
      <c r="M420"/>
      <c r="N420" s="170"/>
    </row>
    <row r="421" spans="1:14" ht="12.75" x14ac:dyDescent="0.2">
      <c r="A421" s="118" t="s">
        <v>2524</v>
      </c>
      <c r="B421" s="59" t="s">
        <v>350</v>
      </c>
      <c r="C421" s="59" t="s">
        <v>900</v>
      </c>
      <c r="D421" s="118" t="s">
        <v>212</v>
      </c>
      <c r="E421" s="118" t="s">
        <v>1032</v>
      </c>
      <c r="F421" s="119">
        <v>4.0014126179999998</v>
      </c>
      <c r="G421" s="119">
        <v>5.4352864140000001</v>
      </c>
      <c r="H421" s="74">
        <f t="shared" si="12"/>
        <v>-0.26380832338599192</v>
      </c>
      <c r="I421" s="60">
        <f t="shared" si="13"/>
        <v>2.1497719283947593E-4</v>
      </c>
      <c r="J421" s="121">
        <v>109.640614291052</v>
      </c>
      <c r="K421" s="121">
        <v>56.218857142857097</v>
      </c>
      <c r="M421"/>
      <c r="N421" s="170"/>
    </row>
    <row r="422" spans="1:14" ht="12.75" x14ac:dyDescent="0.2">
      <c r="A422" s="118" t="s">
        <v>2321</v>
      </c>
      <c r="B422" s="59" t="s">
        <v>86</v>
      </c>
      <c r="C422" s="59" t="s">
        <v>904</v>
      </c>
      <c r="D422" s="118" t="s">
        <v>213</v>
      </c>
      <c r="E422" s="118" t="s">
        <v>214</v>
      </c>
      <c r="F422" s="119">
        <v>3.9809333870000003</v>
      </c>
      <c r="G422" s="119">
        <v>2.82747357</v>
      </c>
      <c r="H422" s="74">
        <f t="shared" si="12"/>
        <v>0.40794716146542109</v>
      </c>
      <c r="I422" s="60">
        <f t="shared" si="13"/>
        <v>2.1387693950092082E-4</v>
      </c>
      <c r="J422" s="121">
        <v>221.95801298000001</v>
      </c>
      <c r="K422" s="121">
        <v>38.573238095238104</v>
      </c>
      <c r="M422"/>
      <c r="N422" s="170"/>
    </row>
    <row r="423" spans="1:14" ht="12.75" x14ac:dyDescent="0.2">
      <c r="A423" s="118" t="s">
        <v>2101</v>
      </c>
      <c r="B423" s="59" t="s">
        <v>472</v>
      </c>
      <c r="C423" s="59" t="s">
        <v>898</v>
      </c>
      <c r="D423" s="118" t="s">
        <v>212</v>
      </c>
      <c r="E423" s="118" t="s">
        <v>1032</v>
      </c>
      <c r="F423" s="119">
        <v>3.9615860520000004</v>
      </c>
      <c r="G423" s="119">
        <v>14.787018376000001</v>
      </c>
      <c r="H423" s="74">
        <f t="shared" si="12"/>
        <v>-0.73209027328796494</v>
      </c>
      <c r="I423" s="60">
        <f t="shared" si="13"/>
        <v>2.1283749764268431E-4</v>
      </c>
      <c r="J423" s="121">
        <v>64.283888869999998</v>
      </c>
      <c r="K423" s="121">
        <v>16.717238095238098</v>
      </c>
      <c r="M423"/>
      <c r="N423" s="170"/>
    </row>
    <row r="424" spans="1:14" ht="12.75" x14ac:dyDescent="0.2">
      <c r="A424" s="118" t="s">
        <v>1846</v>
      </c>
      <c r="B424" s="59" t="s">
        <v>323</v>
      </c>
      <c r="C424" s="59" t="s">
        <v>902</v>
      </c>
      <c r="D424" s="118" t="s">
        <v>213</v>
      </c>
      <c r="E424" s="118" t="s">
        <v>1032</v>
      </c>
      <c r="F424" s="119">
        <v>3.9398977500000001</v>
      </c>
      <c r="G424" s="119">
        <v>3.6021476620000001</v>
      </c>
      <c r="H424" s="74">
        <f t="shared" si="12"/>
        <v>9.3763532118078974E-2</v>
      </c>
      <c r="I424" s="60">
        <f t="shared" si="13"/>
        <v>2.1167228657186369E-4</v>
      </c>
      <c r="J424" s="121">
        <v>89.4499146</v>
      </c>
      <c r="K424" s="121">
        <v>58.812142857142902</v>
      </c>
      <c r="M424"/>
      <c r="N424" s="170"/>
    </row>
    <row r="425" spans="1:14" ht="12.75" x14ac:dyDescent="0.2">
      <c r="A425" s="118" t="s">
        <v>2808</v>
      </c>
      <c r="B425" s="59" t="s">
        <v>1024</v>
      </c>
      <c r="C425" s="59" t="s">
        <v>665</v>
      </c>
      <c r="D425" s="118" t="s">
        <v>212</v>
      </c>
      <c r="E425" s="118" t="s">
        <v>1032</v>
      </c>
      <c r="F425" s="119">
        <v>3.93158736</v>
      </c>
      <c r="G425" s="119">
        <v>1.3771911100000001</v>
      </c>
      <c r="H425" s="74">
        <f t="shared" si="12"/>
        <v>1.854787060018126</v>
      </c>
      <c r="I425" s="60">
        <f t="shared" si="13"/>
        <v>2.1122580816932039E-4</v>
      </c>
      <c r="J425" s="121">
        <v>23.1476921832</v>
      </c>
      <c r="K425" s="121">
        <v>101.815904761905</v>
      </c>
      <c r="M425"/>
      <c r="N425" s="170"/>
    </row>
    <row r="426" spans="1:14" ht="12.75" x14ac:dyDescent="0.2">
      <c r="A426" s="118" t="s">
        <v>2220</v>
      </c>
      <c r="B426" s="59" t="s">
        <v>410</v>
      </c>
      <c r="C426" s="59" t="s">
        <v>902</v>
      </c>
      <c r="D426" s="118" t="s">
        <v>213</v>
      </c>
      <c r="E426" s="118" t="s">
        <v>214</v>
      </c>
      <c r="F426" s="119">
        <v>3.926640522</v>
      </c>
      <c r="G426" s="119">
        <v>3.9082000539999999</v>
      </c>
      <c r="H426" s="74">
        <f t="shared" si="12"/>
        <v>4.7184043153385424E-3</v>
      </c>
      <c r="I426" s="60">
        <f t="shared" si="13"/>
        <v>2.1096003769069299E-4</v>
      </c>
      <c r="J426" s="121">
        <v>34.941989849999999</v>
      </c>
      <c r="K426" s="121">
        <v>33.493238095238098</v>
      </c>
      <c r="M426"/>
      <c r="N426" s="170"/>
    </row>
    <row r="427" spans="1:14" ht="12.75" x14ac:dyDescent="0.2">
      <c r="A427" s="118" t="s">
        <v>2622</v>
      </c>
      <c r="B427" s="59" t="s">
        <v>563</v>
      </c>
      <c r="C427" s="59" t="s">
        <v>903</v>
      </c>
      <c r="D427" s="118" t="s">
        <v>212</v>
      </c>
      <c r="E427" s="118" t="s">
        <v>1032</v>
      </c>
      <c r="F427" s="119">
        <v>3.9090536499999997</v>
      </c>
      <c r="G427" s="119">
        <v>0.86965714999999999</v>
      </c>
      <c r="H427" s="74">
        <f t="shared" si="12"/>
        <v>3.4949364815778265</v>
      </c>
      <c r="I427" s="60">
        <f t="shared" si="13"/>
        <v>2.1001517727905241E-4</v>
      </c>
      <c r="J427" s="121">
        <v>113.60179429999999</v>
      </c>
      <c r="K427" s="121">
        <v>38.265761904761902</v>
      </c>
      <c r="M427"/>
      <c r="N427" s="170"/>
    </row>
    <row r="428" spans="1:14" ht="12.75" x14ac:dyDescent="0.2">
      <c r="A428" s="118" t="s">
        <v>2728</v>
      </c>
      <c r="B428" s="59" t="s">
        <v>2729</v>
      </c>
      <c r="C428" s="59" t="s">
        <v>1955</v>
      </c>
      <c r="D428" s="118" t="s">
        <v>837</v>
      </c>
      <c r="E428" s="118" t="s">
        <v>1032</v>
      </c>
      <c r="F428" s="119">
        <v>3.8379385199999998</v>
      </c>
      <c r="G428" s="119">
        <v>10.193459990000001</v>
      </c>
      <c r="H428" s="74">
        <f t="shared" si="12"/>
        <v>-0.62349010799423366</v>
      </c>
      <c r="I428" s="60">
        <f t="shared" si="13"/>
        <v>2.0619449381665663E-4</v>
      </c>
      <c r="J428" s="121">
        <v>527.20520708959998</v>
      </c>
      <c r="K428" s="121">
        <v>38.080904761904797</v>
      </c>
      <c r="M428"/>
      <c r="N428" s="170"/>
    </row>
    <row r="429" spans="1:14" ht="12.75" x14ac:dyDescent="0.2">
      <c r="A429" s="118" t="s">
        <v>2139</v>
      </c>
      <c r="B429" s="59" t="s">
        <v>540</v>
      </c>
      <c r="C429" s="59" t="s">
        <v>898</v>
      </c>
      <c r="D429" s="118" t="s">
        <v>212</v>
      </c>
      <c r="E429" s="118" t="s">
        <v>1032</v>
      </c>
      <c r="F429" s="119">
        <v>3.8254455320000003</v>
      </c>
      <c r="G429" s="119">
        <v>0.95988388999999996</v>
      </c>
      <c r="H429" s="74">
        <f t="shared" si="12"/>
        <v>2.9853211121190921</v>
      </c>
      <c r="I429" s="60">
        <f t="shared" si="13"/>
        <v>2.0552330397776431E-4</v>
      </c>
      <c r="J429" s="121">
        <v>17.993684440000003</v>
      </c>
      <c r="K429" s="121">
        <v>41.263809523809499</v>
      </c>
      <c r="M429"/>
      <c r="N429" s="170"/>
    </row>
    <row r="430" spans="1:14" ht="12.75" x14ac:dyDescent="0.2">
      <c r="A430" s="118" t="s">
        <v>1856</v>
      </c>
      <c r="B430" s="59" t="s">
        <v>521</v>
      </c>
      <c r="C430" s="59" t="s">
        <v>902</v>
      </c>
      <c r="D430" s="118" t="s">
        <v>213</v>
      </c>
      <c r="E430" s="118" t="s">
        <v>214</v>
      </c>
      <c r="F430" s="119">
        <v>3.8190971390000001</v>
      </c>
      <c r="G430" s="119">
        <v>6.1530136129999997</v>
      </c>
      <c r="H430" s="74">
        <f t="shared" si="12"/>
        <v>-0.3793127434447624</v>
      </c>
      <c r="I430" s="60">
        <f t="shared" si="13"/>
        <v>2.0518223450143922E-4</v>
      </c>
      <c r="J430" s="121">
        <v>310.66886642676496</v>
      </c>
      <c r="K430" s="121">
        <v>61.266809523809499</v>
      </c>
      <c r="M430"/>
      <c r="N430" s="170"/>
    </row>
    <row r="431" spans="1:14" ht="12.75" x14ac:dyDescent="0.2">
      <c r="A431" s="118" t="s">
        <v>1660</v>
      </c>
      <c r="B431" s="59" t="s">
        <v>1415</v>
      </c>
      <c r="C431" s="59" t="s">
        <v>149</v>
      </c>
      <c r="D431" s="118" t="s">
        <v>213</v>
      </c>
      <c r="E431" s="118" t="s">
        <v>214</v>
      </c>
      <c r="F431" s="119">
        <v>3.8066987999999999</v>
      </c>
      <c r="G431" s="119">
        <v>5.79557214</v>
      </c>
      <c r="H431" s="74">
        <f t="shared" si="12"/>
        <v>-0.34317118171528793</v>
      </c>
      <c r="I431" s="60">
        <f t="shared" si="13"/>
        <v>2.0451612971082045E-4</v>
      </c>
      <c r="J431" s="121">
        <v>115.98357057999999</v>
      </c>
      <c r="K431" s="121">
        <v>24.2600952380952</v>
      </c>
      <c r="M431"/>
      <c r="N431" s="170"/>
    </row>
    <row r="432" spans="1:14" ht="12.75" x14ac:dyDescent="0.2">
      <c r="A432" s="118" t="s">
        <v>2151</v>
      </c>
      <c r="B432" s="59" t="s">
        <v>474</v>
      </c>
      <c r="C432" s="59" t="s">
        <v>898</v>
      </c>
      <c r="D432" s="118" t="s">
        <v>212</v>
      </c>
      <c r="E432" s="118" t="s">
        <v>1032</v>
      </c>
      <c r="F432" s="119">
        <v>3.7787225899999997</v>
      </c>
      <c r="G432" s="119">
        <v>1.1124986170000002</v>
      </c>
      <c r="H432" s="74">
        <f t="shared" si="12"/>
        <v>2.3966087977617674</v>
      </c>
      <c r="I432" s="60">
        <f t="shared" si="13"/>
        <v>2.0301309873994953E-4</v>
      </c>
      <c r="J432" s="121">
        <v>41.284954590000005</v>
      </c>
      <c r="K432" s="121">
        <v>32.7362857142857</v>
      </c>
      <c r="M432"/>
      <c r="N432" s="170"/>
    </row>
    <row r="433" spans="1:14" ht="12.75" x14ac:dyDescent="0.2">
      <c r="A433" s="118" t="s">
        <v>1825</v>
      </c>
      <c r="B433" s="59" t="s">
        <v>1620</v>
      </c>
      <c r="C433" s="59" t="s">
        <v>902</v>
      </c>
      <c r="D433" s="118" t="s">
        <v>837</v>
      </c>
      <c r="E433" s="118" t="s">
        <v>214</v>
      </c>
      <c r="F433" s="119">
        <v>3.7706113999999999</v>
      </c>
      <c r="G433" s="119">
        <v>2.6753372099999999</v>
      </c>
      <c r="H433" s="74">
        <f t="shared" si="12"/>
        <v>0.40939668685728026</v>
      </c>
      <c r="I433" s="60">
        <f t="shared" si="13"/>
        <v>2.0257732242212026E-4</v>
      </c>
      <c r="J433" s="121">
        <v>113.0293065825</v>
      </c>
      <c r="K433" s="121">
        <v>87.070238095238096</v>
      </c>
      <c r="M433"/>
      <c r="N433" s="170"/>
    </row>
    <row r="434" spans="1:14" ht="12.75" x14ac:dyDescent="0.2">
      <c r="A434" s="118" t="s">
        <v>1813</v>
      </c>
      <c r="B434" s="59" t="s">
        <v>509</v>
      </c>
      <c r="C434" s="59" t="s">
        <v>902</v>
      </c>
      <c r="D434" s="118" t="s">
        <v>213</v>
      </c>
      <c r="E434" s="118" t="s">
        <v>214</v>
      </c>
      <c r="F434" s="119">
        <v>3.76012922</v>
      </c>
      <c r="G434" s="119">
        <v>3.93087345</v>
      </c>
      <c r="H434" s="74">
        <f t="shared" si="12"/>
        <v>-4.3436715063925546E-2</v>
      </c>
      <c r="I434" s="60">
        <f t="shared" si="13"/>
        <v>2.0201416389627837E-4</v>
      </c>
      <c r="J434" s="121">
        <v>580.24533518105</v>
      </c>
      <c r="K434" s="121">
        <v>38.5502380952381</v>
      </c>
      <c r="M434"/>
      <c r="N434" s="170"/>
    </row>
    <row r="435" spans="1:14" ht="12.75" x14ac:dyDescent="0.2">
      <c r="A435" s="118" t="s">
        <v>2093</v>
      </c>
      <c r="B435" s="59" t="s">
        <v>270</v>
      </c>
      <c r="C435" s="59" t="s">
        <v>898</v>
      </c>
      <c r="D435" s="118" t="s">
        <v>212</v>
      </c>
      <c r="E435" s="118" t="s">
        <v>1032</v>
      </c>
      <c r="F435" s="119">
        <v>3.74530619</v>
      </c>
      <c r="G435" s="119">
        <v>7.0947370599999999</v>
      </c>
      <c r="H435" s="74">
        <f t="shared" si="12"/>
        <v>-0.47210077578266163</v>
      </c>
      <c r="I435" s="60">
        <f t="shared" si="13"/>
        <v>2.0121779179397612E-4</v>
      </c>
      <c r="J435" s="121">
        <v>56.484788810000005</v>
      </c>
      <c r="K435" s="121">
        <v>14.136761904761901</v>
      </c>
      <c r="M435"/>
      <c r="N435" s="170"/>
    </row>
    <row r="436" spans="1:14" ht="12.75" x14ac:dyDescent="0.2">
      <c r="A436" s="118" t="s">
        <v>2798</v>
      </c>
      <c r="B436" s="59" t="s">
        <v>1965</v>
      </c>
      <c r="C436" s="59" t="s">
        <v>1955</v>
      </c>
      <c r="D436" s="118" t="s">
        <v>212</v>
      </c>
      <c r="E436" s="118" t="s">
        <v>1032</v>
      </c>
      <c r="F436" s="119">
        <v>3.7196474500000001</v>
      </c>
      <c r="G436" s="119">
        <v>1.93345919</v>
      </c>
      <c r="H436" s="74">
        <f t="shared" si="12"/>
        <v>0.92383033954805116</v>
      </c>
      <c r="I436" s="60">
        <f t="shared" si="13"/>
        <v>1.9983926765173083E-4</v>
      </c>
      <c r="J436" s="121">
        <v>28.992432000000001</v>
      </c>
      <c r="K436" s="121">
        <v>43.276142857142901</v>
      </c>
      <c r="M436"/>
      <c r="N436" s="170"/>
    </row>
    <row r="437" spans="1:14" ht="12.75" x14ac:dyDescent="0.2">
      <c r="A437" s="118" t="s">
        <v>2954</v>
      </c>
      <c r="B437" s="59" t="s">
        <v>507</v>
      </c>
      <c r="C437" s="59" t="s">
        <v>902</v>
      </c>
      <c r="D437" s="118" t="s">
        <v>837</v>
      </c>
      <c r="E437" s="118" t="s">
        <v>214</v>
      </c>
      <c r="F437" s="119">
        <v>3.70986562</v>
      </c>
      <c r="G437" s="119">
        <v>4.8291936</v>
      </c>
      <c r="H437" s="74">
        <f t="shared" si="12"/>
        <v>-0.23178362118263385</v>
      </c>
      <c r="I437" s="60">
        <f t="shared" si="13"/>
        <v>1.9931373565716136E-4</v>
      </c>
      <c r="J437" s="121">
        <v>172.92599999999999</v>
      </c>
      <c r="K437" s="121">
        <v>52.205190476190502</v>
      </c>
      <c r="M437"/>
      <c r="N437" s="170"/>
    </row>
    <row r="438" spans="1:14" ht="12.75" x14ac:dyDescent="0.2">
      <c r="A438" s="118" t="s">
        <v>2644</v>
      </c>
      <c r="B438" s="59" t="s">
        <v>330</v>
      </c>
      <c r="C438" s="59" t="s">
        <v>903</v>
      </c>
      <c r="D438" s="118" t="s">
        <v>212</v>
      </c>
      <c r="E438" s="118" t="s">
        <v>1032</v>
      </c>
      <c r="F438" s="119">
        <v>3.7092107999999997</v>
      </c>
      <c r="G438" s="119">
        <v>3.1755478799999999</v>
      </c>
      <c r="H438" s="74">
        <f t="shared" si="12"/>
        <v>0.16805380997750841</v>
      </c>
      <c r="I438" s="60">
        <f t="shared" si="13"/>
        <v>1.992785552399302E-4</v>
      </c>
      <c r="J438" s="121">
        <v>239.73577259999999</v>
      </c>
      <c r="K438" s="121">
        <v>83.891999999999996</v>
      </c>
      <c r="M438"/>
      <c r="N438" s="170"/>
    </row>
    <row r="439" spans="1:14" ht="12.75" x14ac:dyDescent="0.2">
      <c r="A439" s="118" t="s">
        <v>2626</v>
      </c>
      <c r="B439" s="59" t="s">
        <v>577</v>
      </c>
      <c r="C439" s="59" t="s">
        <v>903</v>
      </c>
      <c r="D439" s="118" t="s">
        <v>212</v>
      </c>
      <c r="E439" s="118" t="s">
        <v>1032</v>
      </c>
      <c r="F439" s="119">
        <v>3.6697122000000002</v>
      </c>
      <c r="G439" s="119">
        <v>0.56032636999999996</v>
      </c>
      <c r="H439" s="74">
        <f t="shared" si="12"/>
        <v>5.5492405792002977</v>
      </c>
      <c r="I439" s="60">
        <f t="shared" si="13"/>
        <v>1.9715648012303479E-4</v>
      </c>
      <c r="J439" s="121">
        <v>25.288569600000002</v>
      </c>
      <c r="K439" s="121">
        <v>30.2744761904762</v>
      </c>
      <c r="M439"/>
      <c r="N439" s="170"/>
    </row>
    <row r="440" spans="1:14" ht="12.75" x14ac:dyDescent="0.2">
      <c r="A440" s="118" t="s">
        <v>2204</v>
      </c>
      <c r="B440" s="59" t="s">
        <v>953</v>
      </c>
      <c r="C440" s="59" t="s">
        <v>902</v>
      </c>
      <c r="D440" s="118" t="s">
        <v>213</v>
      </c>
      <c r="E440" s="118" t="s">
        <v>214</v>
      </c>
      <c r="F440" s="119">
        <v>3.6091599300000001</v>
      </c>
      <c r="G440" s="119">
        <v>6.1656709809999999</v>
      </c>
      <c r="H440" s="74">
        <f t="shared" si="12"/>
        <v>-0.41463630785328798</v>
      </c>
      <c r="I440" s="60">
        <f t="shared" si="13"/>
        <v>1.9390328974569138E-4</v>
      </c>
      <c r="J440" s="121">
        <v>50.63976976</v>
      </c>
      <c r="K440" s="121">
        <v>17.618190476190499</v>
      </c>
      <c r="M440"/>
      <c r="N440" s="170"/>
    </row>
    <row r="441" spans="1:14" ht="12.75" x14ac:dyDescent="0.2">
      <c r="A441" s="118" t="s">
        <v>2603</v>
      </c>
      <c r="B441" s="59" t="s">
        <v>581</v>
      </c>
      <c r="C441" s="59" t="s">
        <v>903</v>
      </c>
      <c r="D441" s="118" t="s">
        <v>212</v>
      </c>
      <c r="E441" s="118" t="s">
        <v>1032</v>
      </c>
      <c r="F441" s="119">
        <v>3.5920586009999997</v>
      </c>
      <c r="G441" s="119">
        <v>3.5254633990000004</v>
      </c>
      <c r="H441" s="74">
        <f t="shared" si="12"/>
        <v>1.8889772623618573E-2</v>
      </c>
      <c r="I441" s="60">
        <f t="shared" si="13"/>
        <v>1.9298451528946398E-4</v>
      </c>
      <c r="J441" s="121">
        <v>182.58422230000002</v>
      </c>
      <c r="K441" s="121">
        <v>45.148952380952402</v>
      </c>
      <c r="M441"/>
      <c r="N441" s="170"/>
    </row>
    <row r="442" spans="1:14" ht="12.75" x14ac:dyDescent="0.2">
      <c r="A442" s="118" t="s">
        <v>2219</v>
      </c>
      <c r="B442" s="59" t="s">
        <v>409</v>
      </c>
      <c r="C442" s="59" t="s">
        <v>902</v>
      </c>
      <c r="D442" s="118" t="s">
        <v>213</v>
      </c>
      <c r="E442" s="118" t="s">
        <v>214</v>
      </c>
      <c r="F442" s="119">
        <v>3.5695242500000002</v>
      </c>
      <c r="G442" s="119">
        <v>1.1197256299999998</v>
      </c>
      <c r="H442" s="74">
        <f t="shared" si="12"/>
        <v>2.1878561625851156</v>
      </c>
      <c r="I442" s="60">
        <f t="shared" si="13"/>
        <v>1.9177384996126281E-4</v>
      </c>
      <c r="J442" s="121">
        <v>14.3513091</v>
      </c>
      <c r="K442" s="121">
        <v>36.507952380952403</v>
      </c>
      <c r="M442"/>
      <c r="N442" s="170"/>
    </row>
    <row r="443" spans="1:14" ht="12.75" x14ac:dyDescent="0.2">
      <c r="A443" s="118" t="s">
        <v>2129</v>
      </c>
      <c r="B443" s="118" t="s">
        <v>394</v>
      </c>
      <c r="C443" s="118" t="s">
        <v>898</v>
      </c>
      <c r="D443" s="118" t="s">
        <v>212</v>
      </c>
      <c r="E443" s="118" t="s">
        <v>1032</v>
      </c>
      <c r="F443" s="119">
        <v>3.5391910449999999</v>
      </c>
      <c r="G443" s="119">
        <v>0.52929453000000004</v>
      </c>
      <c r="H443" s="74">
        <f t="shared" si="12"/>
        <v>5.6866193478326705</v>
      </c>
      <c r="I443" s="120">
        <f t="shared" si="13"/>
        <v>1.9014418866830079E-4</v>
      </c>
      <c r="J443" s="121">
        <v>31.16761597</v>
      </c>
      <c r="K443" s="121">
        <v>9.2751904761904793</v>
      </c>
      <c r="M443"/>
      <c r="N443" s="170"/>
    </row>
    <row r="444" spans="1:14" ht="12.75" x14ac:dyDescent="0.2">
      <c r="A444" s="118" t="s">
        <v>2294</v>
      </c>
      <c r="B444" s="59" t="s">
        <v>841</v>
      </c>
      <c r="C444" s="59" t="s">
        <v>898</v>
      </c>
      <c r="D444" s="118" t="s">
        <v>212</v>
      </c>
      <c r="E444" s="118" t="s">
        <v>1032</v>
      </c>
      <c r="F444" s="119">
        <v>3.4965314649999999</v>
      </c>
      <c r="G444" s="119">
        <v>2.5801740369999999</v>
      </c>
      <c r="H444" s="74">
        <f t="shared" si="12"/>
        <v>0.35515334037910873</v>
      </c>
      <c r="I444" s="60">
        <f t="shared" si="13"/>
        <v>1.8785228887399893E-4</v>
      </c>
      <c r="J444" s="121">
        <v>41.13209664</v>
      </c>
      <c r="K444" s="121">
        <v>47.322047619047602</v>
      </c>
      <c r="M444"/>
      <c r="N444" s="170"/>
    </row>
    <row r="445" spans="1:14" ht="12.75" x14ac:dyDescent="0.2">
      <c r="A445" s="118" t="s">
        <v>2640</v>
      </c>
      <c r="B445" s="59" t="s">
        <v>985</v>
      </c>
      <c r="C445" s="59" t="s">
        <v>903</v>
      </c>
      <c r="D445" s="118" t="s">
        <v>212</v>
      </c>
      <c r="E445" s="118" t="s">
        <v>1032</v>
      </c>
      <c r="F445" s="119">
        <v>3.453588645</v>
      </c>
      <c r="G445" s="119">
        <v>3.7488246699999999</v>
      </c>
      <c r="H445" s="74">
        <f t="shared" si="12"/>
        <v>-7.8754289941225797E-2</v>
      </c>
      <c r="I445" s="60">
        <f t="shared" si="13"/>
        <v>1.8554517191868099E-4</v>
      </c>
      <c r="J445" s="121">
        <v>10.551454</v>
      </c>
      <c r="K445" s="121">
        <v>6.0363333333333298</v>
      </c>
      <c r="M445"/>
      <c r="N445" s="170"/>
    </row>
    <row r="446" spans="1:14" ht="12.75" x14ac:dyDescent="0.2">
      <c r="A446" s="118" t="s">
        <v>2589</v>
      </c>
      <c r="B446" s="59" t="s">
        <v>159</v>
      </c>
      <c r="C446" s="59" t="s">
        <v>903</v>
      </c>
      <c r="D446" s="118" t="s">
        <v>212</v>
      </c>
      <c r="E446" s="118" t="s">
        <v>214</v>
      </c>
      <c r="F446" s="119">
        <v>3.4404880260000001</v>
      </c>
      <c r="G446" s="119">
        <v>10.923137730000001</v>
      </c>
      <c r="H446" s="74">
        <f t="shared" si="12"/>
        <v>-0.6850274974972782</v>
      </c>
      <c r="I446" s="60">
        <f t="shared" si="13"/>
        <v>1.8484133690691281E-4</v>
      </c>
      <c r="J446" s="121">
        <v>505.10250130000003</v>
      </c>
      <c r="K446" s="121">
        <v>25.235714285714302</v>
      </c>
      <c r="M446"/>
      <c r="N446" s="170"/>
    </row>
    <row r="447" spans="1:14" ht="12.75" x14ac:dyDescent="0.2">
      <c r="A447" s="118" t="s">
        <v>1709</v>
      </c>
      <c r="B447" s="59" t="s">
        <v>132</v>
      </c>
      <c r="C447" s="59" t="s">
        <v>665</v>
      </c>
      <c r="D447" s="118" t="s">
        <v>212</v>
      </c>
      <c r="E447" s="118" t="s">
        <v>1032</v>
      </c>
      <c r="F447" s="119">
        <v>3.4193465929999998</v>
      </c>
      <c r="G447" s="119">
        <v>16.729293452</v>
      </c>
      <c r="H447" s="74">
        <f t="shared" si="12"/>
        <v>-0.79560723213978801</v>
      </c>
      <c r="I447" s="60">
        <f t="shared" si="13"/>
        <v>1.8370550655077831E-4</v>
      </c>
      <c r="J447" s="121">
        <v>143.90659962000001</v>
      </c>
      <c r="K447" s="121">
        <v>16.210095238095199</v>
      </c>
      <c r="M447"/>
      <c r="N447" s="170"/>
    </row>
    <row r="448" spans="1:14" ht="12.75" x14ac:dyDescent="0.2">
      <c r="A448" s="118" t="s">
        <v>2341</v>
      </c>
      <c r="B448" s="59" t="s">
        <v>106</v>
      </c>
      <c r="C448" s="59" t="s">
        <v>665</v>
      </c>
      <c r="D448" s="118" t="s">
        <v>212</v>
      </c>
      <c r="E448" s="118" t="s">
        <v>1032</v>
      </c>
      <c r="F448" s="119">
        <v>3.4103614980000003</v>
      </c>
      <c r="G448" s="119">
        <v>1.0662051450000001</v>
      </c>
      <c r="H448" s="74">
        <f t="shared" si="12"/>
        <v>2.1985978627030542</v>
      </c>
      <c r="I448" s="60">
        <f t="shared" si="13"/>
        <v>1.8322277940291889E-4</v>
      </c>
      <c r="J448" s="121">
        <v>26.793903653700003</v>
      </c>
      <c r="K448" s="121">
        <v>26.177428571428599</v>
      </c>
      <c r="M448"/>
      <c r="N448" s="170"/>
    </row>
    <row r="449" spans="1:14" ht="12.75" x14ac:dyDescent="0.2">
      <c r="A449" s="118" t="s">
        <v>2722</v>
      </c>
      <c r="B449" s="59" t="s">
        <v>177</v>
      </c>
      <c r="C449" s="59" t="s">
        <v>902</v>
      </c>
      <c r="D449" s="118" t="s">
        <v>213</v>
      </c>
      <c r="E449" s="118" t="s">
        <v>1032</v>
      </c>
      <c r="F449" s="119">
        <v>3.3904948730000002</v>
      </c>
      <c r="G449" s="119">
        <v>1.7609803149999999</v>
      </c>
      <c r="H449" s="74">
        <f t="shared" si="12"/>
        <v>0.92534512970975524</v>
      </c>
      <c r="I449" s="60">
        <f t="shared" si="13"/>
        <v>1.821554385207308E-4</v>
      </c>
      <c r="J449" s="121">
        <v>97.682337449999991</v>
      </c>
      <c r="K449" s="121">
        <v>36.552619047618997</v>
      </c>
      <c r="M449"/>
      <c r="N449" s="170"/>
    </row>
    <row r="450" spans="1:14" ht="12.75" x14ac:dyDescent="0.2">
      <c r="A450" s="118" t="s">
        <v>2335</v>
      </c>
      <c r="B450" s="59" t="s">
        <v>228</v>
      </c>
      <c r="C450" s="59" t="s">
        <v>899</v>
      </c>
      <c r="D450" s="118" t="s">
        <v>212</v>
      </c>
      <c r="E450" s="118" t="s">
        <v>1032</v>
      </c>
      <c r="F450" s="119">
        <v>3.3521302400000001</v>
      </c>
      <c r="G450" s="119">
        <v>2.6035558399999998</v>
      </c>
      <c r="H450" s="74">
        <f t="shared" si="12"/>
        <v>0.28752000955739065</v>
      </c>
      <c r="I450" s="60">
        <f t="shared" si="13"/>
        <v>1.8009428614930179E-4</v>
      </c>
      <c r="J450" s="121">
        <v>169.09943828000002</v>
      </c>
      <c r="K450" s="121">
        <v>19.5318095238095</v>
      </c>
      <c r="M450"/>
      <c r="N450" s="170"/>
    </row>
    <row r="451" spans="1:14" ht="12.75" x14ac:dyDescent="0.2">
      <c r="A451" s="118" t="s">
        <v>1834</v>
      </c>
      <c r="B451" s="59" t="s">
        <v>993</v>
      </c>
      <c r="C451" s="59" t="s">
        <v>987</v>
      </c>
      <c r="D451" s="118" t="s">
        <v>212</v>
      </c>
      <c r="E451" s="118" t="s">
        <v>1032</v>
      </c>
      <c r="F451" s="119">
        <v>3.35062674</v>
      </c>
      <c r="G451" s="119">
        <v>1.83789921</v>
      </c>
      <c r="H451" s="74">
        <f t="shared" si="12"/>
        <v>0.8230742587891966</v>
      </c>
      <c r="I451" s="60">
        <f t="shared" si="13"/>
        <v>1.800135101233603E-4</v>
      </c>
      <c r="J451" s="121">
        <v>380.90917317999998</v>
      </c>
      <c r="K451" s="121">
        <v>29.2867142857143</v>
      </c>
      <c r="M451"/>
      <c r="N451" s="170"/>
    </row>
    <row r="452" spans="1:14" ht="12.75" x14ac:dyDescent="0.2">
      <c r="A452" s="118" t="s">
        <v>2327</v>
      </c>
      <c r="B452" s="59" t="s">
        <v>288</v>
      </c>
      <c r="C452" s="59" t="s">
        <v>899</v>
      </c>
      <c r="D452" s="118" t="s">
        <v>212</v>
      </c>
      <c r="E452" s="118" t="s">
        <v>1032</v>
      </c>
      <c r="F452" s="119">
        <v>3.3358993399999997</v>
      </c>
      <c r="G452" s="119">
        <v>1.1027167600000001</v>
      </c>
      <c r="H452" s="74">
        <f t="shared" si="12"/>
        <v>2.0251642679304154</v>
      </c>
      <c r="I452" s="60">
        <f t="shared" si="13"/>
        <v>1.7922227577387532E-4</v>
      </c>
      <c r="J452" s="121">
        <v>14.972228970000002</v>
      </c>
      <c r="K452" s="121">
        <v>45.463619047619098</v>
      </c>
      <c r="M452"/>
      <c r="N452" s="170"/>
    </row>
    <row r="453" spans="1:14" ht="12.75" x14ac:dyDescent="0.2">
      <c r="A453" s="118" t="s">
        <v>2451</v>
      </c>
      <c r="B453" s="59" t="s">
        <v>190</v>
      </c>
      <c r="C453" s="59" t="s">
        <v>897</v>
      </c>
      <c r="D453" s="118" t="s">
        <v>212</v>
      </c>
      <c r="E453" s="118" t="s">
        <v>1032</v>
      </c>
      <c r="F453" s="119">
        <v>3.3350711129999997</v>
      </c>
      <c r="G453" s="119">
        <v>2.2580707499999999</v>
      </c>
      <c r="H453" s="74">
        <f t="shared" si="12"/>
        <v>0.47695598687507901</v>
      </c>
      <c r="I453" s="60">
        <f t="shared" si="13"/>
        <v>1.7917777900923454E-4</v>
      </c>
      <c r="J453" s="121">
        <v>224.70415600000001</v>
      </c>
      <c r="K453" s="121">
        <v>5.8690476190476204</v>
      </c>
      <c r="M453"/>
      <c r="N453" s="170"/>
    </row>
    <row r="454" spans="1:14" ht="12.75" x14ac:dyDescent="0.2">
      <c r="A454" s="118" t="s">
        <v>2726</v>
      </c>
      <c r="B454" s="59" t="s">
        <v>2727</v>
      </c>
      <c r="C454" s="59" t="s">
        <v>1955</v>
      </c>
      <c r="D454" s="118" t="s">
        <v>213</v>
      </c>
      <c r="E454" s="118" t="s">
        <v>1032</v>
      </c>
      <c r="F454" s="119">
        <v>3.3286193500000003</v>
      </c>
      <c r="G454" s="119">
        <v>1.90563332</v>
      </c>
      <c r="H454" s="74">
        <f t="shared" si="12"/>
        <v>0.74672604381203844</v>
      </c>
      <c r="I454" s="60">
        <f t="shared" si="13"/>
        <v>1.7883115594607773E-4</v>
      </c>
      <c r="J454" s="121">
        <v>338.80998151</v>
      </c>
      <c r="K454" s="121">
        <v>46.855380952380898</v>
      </c>
      <c r="M454"/>
      <c r="N454" s="170"/>
    </row>
    <row r="455" spans="1:14" ht="12.75" x14ac:dyDescent="0.2">
      <c r="A455" s="118" t="s">
        <v>2051</v>
      </c>
      <c r="B455" s="59" t="s">
        <v>2052</v>
      </c>
      <c r="C455" s="59" t="s">
        <v>902</v>
      </c>
      <c r="D455" s="118" t="s">
        <v>837</v>
      </c>
      <c r="E455" s="118" t="s">
        <v>214</v>
      </c>
      <c r="F455" s="119">
        <v>3.3123590899999997</v>
      </c>
      <c r="G455" s="119">
        <v>5.6479814400000006</v>
      </c>
      <c r="H455" s="74">
        <f t="shared" ref="H455:H518" si="14">IF(ISERROR(F455/G455-1),"",IF((F455/G455-1)&gt;10000%,"",F455/G455-1))</f>
        <v>-0.41353222825038194</v>
      </c>
      <c r="I455" s="60">
        <f t="shared" ref="I455:I518" si="15">F455/$F$1054</f>
        <v>1.7795756819511307E-4</v>
      </c>
      <c r="J455" s="121">
        <v>71.071865219999992</v>
      </c>
      <c r="K455" s="121">
        <v>13.768380952380999</v>
      </c>
      <c r="M455"/>
      <c r="N455" s="170"/>
    </row>
    <row r="456" spans="1:14" ht="12.75" x14ac:dyDescent="0.2">
      <c r="A456" s="118" t="s">
        <v>2008</v>
      </c>
      <c r="B456" s="59" t="s">
        <v>2009</v>
      </c>
      <c r="C456" s="59" t="s">
        <v>665</v>
      </c>
      <c r="D456" s="118" t="s">
        <v>213</v>
      </c>
      <c r="E456" s="118" t="s">
        <v>214</v>
      </c>
      <c r="F456" s="119">
        <v>3.3082676499999999</v>
      </c>
      <c r="G456" s="119">
        <v>0.70788123999999997</v>
      </c>
      <c r="H456" s="74">
        <f t="shared" si="14"/>
        <v>3.6734783506905764</v>
      </c>
      <c r="I456" s="60">
        <f t="shared" si="15"/>
        <v>1.7773775425192852E-4</v>
      </c>
      <c r="J456" s="121">
        <v>19.017603999999999</v>
      </c>
      <c r="K456" s="121">
        <v>38.570571428571398</v>
      </c>
      <c r="M456"/>
      <c r="N456" s="170"/>
    </row>
    <row r="457" spans="1:14" ht="12.75" x14ac:dyDescent="0.2">
      <c r="A457" s="118" t="s">
        <v>2483</v>
      </c>
      <c r="B457" s="118" t="s">
        <v>308</v>
      </c>
      <c r="C457" s="118" t="s">
        <v>897</v>
      </c>
      <c r="D457" s="118" t="s">
        <v>212</v>
      </c>
      <c r="E457" s="118" t="s">
        <v>3046</v>
      </c>
      <c r="F457" s="119">
        <v>3.289510361</v>
      </c>
      <c r="G457" s="119">
        <v>2.4017318050000003</v>
      </c>
      <c r="H457" s="74">
        <f t="shared" si="14"/>
        <v>0.36964100410869971</v>
      </c>
      <c r="I457" s="120">
        <f t="shared" si="15"/>
        <v>1.7673001280673004E-4</v>
      </c>
      <c r="J457" s="121">
        <v>73.353164489999997</v>
      </c>
      <c r="K457" s="121">
        <v>14.1015714285714</v>
      </c>
      <c r="M457"/>
      <c r="N457" s="170"/>
    </row>
    <row r="458" spans="1:14" ht="12.75" x14ac:dyDescent="0.2">
      <c r="A458" s="118" t="s">
        <v>2968</v>
      </c>
      <c r="B458" s="59" t="s">
        <v>33</v>
      </c>
      <c r="C458" s="59" t="s">
        <v>902</v>
      </c>
      <c r="D458" s="118" t="s">
        <v>837</v>
      </c>
      <c r="E458" s="118" t="s">
        <v>214</v>
      </c>
      <c r="F458" s="119">
        <v>3.2548798900000002</v>
      </c>
      <c r="G458" s="119">
        <v>0.26006664000000002</v>
      </c>
      <c r="H458" s="74">
        <f t="shared" si="14"/>
        <v>11.515560973141346</v>
      </c>
      <c r="I458" s="60">
        <f t="shared" si="15"/>
        <v>1.7486947950186684E-4</v>
      </c>
      <c r="J458" s="121">
        <v>55.241999999999997</v>
      </c>
      <c r="K458" s="121">
        <v>73.377380952381003</v>
      </c>
      <c r="M458"/>
      <c r="N458" s="170"/>
    </row>
    <row r="459" spans="1:14" ht="12.75" x14ac:dyDescent="0.2">
      <c r="A459" s="118" t="s">
        <v>2966</v>
      </c>
      <c r="B459" s="59" t="s">
        <v>1251</v>
      </c>
      <c r="C459" s="59" t="s">
        <v>897</v>
      </c>
      <c r="D459" s="118" t="s">
        <v>212</v>
      </c>
      <c r="E459" s="118" t="s">
        <v>3046</v>
      </c>
      <c r="F459" s="119">
        <v>3.2501222900000002</v>
      </c>
      <c r="G459" s="119">
        <v>4.2346582399999999</v>
      </c>
      <c r="H459" s="74">
        <f t="shared" si="14"/>
        <v>-0.23249478333344786</v>
      </c>
      <c r="I459" s="60">
        <f t="shared" si="15"/>
        <v>1.7461387589626709E-4</v>
      </c>
      <c r="J459" s="121">
        <v>61.728020999999998</v>
      </c>
      <c r="K459" s="121">
        <v>52.283333333333303</v>
      </c>
      <c r="M459"/>
      <c r="N459" s="170"/>
    </row>
    <row r="460" spans="1:14" ht="12.75" x14ac:dyDescent="0.2">
      <c r="A460" s="118" t="s">
        <v>1683</v>
      </c>
      <c r="B460" s="59" t="s">
        <v>1684</v>
      </c>
      <c r="C460" s="59" t="s">
        <v>665</v>
      </c>
      <c r="D460" s="118" t="s">
        <v>212</v>
      </c>
      <c r="E460" s="118" t="s">
        <v>1032</v>
      </c>
      <c r="F460" s="119">
        <v>3.24136734</v>
      </c>
      <c r="G460" s="119">
        <v>0.83774000999999998</v>
      </c>
      <c r="H460" s="74">
        <f t="shared" si="14"/>
        <v>2.8691805349012758</v>
      </c>
      <c r="I460" s="60">
        <f t="shared" si="15"/>
        <v>1.7414351336329974E-4</v>
      </c>
      <c r="J460" s="121">
        <v>4.0270834239999997</v>
      </c>
      <c r="K460" s="121">
        <v>207.763523809524</v>
      </c>
      <c r="M460"/>
      <c r="N460" s="170"/>
    </row>
    <row r="461" spans="1:14" ht="12.75" x14ac:dyDescent="0.2">
      <c r="A461" s="118" t="s">
        <v>2442</v>
      </c>
      <c r="B461" s="59" t="s">
        <v>994</v>
      </c>
      <c r="C461" s="59" t="s">
        <v>897</v>
      </c>
      <c r="D461" s="118" t="s">
        <v>212</v>
      </c>
      <c r="E461" s="118" t="s">
        <v>1032</v>
      </c>
      <c r="F461" s="119">
        <v>3.23999097</v>
      </c>
      <c r="G461" s="119">
        <v>1.7289735900000001</v>
      </c>
      <c r="H461" s="74">
        <f t="shared" si="14"/>
        <v>0.87393895935680543</v>
      </c>
      <c r="I461" s="60">
        <f t="shared" si="15"/>
        <v>1.7406956743790892E-4</v>
      </c>
      <c r="J461" s="121">
        <v>121.56468</v>
      </c>
      <c r="K461" s="121">
        <v>16.294</v>
      </c>
      <c r="M461"/>
      <c r="N461" s="170"/>
    </row>
    <row r="462" spans="1:14" ht="12.75" x14ac:dyDescent="0.2">
      <c r="A462" s="118" t="s">
        <v>1824</v>
      </c>
      <c r="B462" s="59" t="s">
        <v>856</v>
      </c>
      <c r="C462" s="59" t="s">
        <v>902</v>
      </c>
      <c r="D462" s="118" t="s">
        <v>213</v>
      </c>
      <c r="E462" s="118" t="s">
        <v>1032</v>
      </c>
      <c r="F462" s="119">
        <v>3.2339705800000003</v>
      </c>
      <c r="G462" s="119">
        <v>2.24606985</v>
      </c>
      <c r="H462" s="74">
        <f t="shared" si="14"/>
        <v>0.43983526603146395</v>
      </c>
      <c r="I462" s="60">
        <f t="shared" si="15"/>
        <v>1.7374612002931709E-4</v>
      </c>
      <c r="J462" s="121">
        <v>39.225999999999992</v>
      </c>
      <c r="K462" s="121">
        <v>50.3217619047619</v>
      </c>
      <c r="M462"/>
      <c r="N462" s="170"/>
    </row>
    <row r="463" spans="1:14" ht="12.75" x14ac:dyDescent="0.2">
      <c r="A463" s="118" t="s">
        <v>1941</v>
      </c>
      <c r="B463" s="59" t="s">
        <v>25</v>
      </c>
      <c r="C463" s="59" t="s">
        <v>1919</v>
      </c>
      <c r="D463" s="118" t="s">
        <v>213</v>
      </c>
      <c r="E463" s="118" t="s">
        <v>214</v>
      </c>
      <c r="F463" s="119">
        <v>3.21731977</v>
      </c>
      <c r="G463" s="119">
        <v>2.4839666400000002</v>
      </c>
      <c r="H463" s="74">
        <f t="shared" si="14"/>
        <v>0.29523469365111921</v>
      </c>
      <c r="I463" s="60">
        <f t="shared" si="15"/>
        <v>1.7285154985272465E-4</v>
      </c>
      <c r="J463" s="121">
        <v>32.331019929999997</v>
      </c>
      <c r="K463" s="121">
        <v>19.1810476190476</v>
      </c>
      <c r="M463"/>
      <c r="N463" s="170"/>
    </row>
    <row r="464" spans="1:14" ht="12.75" x14ac:dyDescent="0.2">
      <c r="A464" s="118" t="s">
        <v>2108</v>
      </c>
      <c r="B464" s="59" t="s">
        <v>626</v>
      </c>
      <c r="C464" s="59" t="s">
        <v>898</v>
      </c>
      <c r="D464" s="118" t="s">
        <v>213</v>
      </c>
      <c r="E464" s="118" t="s">
        <v>214</v>
      </c>
      <c r="F464" s="119">
        <v>3.2134636349999997</v>
      </c>
      <c r="G464" s="119">
        <v>3.8717003729999999</v>
      </c>
      <c r="H464" s="74">
        <f t="shared" si="14"/>
        <v>-0.17001231360523994</v>
      </c>
      <c r="I464" s="60">
        <f t="shared" si="15"/>
        <v>1.7264437774710848E-4</v>
      </c>
      <c r="J464" s="121">
        <v>27.232535389999999</v>
      </c>
      <c r="K464" s="121">
        <v>16.8101428571429</v>
      </c>
      <c r="M464"/>
      <c r="N464" s="170"/>
    </row>
    <row r="465" spans="1:14" ht="12.75" x14ac:dyDescent="0.2">
      <c r="A465" s="118" t="s">
        <v>2343</v>
      </c>
      <c r="B465" s="59" t="s">
        <v>266</v>
      </c>
      <c r="C465" s="59" t="s">
        <v>279</v>
      </c>
      <c r="D465" s="118" t="s">
        <v>213</v>
      </c>
      <c r="E465" s="118" t="s">
        <v>214</v>
      </c>
      <c r="F465" s="119">
        <v>3.20057905</v>
      </c>
      <c r="G465" s="119">
        <v>3.954739279</v>
      </c>
      <c r="H465" s="74">
        <f t="shared" si="14"/>
        <v>-0.19069783765636705</v>
      </c>
      <c r="I465" s="60">
        <f t="shared" si="15"/>
        <v>1.7195214923217318E-4</v>
      </c>
      <c r="J465" s="121">
        <v>6.7409420532999995</v>
      </c>
      <c r="K465" s="121">
        <v>63.911285714285697</v>
      </c>
      <c r="M465"/>
      <c r="N465" s="170"/>
    </row>
    <row r="466" spans="1:14" ht="12.75" x14ac:dyDescent="0.2">
      <c r="A466" s="118" t="s">
        <v>2614</v>
      </c>
      <c r="B466" s="59" t="s">
        <v>657</v>
      </c>
      <c r="C466" s="59" t="s">
        <v>903</v>
      </c>
      <c r="D466" s="118" t="s">
        <v>212</v>
      </c>
      <c r="E466" s="118" t="s">
        <v>1032</v>
      </c>
      <c r="F466" s="119">
        <v>3.1977306899999998</v>
      </c>
      <c r="G466" s="119">
        <v>1.05531541</v>
      </c>
      <c r="H466" s="74">
        <f t="shared" si="14"/>
        <v>2.0301184458208565</v>
      </c>
      <c r="I466" s="60">
        <f t="shared" si="15"/>
        <v>1.717991201658275E-4</v>
      </c>
      <c r="J466" s="121">
        <v>50.513931319999998</v>
      </c>
      <c r="K466" s="121">
        <v>68.487095238095193</v>
      </c>
      <c r="M466"/>
      <c r="N466" s="170"/>
    </row>
    <row r="467" spans="1:14" ht="12.75" x14ac:dyDescent="0.2">
      <c r="A467" s="118" t="s">
        <v>2147</v>
      </c>
      <c r="B467" s="59" t="s">
        <v>549</v>
      </c>
      <c r="C467" s="59" t="s">
        <v>898</v>
      </c>
      <c r="D467" s="118" t="s">
        <v>212</v>
      </c>
      <c r="E467" s="118" t="s">
        <v>1032</v>
      </c>
      <c r="F467" s="119">
        <v>3.1957954100000001</v>
      </c>
      <c r="G467" s="119">
        <v>2.6141297610000001</v>
      </c>
      <c r="H467" s="74">
        <f t="shared" si="14"/>
        <v>0.22250833056484987</v>
      </c>
      <c r="I467" s="60">
        <f t="shared" si="15"/>
        <v>1.7169514661911382E-4</v>
      </c>
      <c r="J467" s="121">
        <v>72.194185790000006</v>
      </c>
      <c r="K467" s="121">
        <v>38.614476190476203</v>
      </c>
      <c r="M467"/>
      <c r="N467" s="170"/>
    </row>
    <row r="468" spans="1:14" ht="12.75" x14ac:dyDescent="0.2">
      <c r="A468" s="118" t="s">
        <v>2427</v>
      </c>
      <c r="B468" s="59" t="s">
        <v>518</v>
      </c>
      <c r="C468" s="59" t="s">
        <v>984</v>
      </c>
      <c r="D468" s="118" t="s">
        <v>212</v>
      </c>
      <c r="E468" s="118" t="s">
        <v>1032</v>
      </c>
      <c r="F468" s="119">
        <v>3.1803600899999998</v>
      </c>
      <c r="G468" s="119">
        <v>1.50989847</v>
      </c>
      <c r="H468" s="74">
        <f t="shared" si="14"/>
        <v>1.1063403620774581</v>
      </c>
      <c r="I468" s="60">
        <f t="shared" si="15"/>
        <v>1.7086587903764714E-4</v>
      </c>
      <c r="J468" s="121">
        <v>26.6607329986808</v>
      </c>
      <c r="K468" s="121">
        <v>88.561333333333295</v>
      </c>
      <c r="M468"/>
      <c r="N468" s="170"/>
    </row>
    <row r="469" spans="1:14" ht="12.75" x14ac:dyDescent="0.2">
      <c r="A469" s="118" t="s">
        <v>2648</v>
      </c>
      <c r="B469" s="59" t="s">
        <v>218</v>
      </c>
      <c r="C469" s="59" t="s">
        <v>903</v>
      </c>
      <c r="D469" s="118" t="s">
        <v>212</v>
      </c>
      <c r="E469" s="118" t="s">
        <v>1032</v>
      </c>
      <c r="F469" s="119">
        <v>3.1766761200000002</v>
      </c>
      <c r="G469" s="119">
        <v>1.5119397999999999</v>
      </c>
      <c r="H469" s="74">
        <f t="shared" si="14"/>
        <v>1.1010599231530254</v>
      </c>
      <c r="I469" s="60">
        <f t="shared" si="15"/>
        <v>1.7066795655258722E-4</v>
      </c>
      <c r="J469" s="121">
        <v>57.200405170000003</v>
      </c>
      <c r="K469" s="121">
        <v>52.2852380952381</v>
      </c>
      <c r="M469"/>
      <c r="N469" s="170"/>
    </row>
    <row r="470" spans="1:14" ht="12.75" x14ac:dyDescent="0.2">
      <c r="A470" s="118" t="s">
        <v>1819</v>
      </c>
      <c r="B470" s="59" t="s">
        <v>959</v>
      </c>
      <c r="C470" s="59" t="s">
        <v>902</v>
      </c>
      <c r="D470" s="118" t="s">
        <v>837</v>
      </c>
      <c r="E470" s="118" t="s">
        <v>214</v>
      </c>
      <c r="F470" s="119">
        <v>3.1376811200000003</v>
      </c>
      <c r="G470" s="119">
        <v>3.4351382409999998</v>
      </c>
      <c r="H470" s="74">
        <f t="shared" si="14"/>
        <v>-8.659247463455999E-2</v>
      </c>
      <c r="I470" s="60">
        <f t="shared" si="15"/>
        <v>1.685729375092961E-4</v>
      </c>
      <c r="J470" s="121">
        <v>1691.6215680599998</v>
      </c>
      <c r="K470" s="121">
        <v>27.1473333333333</v>
      </c>
      <c r="M470"/>
      <c r="N470" s="170"/>
    </row>
    <row r="471" spans="1:14" ht="12.75" x14ac:dyDescent="0.2">
      <c r="A471" s="118" t="s">
        <v>490</v>
      </c>
      <c r="B471" s="59" t="s">
        <v>60</v>
      </c>
      <c r="C471" s="59" t="s">
        <v>494</v>
      </c>
      <c r="D471" s="118" t="s">
        <v>212</v>
      </c>
      <c r="E471" s="118" t="s">
        <v>1032</v>
      </c>
      <c r="F471" s="119">
        <v>3.1347523700000002</v>
      </c>
      <c r="G471" s="119">
        <v>2.0088897239999999</v>
      </c>
      <c r="H471" s="74">
        <f t="shared" si="14"/>
        <v>0.56044024345858046</v>
      </c>
      <c r="I471" s="60">
        <f t="shared" si="15"/>
        <v>1.6841558946408417E-4</v>
      </c>
      <c r="J471" s="121">
        <v>124.60815180000002</v>
      </c>
      <c r="K471" s="121">
        <v>196.69814285714301</v>
      </c>
      <c r="M471"/>
      <c r="N471" s="170"/>
    </row>
    <row r="472" spans="1:14" ht="12.75" x14ac:dyDescent="0.2">
      <c r="A472" s="118" t="s">
        <v>1895</v>
      </c>
      <c r="B472" s="59" t="s">
        <v>12</v>
      </c>
      <c r="C472" s="59" t="s">
        <v>902</v>
      </c>
      <c r="D472" s="118" t="s">
        <v>837</v>
      </c>
      <c r="E472" s="118" t="s">
        <v>1032</v>
      </c>
      <c r="F472" s="119">
        <v>3.1260398700000001</v>
      </c>
      <c r="G472" s="119">
        <v>1.66861299</v>
      </c>
      <c r="H472" s="74">
        <f t="shared" si="14"/>
        <v>0.87343613452272129</v>
      </c>
      <c r="I472" s="60">
        <f t="shared" si="15"/>
        <v>1.6794750757115755E-4</v>
      </c>
      <c r="J472" s="121">
        <v>122.36805000000001</v>
      </c>
      <c r="K472" s="121">
        <v>10.994666666666699</v>
      </c>
      <c r="M472"/>
      <c r="N472" s="170"/>
    </row>
    <row r="473" spans="1:14" ht="12.75" x14ac:dyDescent="0.2">
      <c r="A473" s="118" t="s">
        <v>2229</v>
      </c>
      <c r="B473" s="59" t="s">
        <v>419</v>
      </c>
      <c r="C473" s="59" t="s">
        <v>902</v>
      </c>
      <c r="D473" s="118" t="s">
        <v>213</v>
      </c>
      <c r="E473" s="118" t="s">
        <v>214</v>
      </c>
      <c r="F473" s="119">
        <v>3.1223881680000001</v>
      </c>
      <c r="G473" s="119">
        <v>1.2064020260000001</v>
      </c>
      <c r="H473" s="74">
        <f t="shared" si="14"/>
        <v>1.5881821322471814</v>
      </c>
      <c r="I473" s="60">
        <f t="shared" si="15"/>
        <v>1.6775131869488046E-4</v>
      </c>
      <c r="J473" s="121">
        <v>22.346761040000001</v>
      </c>
      <c r="K473" s="121">
        <v>57.170190476190498</v>
      </c>
      <c r="M473"/>
      <c r="N473" s="170"/>
    </row>
    <row r="474" spans="1:14" ht="12.75" x14ac:dyDescent="0.2">
      <c r="A474" s="118" t="s">
        <v>2431</v>
      </c>
      <c r="B474" s="59" t="s">
        <v>2432</v>
      </c>
      <c r="C474" s="59" t="s">
        <v>898</v>
      </c>
      <c r="D474" s="118" t="s">
        <v>212</v>
      </c>
      <c r="E474" s="118" t="s">
        <v>1032</v>
      </c>
      <c r="F474" s="119">
        <v>3.0977465099999999</v>
      </c>
      <c r="G474" s="119">
        <v>3.9008092400000001</v>
      </c>
      <c r="H474" s="74">
        <f t="shared" si="14"/>
        <v>-0.2058708028491032</v>
      </c>
      <c r="I474" s="60">
        <f t="shared" si="15"/>
        <v>1.6642743761350421E-4</v>
      </c>
      <c r="J474" s="121">
        <v>22.718762959999999</v>
      </c>
      <c r="K474" s="121">
        <v>22.457523809523799</v>
      </c>
      <c r="M474"/>
      <c r="N474" s="170"/>
    </row>
    <row r="475" spans="1:14" ht="12.75" x14ac:dyDescent="0.2">
      <c r="A475" s="118" t="s">
        <v>2965</v>
      </c>
      <c r="B475" s="59" t="s">
        <v>967</v>
      </c>
      <c r="C475" s="59" t="s">
        <v>897</v>
      </c>
      <c r="D475" s="118" t="s">
        <v>212</v>
      </c>
      <c r="E475" s="118" t="s">
        <v>3046</v>
      </c>
      <c r="F475" s="119">
        <v>3.0935030499999998</v>
      </c>
      <c r="G475" s="119">
        <v>1.9511580399999999</v>
      </c>
      <c r="H475" s="74">
        <f t="shared" si="14"/>
        <v>0.58547026257288715</v>
      </c>
      <c r="I475" s="60">
        <f t="shared" si="15"/>
        <v>1.6619945634643293E-4</v>
      </c>
      <c r="J475" s="121">
        <v>43.032696839999993</v>
      </c>
      <c r="K475" s="121">
        <v>30.097571428571399</v>
      </c>
      <c r="M475"/>
      <c r="N475" s="170"/>
    </row>
    <row r="476" spans="1:14" ht="12.75" x14ac:dyDescent="0.2">
      <c r="A476" s="118" t="s">
        <v>2835</v>
      </c>
      <c r="B476" s="59" t="s">
        <v>227</v>
      </c>
      <c r="C476" s="59" t="s">
        <v>665</v>
      </c>
      <c r="D476" s="118" t="s">
        <v>212</v>
      </c>
      <c r="E476" s="118" t="s">
        <v>1032</v>
      </c>
      <c r="F476" s="119">
        <v>3.087674926</v>
      </c>
      <c r="G476" s="119">
        <v>1.6604118510000001</v>
      </c>
      <c r="H476" s="74">
        <f t="shared" si="14"/>
        <v>0.8595837678106284</v>
      </c>
      <c r="I476" s="60">
        <f t="shared" si="15"/>
        <v>1.6588633849115247E-4</v>
      </c>
      <c r="J476" s="121">
        <v>57.0078957144</v>
      </c>
      <c r="K476" s="121">
        <v>73.922333333333299</v>
      </c>
      <c r="M476"/>
      <c r="N476" s="170"/>
    </row>
    <row r="477" spans="1:14" ht="12.75" x14ac:dyDescent="0.2">
      <c r="A477" s="118" t="s">
        <v>1730</v>
      </c>
      <c r="B477" s="59" t="s">
        <v>342</v>
      </c>
      <c r="C477" s="59" t="s">
        <v>665</v>
      </c>
      <c r="D477" s="118" t="s">
        <v>212</v>
      </c>
      <c r="E477" s="118" t="s">
        <v>1032</v>
      </c>
      <c r="F477" s="119">
        <v>3.0834950929999998</v>
      </c>
      <c r="G477" s="119">
        <v>2.2169291860000002</v>
      </c>
      <c r="H477" s="74">
        <f t="shared" si="14"/>
        <v>0.39088569561553843</v>
      </c>
      <c r="I477" s="60">
        <f t="shared" si="15"/>
        <v>1.6566177560532668E-4</v>
      </c>
      <c r="J477" s="121">
        <v>66.472959533533796</v>
      </c>
      <c r="K477" s="121">
        <v>121.15814285714301</v>
      </c>
      <c r="M477"/>
      <c r="N477" s="170"/>
    </row>
    <row r="478" spans="1:14" ht="12.75" x14ac:dyDescent="0.2">
      <c r="A478" s="118" t="s">
        <v>2636</v>
      </c>
      <c r="B478" s="59" t="s">
        <v>209</v>
      </c>
      <c r="C478" s="59" t="s">
        <v>903</v>
      </c>
      <c r="D478" s="118" t="s">
        <v>212</v>
      </c>
      <c r="E478" s="118" t="s">
        <v>1032</v>
      </c>
      <c r="F478" s="119">
        <v>3.0751894479999997</v>
      </c>
      <c r="G478" s="119">
        <v>2.9335999309999998</v>
      </c>
      <c r="H478" s="74">
        <f t="shared" si="14"/>
        <v>4.8264766951959581E-2</v>
      </c>
      <c r="I478" s="60">
        <f t="shared" si="15"/>
        <v>1.6521555212944988E-4</v>
      </c>
      <c r="J478" s="121">
        <v>187.11745380000002</v>
      </c>
      <c r="K478" s="121">
        <v>14.4339523809524</v>
      </c>
      <c r="M478"/>
      <c r="N478" s="170"/>
    </row>
    <row r="479" spans="1:14" ht="12.75" x14ac:dyDescent="0.2">
      <c r="A479" s="118" t="s">
        <v>1994</v>
      </c>
      <c r="B479" s="59" t="s">
        <v>1995</v>
      </c>
      <c r="C479" s="59" t="s">
        <v>279</v>
      </c>
      <c r="D479" s="118" t="s">
        <v>213</v>
      </c>
      <c r="E479" s="118" t="s">
        <v>214</v>
      </c>
      <c r="F479" s="119">
        <v>3.03949034</v>
      </c>
      <c r="G479" s="119">
        <v>5.1377840700000004</v>
      </c>
      <c r="H479" s="74">
        <f t="shared" si="14"/>
        <v>-0.40840442132477561</v>
      </c>
      <c r="I479" s="60">
        <f t="shared" si="15"/>
        <v>1.6329760595459398E-4</v>
      </c>
      <c r="J479" s="121">
        <v>16.309826221799998</v>
      </c>
      <c r="K479" s="121">
        <v>42.336285714285701</v>
      </c>
      <c r="M479"/>
      <c r="N479" s="170"/>
    </row>
    <row r="480" spans="1:14" ht="12.75" x14ac:dyDescent="0.2">
      <c r="A480" s="118" t="s">
        <v>2320</v>
      </c>
      <c r="B480" s="59" t="s">
        <v>294</v>
      </c>
      <c r="C480" s="59" t="s">
        <v>899</v>
      </c>
      <c r="D480" s="118" t="s">
        <v>212</v>
      </c>
      <c r="E480" s="118" t="s">
        <v>1032</v>
      </c>
      <c r="F480" s="119">
        <v>3.03000347</v>
      </c>
      <c r="G480" s="119">
        <v>3.5448296800000003</v>
      </c>
      <c r="H480" s="74">
        <f t="shared" si="14"/>
        <v>-0.1452329890219155</v>
      </c>
      <c r="I480" s="60">
        <f t="shared" si="15"/>
        <v>1.6278792078184805E-4</v>
      </c>
      <c r="J480" s="121">
        <v>41.561071998407996</v>
      </c>
      <c r="K480" s="121">
        <v>21.257000000000001</v>
      </c>
      <c r="M480"/>
      <c r="N480" s="170"/>
    </row>
    <row r="481" spans="1:14" ht="12.75" x14ac:dyDescent="0.2">
      <c r="A481" s="118" t="s">
        <v>2144</v>
      </c>
      <c r="B481" s="59" t="s">
        <v>542</v>
      </c>
      <c r="C481" s="59" t="s">
        <v>898</v>
      </c>
      <c r="D481" s="118" t="s">
        <v>212</v>
      </c>
      <c r="E481" s="118" t="s">
        <v>1032</v>
      </c>
      <c r="F481" s="119">
        <v>3.02165069</v>
      </c>
      <c r="G481" s="119">
        <v>1.35107559</v>
      </c>
      <c r="H481" s="74">
        <f t="shared" si="14"/>
        <v>1.2364778938830505</v>
      </c>
      <c r="I481" s="60">
        <f t="shared" si="15"/>
        <v>1.6233916496278354E-4</v>
      </c>
      <c r="J481" s="121">
        <v>22.065492920000001</v>
      </c>
      <c r="K481" s="121">
        <v>42.613285714285702</v>
      </c>
      <c r="M481"/>
      <c r="N481" s="170"/>
    </row>
    <row r="482" spans="1:14" ht="12.75" x14ac:dyDescent="0.2">
      <c r="A482" s="118" t="s">
        <v>2352</v>
      </c>
      <c r="B482" s="59" t="s">
        <v>1375</v>
      </c>
      <c r="C482" s="59" t="s">
        <v>665</v>
      </c>
      <c r="D482" s="118" t="s">
        <v>212</v>
      </c>
      <c r="E482" s="118" t="s">
        <v>1032</v>
      </c>
      <c r="F482" s="119">
        <v>3.0200787500000001</v>
      </c>
      <c r="G482" s="119">
        <v>1.877936496</v>
      </c>
      <c r="H482" s="74">
        <f t="shared" si="14"/>
        <v>0.60819003008502159</v>
      </c>
      <c r="I482" s="60">
        <f t="shared" si="15"/>
        <v>1.62254711975608E-4</v>
      </c>
      <c r="J482" s="121">
        <v>32.5196266616</v>
      </c>
      <c r="K482" s="121">
        <v>37.573619047618998</v>
      </c>
      <c r="M482"/>
      <c r="N482" s="170"/>
    </row>
    <row r="483" spans="1:14" ht="12.75" x14ac:dyDescent="0.2">
      <c r="A483" s="118" t="s">
        <v>2019</v>
      </c>
      <c r="B483" s="118" t="s">
        <v>1422</v>
      </c>
      <c r="C483" s="118" t="s">
        <v>984</v>
      </c>
      <c r="D483" s="118" t="s">
        <v>213</v>
      </c>
      <c r="E483" s="118" t="s">
        <v>214</v>
      </c>
      <c r="F483" s="119">
        <v>3.00820738</v>
      </c>
      <c r="G483" s="119">
        <v>0.2856591</v>
      </c>
      <c r="H483" s="74">
        <f t="shared" si="14"/>
        <v>9.5307598462643064</v>
      </c>
      <c r="I483" s="120">
        <f t="shared" si="15"/>
        <v>1.6161691876571044E-4</v>
      </c>
      <c r="J483" s="121">
        <v>5.6875332900000002</v>
      </c>
      <c r="K483" s="121">
        <v>6.2343809523809499</v>
      </c>
      <c r="M483"/>
      <c r="N483" s="170"/>
    </row>
    <row r="484" spans="1:14" ht="12.75" x14ac:dyDescent="0.2">
      <c r="A484" s="118" t="s">
        <v>2720</v>
      </c>
      <c r="B484" s="59" t="s">
        <v>174</v>
      </c>
      <c r="C484" s="59" t="s">
        <v>902</v>
      </c>
      <c r="D484" s="118" t="s">
        <v>213</v>
      </c>
      <c r="E484" s="118" t="s">
        <v>1032</v>
      </c>
      <c r="F484" s="119">
        <v>2.9982789909999998</v>
      </c>
      <c r="G484" s="119">
        <v>1.474820979</v>
      </c>
      <c r="H484" s="74">
        <f t="shared" si="14"/>
        <v>1.0329782622382941</v>
      </c>
      <c r="I484" s="60">
        <f t="shared" si="15"/>
        <v>1.6108351284125339E-4</v>
      </c>
      <c r="J484" s="121">
        <v>264.85502004</v>
      </c>
      <c r="K484" s="121">
        <v>50.113428571428599</v>
      </c>
      <c r="M484"/>
      <c r="N484" s="170"/>
    </row>
    <row r="485" spans="1:14" ht="12.75" x14ac:dyDescent="0.2">
      <c r="A485" s="118" t="s">
        <v>2481</v>
      </c>
      <c r="B485" s="59" t="s">
        <v>76</v>
      </c>
      <c r="C485" s="59" t="s">
        <v>897</v>
      </c>
      <c r="D485" s="118" t="s">
        <v>212</v>
      </c>
      <c r="E485" s="118" t="s">
        <v>3046</v>
      </c>
      <c r="F485" s="119">
        <v>2.9828236100000001</v>
      </c>
      <c r="G485" s="119">
        <v>5.2306990999999998</v>
      </c>
      <c r="H485" s="74">
        <f t="shared" si="14"/>
        <v>-0.42974666426520303</v>
      </c>
      <c r="I485" s="60">
        <f t="shared" si="15"/>
        <v>1.6025316747604452E-4</v>
      </c>
      <c r="J485" s="121">
        <v>87.134052880000013</v>
      </c>
      <c r="K485" s="121">
        <v>21.775190476190499</v>
      </c>
      <c r="M485"/>
      <c r="N485" s="170"/>
    </row>
    <row r="486" spans="1:14" ht="12.75" x14ac:dyDescent="0.2">
      <c r="A486" s="118" t="s">
        <v>2520</v>
      </c>
      <c r="B486" s="118" t="s">
        <v>2514</v>
      </c>
      <c r="C486" s="59" t="s">
        <v>901</v>
      </c>
      <c r="D486" s="118" t="s">
        <v>212</v>
      </c>
      <c r="E486" s="118" t="s">
        <v>214</v>
      </c>
      <c r="F486" s="119">
        <v>2.9489162799999997</v>
      </c>
      <c r="G486" s="119">
        <v>2.12131472</v>
      </c>
      <c r="H486" s="74">
        <f t="shared" si="14"/>
        <v>0.39013615103750365</v>
      </c>
      <c r="I486" s="60">
        <f t="shared" si="15"/>
        <v>1.5843148515633286E-4</v>
      </c>
      <c r="J486" s="121">
        <v>88.169420279999997</v>
      </c>
      <c r="K486" s="121">
        <v>68.264333333333298</v>
      </c>
      <c r="M486"/>
      <c r="N486" s="170"/>
    </row>
    <row r="487" spans="1:14" ht="12.75" x14ac:dyDescent="0.2">
      <c r="A487" s="118" t="s">
        <v>1887</v>
      </c>
      <c r="B487" s="59" t="s">
        <v>1366</v>
      </c>
      <c r="C487" s="59" t="s">
        <v>902</v>
      </c>
      <c r="D487" s="118" t="s">
        <v>837</v>
      </c>
      <c r="E487" s="118" t="s">
        <v>214</v>
      </c>
      <c r="F487" s="119">
        <v>2.93086461</v>
      </c>
      <c r="G487" s="119">
        <v>0.51667278000000005</v>
      </c>
      <c r="H487" s="74">
        <f t="shared" si="14"/>
        <v>4.6725740612849771</v>
      </c>
      <c r="I487" s="60">
        <f t="shared" si="15"/>
        <v>1.5746165332114357E-4</v>
      </c>
      <c r="J487" s="121">
        <v>388.71012842777498</v>
      </c>
      <c r="K487" s="121">
        <v>25.2588095238095</v>
      </c>
      <c r="M487"/>
      <c r="N487" s="170"/>
    </row>
    <row r="488" spans="1:14" ht="12.75" x14ac:dyDescent="0.2">
      <c r="A488" s="118" t="s">
        <v>2452</v>
      </c>
      <c r="B488" s="59" t="s">
        <v>185</v>
      </c>
      <c r="C488" s="59" t="s">
        <v>897</v>
      </c>
      <c r="D488" s="118" t="s">
        <v>212</v>
      </c>
      <c r="E488" s="118" t="s">
        <v>1032</v>
      </c>
      <c r="F488" s="119">
        <v>2.925524126</v>
      </c>
      <c r="G488" s="119">
        <v>0.55729973700000002</v>
      </c>
      <c r="H488" s="74">
        <f t="shared" si="14"/>
        <v>4.249462599333687</v>
      </c>
      <c r="I488" s="60">
        <f t="shared" si="15"/>
        <v>1.5717473408328252E-4</v>
      </c>
      <c r="J488" s="121">
        <v>220.20507000000001</v>
      </c>
      <c r="K488" s="121">
        <v>7.4320952380952399</v>
      </c>
      <c r="M488"/>
      <c r="N488" s="170"/>
    </row>
    <row r="489" spans="1:14" ht="12.75" x14ac:dyDescent="0.2">
      <c r="A489" s="118" t="s">
        <v>1915</v>
      </c>
      <c r="B489" s="59" t="s">
        <v>1916</v>
      </c>
      <c r="C489" s="59" t="s">
        <v>902</v>
      </c>
      <c r="D489" s="118" t="s">
        <v>837</v>
      </c>
      <c r="E489" s="118" t="s">
        <v>214</v>
      </c>
      <c r="F489" s="119">
        <v>2.92185403</v>
      </c>
      <c r="G489" s="119">
        <v>9.7802296399999999</v>
      </c>
      <c r="H489" s="74">
        <f t="shared" si="14"/>
        <v>-0.70124893406899602</v>
      </c>
      <c r="I489" s="60">
        <f t="shared" si="15"/>
        <v>1.5697755698337979E-4</v>
      </c>
      <c r="J489" s="121">
        <v>275.47282327999994</v>
      </c>
      <c r="K489" s="121">
        <v>88.029333333333298</v>
      </c>
      <c r="M489"/>
      <c r="N489" s="170"/>
    </row>
    <row r="490" spans="1:14" ht="12.75" x14ac:dyDescent="0.2">
      <c r="A490" s="118" t="s">
        <v>2325</v>
      </c>
      <c r="B490" s="59" t="s">
        <v>402</v>
      </c>
      <c r="C490" s="59" t="s">
        <v>904</v>
      </c>
      <c r="D490" s="118" t="s">
        <v>213</v>
      </c>
      <c r="E490" s="118" t="s">
        <v>1032</v>
      </c>
      <c r="F490" s="119">
        <v>2.9148287700000002</v>
      </c>
      <c r="G490" s="119">
        <v>2.2783966499999999</v>
      </c>
      <c r="H490" s="74">
        <f t="shared" si="14"/>
        <v>0.2793333285492674</v>
      </c>
      <c r="I490" s="60">
        <f t="shared" si="15"/>
        <v>1.566001226075862E-4</v>
      </c>
      <c r="J490" s="121">
        <v>80.753503530000003</v>
      </c>
      <c r="K490" s="121">
        <v>10.7398095238095</v>
      </c>
      <c r="M490"/>
      <c r="N490" s="170"/>
    </row>
    <row r="491" spans="1:14" ht="12.75" x14ac:dyDescent="0.2">
      <c r="A491" s="118" t="s">
        <v>2340</v>
      </c>
      <c r="B491" s="59" t="s">
        <v>346</v>
      </c>
      <c r="C491" s="59" t="s">
        <v>665</v>
      </c>
      <c r="D491" s="118" t="s">
        <v>212</v>
      </c>
      <c r="E491" s="118" t="s">
        <v>214</v>
      </c>
      <c r="F491" s="119">
        <v>2.8998076239999997</v>
      </c>
      <c r="G491" s="119">
        <v>0.84823271999999994</v>
      </c>
      <c r="H491" s="74">
        <f t="shared" si="14"/>
        <v>2.4186462696227986</v>
      </c>
      <c r="I491" s="60">
        <f t="shared" si="15"/>
        <v>1.5579310665882209E-4</v>
      </c>
      <c r="J491" s="121">
        <v>42.408524757872001</v>
      </c>
      <c r="K491" s="121">
        <v>27.897047619047601</v>
      </c>
      <c r="M491"/>
      <c r="N491" s="170"/>
    </row>
    <row r="492" spans="1:14" ht="12.75" x14ac:dyDescent="0.2">
      <c r="A492" s="118" t="s">
        <v>1966</v>
      </c>
      <c r="B492" s="59" t="s">
        <v>275</v>
      </c>
      <c r="C492" s="59" t="s">
        <v>279</v>
      </c>
      <c r="D492" s="118" t="s">
        <v>213</v>
      </c>
      <c r="E492" s="118" t="s">
        <v>214</v>
      </c>
      <c r="F492" s="119">
        <v>2.8705767400000002</v>
      </c>
      <c r="G492" s="119">
        <v>0.65103021999999999</v>
      </c>
      <c r="H492" s="74">
        <f t="shared" si="14"/>
        <v>3.4092833970134295</v>
      </c>
      <c r="I492" s="60">
        <f t="shared" si="15"/>
        <v>1.5422266791969571E-4</v>
      </c>
      <c r="J492" s="121">
        <v>89.879301680000012</v>
      </c>
      <c r="K492" s="121">
        <v>16.007238095238101</v>
      </c>
      <c r="M492"/>
      <c r="N492" s="170"/>
    </row>
    <row r="493" spans="1:14" ht="12.75" x14ac:dyDescent="0.2">
      <c r="A493" s="118" t="s">
        <v>2057</v>
      </c>
      <c r="B493" s="59" t="s">
        <v>2058</v>
      </c>
      <c r="C493" s="59" t="s">
        <v>1955</v>
      </c>
      <c r="D493" s="118" t="s">
        <v>212</v>
      </c>
      <c r="E493" s="118" t="s">
        <v>1032</v>
      </c>
      <c r="F493" s="119">
        <v>2.8410419399999998</v>
      </c>
      <c r="G493" s="119">
        <v>1.9508694799999999</v>
      </c>
      <c r="H493" s="74">
        <f t="shared" si="14"/>
        <v>0.45629524123776855</v>
      </c>
      <c r="I493" s="60">
        <f t="shared" si="15"/>
        <v>1.5263590119473622E-4</v>
      </c>
      <c r="J493" s="121">
        <v>575.46130624080001</v>
      </c>
      <c r="K493" s="121">
        <v>81.452190476190495</v>
      </c>
      <c r="M493"/>
      <c r="N493" s="170"/>
    </row>
    <row r="494" spans="1:14" ht="12.75" x14ac:dyDescent="0.2">
      <c r="A494" s="118" t="s">
        <v>2838</v>
      </c>
      <c r="B494" s="59" t="s">
        <v>1688</v>
      </c>
      <c r="C494" s="59" t="s">
        <v>665</v>
      </c>
      <c r="D494" s="118" t="s">
        <v>212</v>
      </c>
      <c r="E494" s="118" t="s">
        <v>1032</v>
      </c>
      <c r="F494" s="119">
        <v>2.82236866</v>
      </c>
      <c r="G494" s="119">
        <v>0.68496996999999993</v>
      </c>
      <c r="H494" s="74">
        <f t="shared" si="14"/>
        <v>3.1204268560853849</v>
      </c>
      <c r="I494" s="60">
        <f t="shared" si="15"/>
        <v>1.5163267316035473E-4</v>
      </c>
      <c r="J494" s="121">
        <v>1.7571606000000002</v>
      </c>
      <c r="K494" s="121">
        <v>191.99647619047599</v>
      </c>
      <c r="M494"/>
      <c r="N494" s="170"/>
    </row>
    <row r="495" spans="1:14" ht="12.75" x14ac:dyDescent="0.2">
      <c r="A495" s="118" t="s">
        <v>2937</v>
      </c>
      <c r="B495" s="59" t="s">
        <v>2944</v>
      </c>
      <c r="C495" s="59" t="s">
        <v>902</v>
      </c>
      <c r="D495" s="118" t="s">
        <v>213</v>
      </c>
      <c r="E495" s="118" t="s">
        <v>1032</v>
      </c>
      <c r="F495" s="119">
        <v>2.8070614599999999</v>
      </c>
      <c r="G495" s="119">
        <v>1.3300393400000001</v>
      </c>
      <c r="H495" s="74">
        <f t="shared" si="14"/>
        <v>1.1105100996486312</v>
      </c>
      <c r="I495" s="60">
        <f t="shared" si="15"/>
        <v>1.5081028886751034E-4</v>
      </c>
      <c r="J495" s="121">
        <v>13.840734572279999</v>
      </c>
      <c r="K495" s="121">
        <v>46.219000000000001</v>
      </c>
      <c r="M495"/>
      <c r="N495" s="170"/>
    </row>
    <row r="496" spans="1:14" ht="12.75" x14ac:dyDescent="0.2">
      <c r="A496" s="118" t="s">
        <v>1698</v>
      </c>
      <c r="B496" s="59" t="s">
        <v>912</v>
      </c>
      <c r="C496" s="59" t="s">
        <v>665</v>
      </c>
      <c r="D496" s="118" t="s">
        <v>212</v>
      </c>
      <c r="E496" s="118" t="s">
        <v>1032</v>
      </c>
      <c r="F496" s="119">
        <v>2.80021962</v>
      </c>
      <c r="G496" s="119">
        <v>6.3133615899999995</v>
      </c>
      <c r="H496" s="74">
        <f t="shared" si="14"/>
        <v>-0.55646139064244537</v>
      </c>
      <c r="I496" s="60">
        <f t="shared" si="15"/>
        <v>1.5044270879080435E-4</v>
      </c>
      <c r="J496" s="121">
        <v>38.336367391400003</v>
      </c>
      <c r="K496" s="121">
        <v>29.174238095238099</v>
      </c>
      <c r="M496"/>
      <c r="N496" s="170"/>
    </row>
    <row r="497" spans="1:14" ht="12.75" x14ac:dyDescent="0.2">
      <c r="A497" s="118" t="s">
        <v>2012</v>
      </c>
      <c r="B497" s="59" t="s">
        <v>1417</v>
      </c>
      <c r="C497" s="59" t="s">
        <v>984</v>
      </c>
      <c r="D497" s="118" t="s">
        <v>213</v>
      </c>
      <c r="E497" s="118" t="s">
        <v>214</v>
      </c>
      <c r="F497" s="119">
        <v>2.7946017400000001</v>
      </c>
      <c r="G497" s="119">
        <v>1.2137087799999999</v>
      </c>
      <c r="H497" s="74">
        <f t="shared" si="14"/>
        <v>1.3025307108678907</v>
      </c>
      <c r="I497" s="60">
        <f t="shared" si="15"/>
        <v>1.5014088636272578E-4</v>
      </c>
      <c r="J497" s="121">
        <v>111.85510552</v>
      </c>
      <c r="K497" s="121">
        <v>23.238</v>
      </c>
      <c r="M497"/>
      <c r="N497" s="170"/>
    </row>
    <row r="498" spans="1:14" ht="12.75" x14ac:dyDescent="0.2">
      <c r="A498" s="118" t="s">
        <v>2403</v>
      </c>
      <c r="B498" s="59" t="s">
        <v>15</v>
      </c>
      <c r="C498" s="59" t="s">
        <v>899</v>
      </c>
      <c r="D498" s="118" t="s">
        <v>212</v>
      </c>
      <c r="E498" s="118" t="s">
        <v>1032</v>
      </c>
      <c r="F498" s="119">
        <v>2.7755229300000002</v>
      </c>
      <c r="G498" s="119">
        <v>7.766863206</v>
      </c>
      <c r="H498" s="74">
        <f t="shared" si="14"/>
        <v>-0.64264557564811065</v>
      </c>
      <c r="I498" s="60">
        <f t="shared" si="15"/>
        <v>1.4911587109734989E-4</v>
      </c>
      <c r="J498" s="121">
        <v>11.20452599</v>
      </c>
      <c r="K498" s="121">
        <v>16.1110476190476</v>
      </c>
      <c r="M498"/>
      <c r="N498" s="170"/>
    </row>
    <row r="499" spans="1:14" ht="12.75" x14ac:dyDescent="0.2">
      <c r="A499" s="118" t="s">
        <v>2519</v>
      </c>
      <c r="B499" s="118" t="s">
        <v>2513</v>
      </c>
      <c r="C499" s="59" t="s">
        <v>901</v>
      </c>
      <c r="D499" s="118" t="s">
        <v>837</v>
      </c>
      <c r="E499" s="118" t="s">
        <v>1032</v>
      </c>
      <c r="F499" s="119">
        <v>2.7680602599999999</v>
      </c>
      <c r="G499" s="119">
        <v>3.66835171</v>
      </c>
      <c r="H499" s="74">
        <f t="shared" si="14"/>
        <v>-0.24542124669937937</v>
      </c>
      <c r="I499" s="60">
        <f t="shared" si="15"/>
        <v>1.4871493672720504E-4</v>
      </c>
      <c r="J499" s="121">
        <v>29.8125</v>
      </c>
      <c r="K499" s="121">
        <v>202.929</v>
      </c>
      <c r="M499"/>
      <c r="N499" s="170"/>
    </row>
    <row r="500" spans="1:14" ht="12.75" x14ac:dyDescent="0.2">
      <c r="A500" s="118" t="s">
        <v>2470</v>
      </c>
      <c r="B500" s="59" t="s">
        <v>197</v>
      </c>
      <c r="C500" s="59" t="s">
        <v>897</v>
      </c>
      <c r="D500" s="118" t="s">
        <v>212</v>
      </c>
      <c r="E500" s="118" t="s">
        <v>3046</v>
      </c>
      <c r="F500" s="119">
        <v>2.7658177799999999</v>
      </c>
      <c r="G500" s="119">
        <v>2.2497870499999997</v>
      </c>
      <c r="H500" s="74">
        <f t="shared" si="14"/>
        <v>0.22936869958425632</v>
      </c>
      <c r="I500" s="60">
        <f t="shared" si="15"/>
        <v>1.485944587606914E-4</v>
      </c>
      <c r="J500" s="121">
        <v>60.134087650000005</v>
      </c>
      <c r="K500" s="121">
        <v>15.926714285714301</v>
      </c>
      <c r="M500"/>
      <c r="N500" s="170"/>
    </row>
    <row r="501" spans="1:14" ht="12.75" x14ac:dyDescent="0.2">
      <c r="A501" s="118" t="s">
        <v>2556</v>
      </c>
      <c r="B501" s="59" t="s">
        <v>614</v>
      </c>
      <c r="C501" s="59" t="s">
        <v>902</v>
      </c>
      <c r="D501" s="118" t="s">
        <v>213</v>
      </c>
      <c r="E501" s="118" t="s">
        <v>214</v>
      </c>
      <c r="F501" s="119">
        <v>2.7440259</v>
      </c>
      <c r="G501" s="119">
        <v>5.8423843200000007</v>
      </c>
      <c r="H501" s="74">
        <f t="shared" si="14"/>
        <v>-0.53032430773058081</v>
      </c>
      <c r="I501" s="60">
        <f t="shared" si="15"/>
        <v>1.4742368292817147E-4</v>
      </c>
      <c r="J501" s="121">
        <v>95.894403440000005</v>
      </c>
      <c r="K501" s="121">
        <v>39.170285714285697</v>
      </c>
      <c r="M501"/>
      <c r="N501" s="170"/>
    </row>
    <row r="502" spans="1:14" ht="12.75" x14ac:dyDescent="0.2">
      <c r="A502" s="118" t="s">
        <v>2235</v>
      </c>
      <c r="B502" s="59" t="s">
        <v>927</v>
      </c>
      <c r="C502" s="59" t="s">
        <v>902</v>
      </c>
      <c r="D502" s="118" t="s">
        <v>213</v>
      </c>
      <c r="E502" s="118" t="s">
        <v>214</v>
      </c>
      <c r="F502" s="119">
        <v>2.7263313760000001</v>
      </c>
      <c r="G502" s="119">
        <v>2.173302563</v>
      </c>
      <c r="H502" s="74">
        <f t="shared" si="14"/>
        <v>0.25446471302026441</v>
      </c>
      <c r="I502" s="60">
        <f t="shared" si="15"/>
        <v>1.4647303887785806E-4</v>
      </c>
      <c r="J502" s="121">
        <v>53.483318390000001</v>
      </c>
      <c r="K502" s="121">
        <v>33.383285714285698</v>
      </c>
      <c r="M502"/>
      <c r="N502" s="170"/>
    </row>
    <row r="503" spans="1:14" ht="12.75" x14ac:dyDescent="0.2">
      <c r="A503" s="118" t="s">
        <v>2653</v>
      </c>
      <c r="B503" s="59" t="s">
        <v>567</v>
      </c>
      <c r="C503" s="59" t="s">
        <v>903</v>
      </c>
      <c r="D503" s="118" t="s">
        <v>212</v>
      </c>
      <c r="E503" s="118" t="s">
        <v>1032</v>
      </c>
      <c r="F503" s="119">
        <v>2.7090048289999999</v>
      </c>
      <c r="G503" s="119">
        <v>1.0852420199999999</v>
      </c>
      <c r="H503" s="74">
        <f t="shared" si="14"/>
        <v>1.496221837226686</v>
      </c>
      <c r="I503" s="60">
        <f t="shared" si="15"/>
        <v>1.455421645114142E-4</v>
      </c>
      <c r="J503" s="121">
        <v>192.56993610000001</v>
      </c>
      <c r="K503" s="121">
        <v>64.055714285714302</v>
      </c>
      <c r="M503"/>
      <c r="N503" s="170"/>
    </row>
    <row r="504" spans="1:14" ht="12.75" x14ac:dyDescent="0.2">
      <c r="A504" s="118" t="s">
        <v>2137</v>
      </c>
      <c r="B504" s="59" t="s">
        <v>552</v>
      </c>
      <c r="C504" s="59" t="s">
        <v>898</v>
      </c>
      <c r="D504" s="118" t="s">
        <v>212</v>
      </c>
      <c r="E504" s="118" t="s">
        <v>1032</v>
      </c>
      <c r="F504" s="119">
        <v>2.7070441019999998</v>
      </c>
      <c r="G504" s="119">
        <v>0.863527563</v>
      </c>
      <c r="H504" s="74">
        <f t="shared" si="14"/>
        <v>2.1348670476659697</v>
      </c>
      <c r="I504" s="60">
        <f t="shared" si="15"/>
        <v>1.4543682381635854E-4</v>
      </c>
      <c r="J504" s="121">
        <v>29.688052010000003</v>
      </c>
      <c r="K504" s="121">
        <v>35.774666666666697</v>
      </c>
      <c r="M504"/>
      <c r="N504" s="170"/>
    </row>
    <row r="505" spans="1:14" ht="12.75" x14ac:dyDescent="0.2">
      <c r="A505" s="118" t="s">
        <v>2475</v>
      </c>
      <c r="B505" s="59" t="s">
        <v>70</v>
      </c>
      <c r="C505" s="59" t="s">
        <v>897</v>
      </c>
      <c r="D505" s="118" t="s">
        <v>212</v>
      </c>
      <c r="E505" s="118" t="s">
        <v>3046</v>
      </c>
      <c r="F505" s="119">
        <v>2.69476929</v>
      </c>
      <c r="G505" s="119">
        <v>1.81025561</v>
      </c>
      <c r="H505" s="74">
        <f t="shared" si="14"/>
        <v>0.48861258880451697</v>
      </c>
      <c r="I505" s="60">
        <f t="shared" si="15"/>
        <v>1.4477735555394494E-4</v>
      </c>
      <c r="J505" s="121">
        <v>523.90748070000006</v>
      </c>
      <c r="K505" s="121">
        <v>18.3805714285714</v>
      </c>
      <c r="M505"/>
      <c r="N505" s="170"/>
    </row>
    <row r="506" spans="1:14" ht="12.75" x14ac:dyDescent="0.2">
      <c r="A506" s="118" t="s">
        <v>2598</v>
      </c>
      <c r="B506" s="59" t="s">
        <v>479</v>
      </c>
      <c r="C506" s="59" t="s">
        <v>903</v>
      </c>
      <c r="D506" s="118" t="s">
        <v>212</v>
      </c>
      <c r="E506" s="118" t="s">
        <v>214</v>
      </c>
      <c r="F506" s="119">
        <v>2.68409992</v>
      </c>
      <c r="G506" s="119">
        <v>2.7200521099999997</v>
      </c>
      <c r="H506" s="74">
        <f t="shared" si="14"/>
        <v>-1.3217463690428977E-2</v>
      </c>
      <c r="I506" s="60">
        <f t="shared" si="15"/>
        <v>1.442041401845407E-4</v>
      </c>
      <c r="J506" s="121">
        <v>317.32447550000001</v>
      </c>
      <c r="K506" s="121">
        <v>34.634857142857101</v>
      </c>
      <c r="M506"/>
      <c r="N506" s="170"/>
    </row>
    <row r="507" spans="1:14" ht="12.75" x14ac:dyDescent="0.2">
      <c r="A507" s="118" t="s">
        <v>1896</v>
      </c>
      <c r="B507" s="59" t="s">
        <v>5</v>
      </c>
      <c r="C507" s="59" t="s">
        <v>902</v>
      </c>
      <c r="D507" s="118" t="s">
        <v>837</v>
      </c>
      <c r="E507" s="118" t="s">
        <v>1032</v>
      </c>
      <c r="F507" s="119">
        <v>2.6551521400000002</v>
      </c>
      <c r="G507" s="119">
        <v>0.30092352</v>
      </c>
      <c r="H507" s="74">
        <f t="shared" si="14"/>
        <v>7.8233453470170762</v>
      </c>
      <c r="I507" s="60">
        <f t="shared" si="15"/>
        <v>1.426489112997862E-4</v>
      </c>
      <c r="J507" s="121">
        <v>45.1094644</v>
      </c>
      <c r="K507" s="121">
        <v>60.710428571428601</v>
      </c>
      <c r="M507"/>
      <c r="N507" s="170"/>
    </row>
    <row r="508" spans="1:14" ht="12.75" x14ac:dyDescent="0.2">
      <c r="A508" s="118" t="s">
        <v>2676</v>
      </c>
      <c r="B508" s="59" t="s">
        <v>320</v>
      </c>
      <c r="C508" s="59" t="s">
        <v>903</v>
      </c>
      <c r="D508" s="118" t="s">
        <v>212</v>
      </c>
      <c r="E508" s="118" t="s">
        <v>1032</v>
      </c>
      <c r="F508" s="119">
        <v>2.64072839</v>
      </c>
      <c r="G508" s="119">
        <v>0.22253476999999999</v>
      </c>
      <c r="H508" s="74">
        <f t="shared" si="14"/>
        <v>10.866587814569382</v>
      </c>
      <c r="I508" s="60">
        <f t="shared" si="15"/>
        <v>1.4187399064519791E-4</v>
      </c>
      <c r="J508" s="121">
        <v>21.997386049999999</v>
      </c>
      <c r="K508" s="121">
        <v>75.232952380952398</v>
      </c>
      <c r="M508"/>
      <c r="N508" s="170"/>
    </row>
    <row r="509" spans="1:14" ht="12.75" x14ac:dyDescent="0.2">
      <c r="A509" s="118" t="s">
        <v>2022</v>
      </c>
      <c r="B509" s="59" t="s">
        <v>1425</v>
      </c>
      <c r="C509" s="59" t="s">
        <v>984</v>
      </c>
      <c r="D509" s="118" t="s">
        <v>213</v>
      </c>
      <c r="E509" s="118" t="s">
        <v>214</v>
      </c>
      <c r="F509" s="119">
        <v>2.60680128</v>
      </c>
      <c r="G509" s="119">
        <v>2.6748690099999997</v>
      </c>
      <c r="H509" s="74">
        <f t="shared" si="14"/>
        <v>-2.5447126474428594E-2</v>
      </c>
      <c r="I509" s="60">
        <f t="shared" si="15"/>
        <v>1.4005124563856031E-4</v>
      </c>
      <c r="J509" s="121">
        <v>59.733301240000003</v>
      </c>
      <c r="K509" s="121">
        <v>12.268380952380999</v>
      </c>
      <c r="M509"/>
      <c r="N509" s="170"/>
    </row>
    <row r="510" spans="1:14" ht="12.75" x14ac:dyDescent="0.2">
      <c r="A510" s="118" t="s">
        <v>2034</v>
      </c>
      <c r="B510" s="59" t="s">
        <v>1040</v>
      </c>
      <c r="C510" s="59" t="s">
        <v>984</v>
      </c>
      <c r="D510" s="118" t="s">
        <v>213</v>
      </c>
      <c r="E510" s="118" t="s">
        <v>214</v>
      </c>
      <c r="F510" s="119">
        <v>2.6002568199999998</v>
      </c>
      <c r="G510" s="119">
        <v>1.9220467299999999</v>
      </c>
      <c r="H510" s="74">
        <f t="shared" si="14"/>
        <v>0.35285827311805251</v>
      </c>
      <c r="I510" s="60">
        <f t="shared" si="15"/>
        <v>1.3969964239896404E-4</v>
      </c>
      <c r="J510" s="121">
        <v>9.5372513000000012</v>
      </c>
      <c r="K510" s="121">
        <v>51.423190476190499</v>
      </c>
      <c r="M510"/>
      <c r="N510" s="170"/>
    </row>
    <row r="511" spans="1:14" ht="12.75" x14ac:dyDescent="0.2">
      <c r="A511" s="118" t="s">
        <v>1035</v>
      </c>
      <c r="B511" s="118" t="s">
        <v>655</v>
      </c>
      <c r="C511" s="118" t="s">
        <v>900</v>
      </c>
      <c r="D511" s="118" t="s">
        <v>212</v>
      </c>
      <c r="E511" s="118" t="s">
        <v>1032</v>
      </c>
      <c r="F511" s="119">
        <v>2.5586191</v>
      </c>
      <c r="G511" s="119">
        <v>6.0781059000000006</v>
      </c>
      <c r="H511" s="74">
        <f t="shared" si="14"/>
        <v>-0.57904334967246962</v>
      </c>
      <c r="I511" s="120">
        <f t="shared" si="15"/>
        <v>1.3746264236513345E-4</v>
      </c>
      <c r="J511" s="121">
        <v>336.95499738999996</v>
      </c>
      <c r="K511" s="121">
        <v>19.089619047618999</v>
      </c>
      <c r="M511"/>
      <c r="N511" s="170"/>
    </row>
    <row r="512" spans="1:14" ht="12.75" x14ac:dyDescent="0.2">
      <c r="A512" s="118" t="s">
        <v>1874</v>
      </c>
      <c r="B512" s="59" t="s">
        <v>172</v>
      </c>
      <c r="C512" s="59" t="s">
        <v>902</v>
      </c>
      <c r="D512" s="118" t="s">
        <v>213</v>
      </c>
      <c r="E512" s="118" t="s">
        <v>1032</v>
      </c>
      <c r="F512" s="119">
        <v>2.5505117400000001</v>
      </c>
      <c r="G512" s="119">
        <v>5.1490232300000001</v>
      </c>
      <c r="H512" s="74">
        <f t="shared" si="14"/>
        <v>-0.50466105393740857</v>
      </c>
      <c r="I512" s="60">
        <f t="shared" si="15"/>
        <v>1.3702707181529843E-4</v>
      </c>
      <c r="J512" s="121">
        <v>221.23862196666997</v>
      </c>
      <c r="K512" s="121">
        <v>32.880285714285698</v>
      </c>
      <c r="M512"/>
      <c r="N512" s="170"/>
    </row>
    <row r="513" spans="1:14" ht="12.75" x14ac:dyDescent="0.2">
      <c r="A513" s="118" t="s">
        <v>2714</v>
      </c>
      <c r="B513" s="59" t="s">
        <v>36</v>
      </c>
      <c r="C513" s="59" t="s">
        <v>901</v>
      </c>
      <c r="D513" s="118" t="s">
        <v>212</v>
      </c>
      <c r="E513" s="118" t="s">
        <v>1032</v>
      </c>
      <c r="F513" s="119">
        <v>2.5484864539999998</v>
      </c>
      <c r="G513" s="119">
        <v>1.622654625</v>
      </c>
      <c r="H513" s="74">
        <f t="shared" si="14"/>
        <v>0.57056616653713355</v>
      </c>
      <c r="I513" s="60">
        <f t="shared" si="15"/>
        <v>1.3691826266699452E-4</v>
      </c>
      <c r="J513" s="121">
        <v>54.116790420000001</v>
      </c>
      <c r="K513" s="121">
        <v>126.22319047619</v>
      </c>
      <c r="M513"/>
      <c r="N513" s="170"/>
    </row>
    <row r="514" spans="1:14" ht="12.75" x14ac:dyDescent="0.2">
      <c r="A514" s="118" t="s">
        <v>2240</v>
      </c>
      <c r="B514" s="59" t="s">
        <v>923</v>
      </c>
      <c r="C514" s="59" t="s">
        <v>902</v>
      </c>
      <c r="D514" s="118" t="s">
        <v>213</v>
      </c>
      <c r="E514" s="118" t="s">
        <v>214</v>
      </c>
      <c r="F514" s="119">
        <v>2.5192403240000001</v>
      </c>
      <c r="G514" s="119">
        <v>1.097150429</v>
      </c>
      <c r="H514" s="74">
        <f t="shared" si="14"/>
        <v>1.2961667401398791</v>
      </c>
      <c r="I514" s="60">
        <f t="shared" si="15"/>
        <v>1.3534700483156518E-4</v>
      </c>
      <c r="J514" s="121">
        <v>14.18377394</v>
      </c>
      <c r="K514" s="121">
        <v>78.653095238095204</v>
      </c>
      <c r="M514"/>
      <c r="N514" s="170"/>
    </row>
    <row r="515" spans="1:14" ht="12.75" x14ac:dyDescent="0.2">
      <c r="A515" s="118" t="s">
        <v>2111</v>
      </c>
      <c r="B515" s="59" t="s">
        <v>625</v>
      </c>
      <c r="C515" s="59" t="s">
        <v>898</v>
      </c>
      <c r="D515" s="118" t="s">
        <v>212</v>
      </c>
      <c r="E515" s="118" t="s">
        <v>1032</v>
      </c>
      <c r="F515" s="119">
        <v>2.50154809</v>
      </c>
      <c r="G515" s="119">
        <v>2.219383659</v>
      </c>
      <c r="H515" s="74">
        <f t="shared" si="14"/>
        <v>0.12713639205901717</v>
      </c>
      <c r="I515" s="60">
        <f t="shared" si="15"/>
        <v>1.343964838122457E-4</v>
      </c>
      <c r="J515" s="121">
        <v>22.77617832</v>
      </c>
      <c r="K515" s="121">
        <v>44.454190476190497</v>
      </c>
      <c r="M515"/>
      <c r="N515" s="170"/>
    </row>
    <row r="516" spans="1:14" ht="12.75" x14ac:dyDescent="0.2">
      <c r="A516" s="118" t="s">
        <v>2940</v>
      </c>
      <c r="B516" s="59" t="s">
        <v>2943</v>
      </c>
      <c r="C516" s="59" t="s">
        <v>149</v>
      </c>
      <c r="D516" s="118" t="s">
        <v>837</v>
      </c>
      <c r="E516" s="118" t="s">
        <v>214</v>
      </c>
      <c r="F516" s="119">
        <v>2.4972179900000002</v>
      </c>
      <c r="G516" s="119">
        <v>3.2679972599999996</v>
      </c>
      <c r="H516" s="74">
        <f t="shared" si="14"/>
        <v>-0.23585676751760787</v>
      </c>
      <c r="I516" s="60">
        <f t="shared" si="15"/>
        <v>1.3416384778302775E-4</v>
      </c>
      <c r="J516" s="121">
        <v>172.71117909</v>
      </c>
      <c r="K516" s="121">
        <v>137.91866666666701</v>
      </c>
      <c r="M516"/>
      <c r="N516" s="170"/>
    </row>
    <row r="517" spans="1:14" ht="12.75" x14ac:dyDescent="0.2">
      <c r="A517" s="118" t="s">
        <v>2171</v>
      </c>
      <c r="B517" s="59" t="s">
        <v>465</v>
      </c>
      <c r="C517" s="59" t="s">
        <v>898</v>
      </c>
      <c r="D517" s="118" t="s">
        <v>212</v>
      </c>
      <c r="E517" s="118" t="s">
        <v>1032</v>
      </c>
      <c r="F517" s="119">
        <v>2.4927851299999997</v>
      </c>
      <c r="G517" s="119">
        <v>1.347517431</v>
      </c>
      <c r="H517" s="74">
        <f t="shared" si="14"/>
        <v>0.84990937605170003</v>
      </c>
      <c r="I517" s="60">
        <f t="shared" si="15"/>
        <v>1.3392569093942613E-4</v>
      </c>
      <c r="J517" s="121">
        <v>17.123903980000001</v>
      </c>
      <c r="K517" s="121">
        <v>17.189285714285699</v>
      </c>
      <c r="M517"/>
      <c r="N517" s="170"/>
    </row>
    <row r="518" spans="1:14" ht="12.75" x14ac:dyDescent="0.2">
      <c r="A518" s="118" t="s">
        <v>939</v>
      </c>
      <c r="B518" s="59" t="s">
        <v>348</v>
      </c>
      <c r="C518" s="59" t="s">
        <v>900</v>
      </c>
      <c r="D518" s="118" t="s">
        <v>212</v>
      </c>
      <c r="E518" s="118" t="s">
        <v>1032</v>
      </c>
      <c r="F518" s="119">
        <v>2.4897427859999999</v>
      </c>
      <c r="G518" s="119">
        <v>2.2659456499999999</v>
      </c>
      <c r="H518" s="74">
        <f t="shared" si="14"/>
        <v>9.8765447441336418E-2</v>
      </c>
      <c r="I518" s="60">
        <f t="shared" si="15"/>
        <v>1.3376224001966099E-4</v>
      </c>
      <c r="J518" s="121">
        <v>37.773078509999998</v>
      </c>
      <c r="K518" s="121">
        <v>298.91576190476201</v>
      </c>
      <c r="M518"/>
      <c r="N518" s="170"/>
    </row>
    <row r="519" spans="1:14" ht="12.75" x14ac:dyDescent="0.2">
      <c r="A519" s="118" t="s">
        <v>1894</v>
      </c>
      <c r="B519" s="59" t="s">
        <v>19</v>
      </c>
      <c r="C519" s="59" t="s">
        <v>902</v>
      </c>
      <c r="D519" s="118" t="s">
        <v>837</v>
      </c>
      <c r="E519" s="118" t="s">
        <v>214</v>
      </c>
      <c r="F519" s="119">
        <v>2.48900392</v>
      </c>
      <c r="G519" s="119">
        <v>0.63359747</v>
      </c>
      <c r="H519" s="74">
        <f t="shared" ref="H519:H582" si="16">IF(ISERROR(F519/G519-1),"",IF((F519/G519-1)&gt;10000%,"",F519/G519-1))</f>
        <v>2.928367832655645</v>
      </c>
      <c r="I519" s="60">
        <f t="shared" ref="I519:I582" si="17">F519/$F$1054</f>
        <v>1.3372254420377587E-4</v>
      </c>
      <c r="J519" s="121">
        <v>82.609716509999998</v>
      </c>
      <c r="K519" s="121">
        <v>7.8799523809523802</v>
      </c>
      <c r="M519"/>
      <c r="N519" s="170"/>
    </row>
    <row r="520" spans="1:14" ht="12.75" x14ac:dyDescent="0.2">
      <c r="A520" s="118" t="s">
        <v>1852</v>
      </c>
      <c r="B520" s="118" t="s">
        <v>2989</v>
      </c>
      <c r="C520" s="59" t="s">
        <v>902</v>
      </c>
      <c r="D520" s="118" t="s">
        <v>213</v>
      </c>
      <c r="E520" s="118" t="s">
        <v>1032</v>
      </c>
      <c r="F520" s="119">
        <v>2.4771513299999999</v>
      </c>
      <c r="G520" s="119">
        <v>1.10764427</v>
      </c>
      <c r="H520" s="74">
        <f t="shared" si="16"/>
        <v>1.2364141602971501</v>
      </c>
      <c r="I520" s="60">
        <f t="shared" si="17"/>
        <v>1.3308575995547937E-4</v>
      </c>
      <c r="J520" s="121">
        <v>494.84246764606496</v>
      </c>
      <c r="K520" s="121">
        <v>35.580809523809499</v>
      </c>
      <c r="M520"/>
      <c r="N520" s="170"/>
    </row>
    <row r="521" spans="1:14" ht="12.75" x14ac:dyDescent="0.2">
      <c r="A521" s="118" t="s">
        <v>2438</v>
      </c>
      <c r="B521" s="59" t="s">
        <v>319</v>
      </c>
      <c r="C521" s="59" t="s">
        <v>897</v>
      </c>
      <c r="D521" s="118" t="s">
        <v>212</v>
      </c>
      <c r="E521" s="118" t="s">
        <v>3046</v>
      </c>
      <c r="F521" s="119">
        <v>2.4769449400000001</v>
      </c>
      <c r="G521" s="119">
        <v>2.4725731</v>
      </c>
      <c r="H521" s="74">
        <f t="shared" si="16"/>
        <v>1.7681337712522893E-3</v>
      </c>
      <c r="I521" s="60">
        <f t="shared" si="17"/>
        <v>1.3307467158567954E-4</v>
      </c>
      <c r="J521" s="121">
        <v>538.95230318000006</v>
      </c>
      <c r="K521" s="121">
        <v>26.456428571428599</v>
      </c>
      <c r="M521"/>
      <c r="N521" s="170"/>
    </row>
    <row r="522" spans="1:14" ht="12.75" x14ac:dyDescent="0.2">
      <c r="A522" s="118" t="s">
        <v>1659</v>
      </c>
      <c r="B522" s="59" t="s">
        <v>845</v>
      </c>
      <c r="C522" s="59" t="s">
        <v>149</v>
      </c>
      <c r="D522" s="118" t="s">
        <v>837</v>
      </c>
      <c r="E522" s="118" t="s">
        <v>214</v>
      </c>
      <c r="F522" s="119">
        <v>2.4682211600000001</v>
      </c>
      <c r="G522" s="119">
        <v>2.06020242</v>
      </c>
      <c r="H522" s="74">
        <f t="shared" si="16"/>
        <v>0.19804788890598446</v>
      </c>
      <c r="I522" s="60">
        <f t="shared" si="17"/>
        <v>1.326059836710884E-4</v>
      </c>
      <c r="J522" s="121">
        <v>39.479512920000005</v>
      </c>
      <c r="K522" s="121">
        <v>11.8520476190476</v>
      </c>
      <c r="M522"/>
      <c r="N522" s="170"/>
    </row>
    <row r="523" spans="1:14" ht="12.75" x14ac:dyDescent="0.2">
      <c r="A523" s="118" t="s">
        <v>2118</v>
      </c>
      <c r="B523" s="59" t="s">
        <v>386</v>
      </c>
      <c r="C523" s="59" t="s">
        <v>898</v>
      </c>
      <c r="D523" s="118" t="s">
        <v>212</v>
      </c>
      <c r="E523" s="118" t="s">
        <v>1032</v>
      </c>
      <c r="F523" s="119">
        <v>2.449103343</v>
      </c>
      <c r="G523" s="119">
        <v>4.883299568</v>
      </c>
      <c r="H523" s="74">
        <f t="shared" si="16"/>
        <v>-0.49847366337120858</v>
      </c>
      <c r="I523" s="60">
        <f t="shared" si="17"/>
        <v>1.3157887274196529E-4</v>
      </c>
      <c r="J523" s="121">
        <v>120.91540358</v>
      </c>
      <c r="K523" s="121">
        <v>6.01509523809524</v>
      </c>
      <c r="M523"/>
      <c r="N523" s="170"/>
    </row>
    <row r="524" spans="1:14" ht="12.75" x14ac:dyDescent="0.2">
      <c r="A524" s="118" t="s">
        <v>2463</v>
      </c>
      <c r="B524" s="59" t="s">
        <v>193</v>
      </c>
      <c r="C524" s="59" t="s">
        <v>897</v>
      </c>
      <c r="D524" s="118" t="s">
        <v>212</v>
      </c>
      <c r="E524" s="118" t="s">
        <v>3046</v>
      </c>
      <c r="F524" s="119">
        <v>2.4364262299999999</v>
      </c>
      <c r="G524" s="119">
        <v>1.1154404899999999</v>
      </c>
      <c r="H524" s="74">
        <f t="shared" si="16"/>
        <v>1.1842727172294061</v>
      </c>
      <c r="I524" s="60">
        <f t="shared" si="17"/>
        <v>1.3089779072763131E-4</v>
      </c>
      <c r="J524" s="121">
        <v>54.589815539999996</v>
      </c>
      <c r="K524" s="121">
        <v>24.404761904761902</v>
      </c>
      <c r="M524"/>
      <c r="N524" s="170"/>
    </row>
    <row r="525" spans="1:14" ht="12.75" x14ac:dyDescent="0.2">
      <c r="A525" s="118" t="s">
        <v>2576</v>
      </c>
      <c r="B525" s="59" t="s">
        <v>528</v>
      </c>
      <c r="C525" s="59" t="s">
        <v>903</v>
      </c>
      <c r="D525" s="118" t="s">
        <v>212</v>
      </c>
      <c r="E525" s="118" t="s">
        <v>1032</v>
      </c>
      <c r="F525" s="119">
        <v>2.4345954970000001</v>
      </c>
      <c r="G525" s="119">
        <v>0.75945417000000004</v>
      </c>
      <c r="H525" s="74">
        <f t="shared" si="16"/>
        <v>2.2057174654791876</v>
      </c>
      <c r="I525" s="60">
        <f t="shared" si="17"/>
        <v>1.3079943400245677E-4</v>
      </c>
      <c r="J525" s="121">
        <v>194.63797400000001</v>
      </c>
      <c r="K525" s="121">
        <v>29.683809523809501</v>
      </c>
      <c r="M525"/>
      <c r="N525" s="170"/>
    </row>
    <row r="526" spans="1:14" ht="12.75" x14ac:dyDescent="0.2">
      <c r="A526" s="118" t="s">
        <v>1844</v>
      </c>
      <c r="B526" s="59" t="s">
        <v>1616</v>
      </c>
      <c r="C526" s="59" t="s">
        <v>902</v>
      </c>
      <c r="D526" s="118" t="s">
        <v>837</v>
      </c>
      <c r="E526" s="118" t="s">
        <v>214</v>
      </c>
      <c r="F526" s="119">
        <v>2.4207821200000001</v>
      </c>
      <c r="G526" s="119">
        <v>1.56217647</v>
      </c>
      <c r="H526" s="74">
        <f t="shared" si="16"/>
        <v>0.54962142017156368</v>
      </c>
      <c r="I526" s="60">
        <f t="shared" si="17"/>
        <v>1.3005730583558515E-4</v>
      </c>
      <c r="J526" s="121">
        <v>11.08578973</v>
      </c>
      <c r="K526" s="121">
        <v>7.5282380952380903</v>
      </c>
      <c r="M526"/>
      <c r="N526" s="170"/>
    </row>
    <row r="527" spans="1:14" ht="12.75" x14ac:dyDescent="0.2">
      <c r="A527" s="118" t="s">
        <v>2936</v>
      </c>
      <c r="B527" s="59" t="s">
        <v>2941</v>
      </c>
      <c r="C527" s="59" t="s">
        <v>902</v>
      </c>
      <c r="D527" s="118" t="s">
        <v>213</v>
      </c>
      <c r="E527" s="118" t="s">
        <v>1032</v>
      </c>
      <c r="F527" s="119">
        <v>2.3921412799999997</v>
      </c>
      <c r="G527" s="119">
        <v>0.48928806000000002</v>
      </c>
      <c r="H527" s="74">
        <f t="shared" si="16"/>
        <v>3.8890244327646162</v>
      </c>
      <c r="I527" s="60">
        <f t="shared" si="17"/>
        <v>1.285185674020461E-4</v>
      </c>
      <c r="J527" s="121">
        <v>9.0387080703149998</v>
      </c>
      <c r="K527" s="121">
        <v>50.9819523809524</v>
      </c>
      <c r="M527"/>
      <c r="N527" s="170"/>
    </row>
    <row r="528" spans="1:14" ht="12.75" x14ac:dyDescent="0.2">
      <c r="A528" s="118" t="s">
        <v>2382</v>
      </c>
      <c r="B528" s="59" t="s">
        <v>230</v>
      </c>
      <c r="C528" s="59" t="s">
        <v>899</v>
      </c>
      <c r="D528" s="118" t="s">
        <v>212</v>
      </c>
      <c r="E528" s="118" t="s">
        <v>1032</v>
      </c>
      <c r="F528" s="119">
        <v>2.3851948900000002</v>
      </c>
      <c r="G528" s="119">
        <v>2.1693387400000002</v>
      </c>
      <c r="H528" s="74">
        <f t="shared" si="16"/>
        <v>9.9503201606956138E-2</v>
      </c>
      <c r="I528" s="60">
        <f t="shared" si="17"/>
        <v>1.28145370342625E-4</v>
      </c>
      <c r="J528" s="121">
        <v>58.140338460000002</v>
      </c>
      <c r="K528" s="121">
        <v>18.195142857142901</v>
      </c>
      <c r="M528"/>
      <c r="N528" s="170"/>
    </row>
    <row r="529" spans="1:14" ht="12.75" x14ac:dyDescent="0.2">
      <c r="A529" s="118" t="s">
        <v>2609</v>
      </c>
      <c r="B529" s="59" t="s">
        <v>587</v>
      </c>
      <c r="C529" s="59" t="s">
        <v>903</v>
      </c>
      <c r="D529" s="118" t="s">
        <v>213</v>
      </c>
      <c r="E529" s="118" t="s">
        <v>1032</v>
      </c>
      <c r="F529" s="119">
        <v>2.3849274900000004</v>
      </c>
      <c r="G529" s="119">
        <v>2.755391259</v>
      </c>
      <c r="H529" s="74">
        <f t="shared" si="16"/>
        <v>-0.13445051325830593</v>
      </c>
      <c r="I529" s="60">
        <f t="shared" si="17"/>
        <v>1.2813100419075486E-4</v>
      </c>
      <c r="J529" s="121">
        <v>420.95667850000001</v>
      </c>
      <c r="K529" s="121">
        <v>7.2927142857142897</v>
      </c>
      <c r="M529"/>
      <c r="N529" s="170"/>
    </row>
    <row r="530" spans="1:14" ht="12.75" x14ac:dyDescent="0.2">
      <c r="A530" s="118" t="s">
        <v>1745</v>
      </c>
      <c r="B530" s="59" t="s">
        <v>1630</v>
      </c>
      <c r="C530" s="59" t="s">
        <v>665</v>
      </c>
      <c r="D530" s="118" t="s">
        <v>212</v>
      </c>
      <c r="E530" s="118" t="s">
        <v>1032</v>
      </c>
      <c r="F530" s="119">
        <v>2.3666944440000002</v>
      </c>
      <c r="G530" s="119">
        <v>4.1334786130000003</v>
      </c>
      <c r="H530" s="74">
        <f t="shared" si="16"/>
        <v>-0.42743275928496982</v>
      </c>
      <c r="I530" s="60">
        <f t="shared" si="17"/>
        <v>1.27151427871042E-4</v>
      </c>
      <c r="J530" s="121">
        <v>154.61900316449999</v>
      </c>
      <c r="K530" s="121">
        <v>9.03290476190476</v>
      </c>
      <c r="M530"/>
      <c r="N530" s="170"/>
    </row>
    <row r="531" spans="1:14" ht="12.75" x14ac:dyDescent="0.2">
      <c r="A531" s="118" t="s">
        <v>2383</v>
      </c>
      <c r="B531" s="59" t="s">
        <v>1497</v>
      </c>
      <c r="C531" s="59" t="s">
        <v>899</v>
      </c>
      <c r="D531" s="118" t="s">
        <v>212</v>
      </c>
      <c r="E531" s="118" t="s">
        <v>1032</v>
      </c>
      <c r="F531" s="119">
        <v>2.3621571400000003</v>
      </c>
      <c r="G531" s="119">
        <v>2.9011836200000003</v>
      </c>
      <c r="H531" s="74">
        <f t="shared" si="16"/>
        <v>-0.18579536858132406</v>
      </c>
      <c r="I531" s="60">
        <f t="shared" si="17"/>
        <v>1.2690765973960975E-4</v>
      </c>
      <c r="J531" s="121">
        <v>480.79770952999996</v>
      </c>
      <c r="K531" s="121">
        <v>30.5704285714286</v>
      </c>
      <c r="M531"/>
      <c r="N531" s="170"/>
    </row>
    <row r="532" spans="1:14" ht="12.75" x14ac:dyDescent="0.2">
      <c r="A532" s="118" t="s">
        <v>1968</v>
      </c>
      <c r="B532" s="59" t="s">
        <v>276</v>
      </c>
      <c r="C532" s="59" t="s">
        <v>279</v>
      </c>
      <c r="D532" s="118" t="s">
        <v>213</v>
      </c>
      <c r="E532" s="118" t="s">
        <v>214</v>
      </c>
      <c r="F532" s="119">
        <v>2.3513916200000002</v>
      </c>
      <c r="G532" s="119">
        <v>4.0512023700000004</v>
      </c>
      <c r="H532" s="74">
        <f t="shared" si="16"/>
        <v>-0.41958179196069145</v>
      </c>
      <c r="I532" s="60">
        <f t="shared" si="17"/>
        <v>1.2632927868021928E-4</v>
      </c>
      <c r="J532" s="121">
        <v>383.4547524569</v>
      </c>
      <c r="K532" s="121">
        <v>22.442523809523799</v>
      </c>
      <c r="M532"/>
      <c r="N532" s="170"/>
    </row>
    <row r="533" spans="1:14" ht="12.75" x14ac:dyDescent="0.2">
      <c r="A533" s="118" t="s">
        <v>2329</v>
      </c>
      <c r="B533" s="59" t="s">
        <v>111</v>
      </c>
      <c r="C533" s="59" t="s">
        <v>665</v>
      </c>
      <c r="D533" s="118" t="s">
        <v>212</v>
      </c>
      <c r="E533" s="118" t="s">
        <v>1032</v>
      </c>
      <c r="F533" s="119">
        <v>2.343848989</v>
      </c>
      <c r="G533" s="119">
        <v>3.10788581</v>
      </c>
      <c r="H533" s="74">
        <f t="shared" si="16"/>
        <v>-0.24583812524308923</v>
      </c>
      <c r="I533" s="60">
        <f t="shared" si="17"/>
        <v>1.2592404837937255E-4</v>
      </c>
      <c r="J533" s="121">
        <v>20.0800739379</v>
      </c>
      <c r="K533" s="121">
        <v>20.131</v>
      </c>
      <c r="M533"/>
      <c r="N533" s="170"/>
    </row>
    <row r="534" spans="1:14" ht="12.75" x14ac:dyDescent="0.2">
      <c r="A534" s="118" t="s">
        <v>2459</v>
      </c>
      <c r="B534" s="59" t="s">
        <v>978</v>
      </c>
      <c r="C534" s="59" t="s">
        <v>897</v>
      </c>
      <c r="D534" s="118" t="s">
        <v>212</v>
      </c>
      <c r="E534" s="118" t="s">
        <v>3046</v>
      </c>
      <c r="F534" s="119">
        <v>2.3408030052356903</v>
      </c>
      <c r="G534" s="119">
        <v>3.5899164728661397</v>
      </c>
      <c r="H534" s="74">
        <f t="shared" si="16"/>
        <v>-0.34795056572254301</v>
      </c>
      <c r="I534" s="60">
        <f t="shared" si="17"/>
        <v>1.2576040191208739E-4</v>
      </c>
      <c r="J534" s="121">
        <v>39.117824419877607</v>
      </c>
      <c r="K534" s="121">
        <v>39.294571428571402</v>
      </c>
      <c r="M534"/>
      <c r="N534" s="170"/>
    </row>
    <row r="535" spans="1:14" ht="12.75" x14ac:dyDescent="0.2">
      <c r="A535" s="118" t="s">
        <v>2049</v>
      </c>
      <c r="B535" s="59" t="s">
        <v>2050</v>
      </c>
      <c r="C535" s="59" t="s">
        <v>902</v>
      </c>
      <c r="D535" s="118" t="s">
        <v>837</v>
      </c>
      <c r="E535" s="118" t="s">
        <v>214</v>
      </c>
      <c r="F535" s="119">
        <v>2.33442631</v>
      </c>
      <c r="G535" s="119">
        <v>9.1325470099999997</v>
      </c>
      <c r="H535" s="74">
        <f t="shared" si="16"/>
        <v>-0.74438387150442931</v>
      </c>
      <c r="I535" s="60">
        <f t="shared" si="17"/>
        <v>1.2541781188895533E-4</v>
      </c>
      <c r="J535" s="121">
        <v>136.98676613429498</v>
      </c>
      <c r="K535" s="121">
        <v>66.006619047619097</v>
      </c>
      <c r="M535"/>
      <c r="N535" s="170"/>
    </row>
    <row r="536" spans="1:14" ht="12.75" x14ac:dyDescent="0.2">
      <c r="A536" s="118" t="s">
        <v>2611</v>
      </c>
      <c r="B536" s="59" t="s">
        <v>561</v>
      </c>
      <c r="C536" s="59" t="s">
        <v>903</v>
      </c>
      <c r="D536" s="118" t="s">
        <v>212</v>
      </c>
      <c r="E536" s="118" t="s">
        <v>1032</v>
      </c>
      <c r="F536" s="119">
        <v>2.3255764600000002</v>
      </c>
      <c r="G536" s="119">
        <v>2.0915638400000001</v>
      </c>
      <c r="H536" s="74">
        <f t="shared" si="16"/>
        <v>0.11188404366371141</v>
      </c>
      <c r="I536" s="60">
        <f t="shared" si="17"/>
        <v>1.2494235082265785E-4</v>
      </c>
      <c r="J536" s="121">
        <v>33.495679889999998</v>
      </c>
      <c r="K536" s="121">
        <v>17.897095238095201</v>
      </c>
      <c r="M536"/>
      <c r="N536" s="170"/>
    </row>
    <row r="537" spans="1:14" ht="12.75" x14ac:dyDescent="0.2">
      <c r="A537" s="118" t="s">
        <v>2380</v>
      </c>
      <c r="B537" s="59" t="s">
        <v>272</v>
      </c>
      <c r="C537" s="59" t="s">
        <v>279</v>
      </c>
      <c r="D537" s="118" t="s">
        <v>213</v>
      </c>
      <c r="E537" s="118" t="s">
        <v>214</v>
      </c>
      <c r="F537" s="119">
        <v>2.27115343</v>
      </c>
      <c r="G537" s="119">
        <v>1.86388179</v>
      </c>
      <c r="H537" s="74">
        <f t="shared" si="16"/>
        <v>0.21850722625494412</v>
      </c>
      <c r="I537" s="60">
        <f t="shared" si="17"/>
        <v>1.2201845585551838E-4</v>
      </c>
      <c r="J537" s="121">
        <v>135.60527959999999</v>
      </c>
      <c r="K537" s="121">
        <v>28.343380952381001</v>
      </c>
      <c r="M537"/>
      <c r="N537" s="170"/>
    </row>
    <row r="538" spans="1:14" ht="12.75" x14ac:dyDescent="0.2">
      <c r="A538" s="118" t="s">
        <v>2469</v>
      </c>
      <c r="B538" s="59" t="s">
        <v>196</v>
      </c>
      <c r="C538" s="59" t="s">
        <v>897</v>
      </c>
      <c r="D538" s="118" t="s">
        <v>212</v>
      </c>
      <c r="E538" s="118" t="s">
        <v>3046</v>
      </c>
      <c r="F538" s="119">
        <v>2.2683915099999998</v>
      </c>
      <c r="G538" s="119">
        <v>0.18722667000000001</v>
      </c>
      <c r="H538" s="74">
        <f t="shared" si="16"/>
        <v>11.115749908920559</v>
      </c>
      <c r="I538" s="60">
        <f t="shared" si="17"/>
        <v>1.2187007080625445E-4</v>
      </c>
      <c r="J538" s="121">
        <v>49.53522135</v>
      </c>
      <c r="K538" s="121">
        <v>23.4602380952381</v>
      </c>
      <c r="M538"/>
      <c r="N538" s="170"/>
    </row>
    <row r="539" spans="1:14" ht="12.75" x14ac:dyDescent="0.2">
      <c r="A539" s="118" t="s">
        <v>2344</v>
      </c>
      <c r="B539" s="59" t="s">
        <v>239</v>
      </c>
      <c r="C539" s="59" t="s">
        <v>899</v>
      </c>
      <c r="D539" s="118" t="s">
        <v>212</v>
      </c>
      <c r="E539" s="118" t="s">
        <v>1032</v>
      </c>
      <c r="F539" s="119">
        <v>2.2419883999999999</v>
      </c>
      <c r="G539" s="119">
        <v>0.50122166000000001</v>
      </c>
      <c r="H539" s="74">
        <f t="shared" si="16"/>
        <v>3.4730477130617219</v>
      </c>
      <c r="I539" s="60">
        <f t="shared" si="17"/>
        <v>1.2045155514393595E-4</v>
      </c>
      <c r="J539" s="121">
        <v>8.0656923599999999</v>
      </c>
      <c r="K539" s="121">
        <v>19.080190476190499</v>
      </c>
      <c r="M539"/>
      <c r="N539" s="170"/>
    </row>
    <row r="540" spans="1:14" ht="12.75" x14ac:dyDescent="0.2">
      <c r="A540" s="118" t="s">
        <v>1842</v>
      </c>
      <c r="B540" s="59" t="s">
        <v>608</v>
      </c>
      <c r="C540" s="59" t="s">
        <v>902</v>
      </c>
      <c r="D540" s="118" t="s">
        <v>213</v>
      </c>
      <c r="E540" s="118" t="s">
        <v>214</v>
      </c>
      <c r="F540" s="119">
        <v>2.230303272</v>
      </c>
      <c r="G540" s="119">
        <v>5.9304411999999997</v>
      </c>
      <c r="H540" s="74">
        <f t="shared" si="16"/>
        <v>-0.62392287575501126</v>
      </c>
      <c r="I540" s="60">
        <f t="shared" si="17"/>
        <v>1.1982376784599277E-4</v>
      </c>
      <c r="J540" s="121">
        <v>80.625</v>
      </c>
      <c r="K540" s="121">
        <v>18.462809523809501</v>
      </c>
      <c r="M540"/>
      <c r="N540" s="170"/>
    </row>
    <row r="541" spans="1:14" ht="12.75" x14ac:dyDescent="0.2">
      <c r="A541" s="118" t="s">
        <v>2663</v>
      </c>
      <c r="B541" s="59" t="s">
        <v>1495</v>
      </c>
      <c r="C541" s="59" t="s">
        <v>903</v>
      </c>
      <c r="D541" s="118" t="s">
        <v>213</v>
      </c>
      <c r="E541" s="118" t="s">
        <v>1032</v>
      </c>
      <c r="F541" s="119">
        <v>2.2287333</v>
      </c>
      <c r="G541" s="119">
        <v>0.47378527000000004</v>
      </c>
      <c r="H541" s="74">
        <f t="shared" si="16"/>
        <v>3.7041000240467579</v>
      </c>
      <c r="I541" s="60">
        <f t="shared" si="17"/>
        <v>1.1973942059025655E-4</v>
      </c>
      <c r="J541" s="121">
        <v>39.084543520000004</v>
      </c>
      <c r="K541" s="121">
        <v>6.8565238095238099</v>
      </c>
      <c r="M541"/>
      <c r="N541" s="170"/>
    </row>
    <row r="542" spans="1:14" ht="12.75" x14ac:dyDescent="0.2">
      <c r="A542" s="118" t="s">
        <v>2206</v>
      </c>
      <c r="B542" s="59" t="s">
        <v>955</v>
      </c>
      <c r="C542" s="59" t="s">
        <v>902</v>
      </c>
      <c r="D542" s="118" t="s">
        <v>213</v>
      </c>
      <c r="E542" s="118" t="s">
        <v>214</v>
      </c>
      <c r="F542" s="119">
        <v>2.1733726</v>
      </c>
      <c r="G542" s="119">
        <v>5.0963514630000004</v>
      </c>
      <c r="H542" s="74">
        <f t="shared" si="16"/>
        <v>-0.57354342301960659</v>
      </c>
      <c r="I542" s="60">
        <f t="shared" si="17"/>
        <v>1.1676514899774658E-4</v>
      </c>
      <c r="J542" s="121">
        <v>57.422541670000001</v>
      </c>
      <c r="K542" s="121">
        <v>12.870761904761901</v>
      </c>
      <c r="M542"/>
      <c r="N542" s="170"/>
    </row>
    <row r="543" spans="1:14" ht="12.75" x14ac:dyDescent="0.2">
      <c r="A543" s="118" t="s">
        <v>2160</v>
      </c>
      <c r="B543" s="59" t="s">
        <v>429</v>
      </c>
      <c r="C543" s="59" t="s">
        <v>898</v>
      </c>
      <c r="D543" s="118" t="s">
        <v>212</v>
      </c>
      <c r="E543" s="118" t="s">
        <v>1032</v>
      </c>
      <c r="F543" s="119">
        <v>2.14113854</v>
      </c>
      <c r="G543" s="119">
        <v>0.88730315300000007</v>
      </c>
      <c r="H543" s="74">
        <f t="shared" si="16"/>
        <v>1.4130856886518917</v>
      </c>
      <c r="I543" s="60">
        <f t="shared" si="17"/>
        <v>1.1503336365237953E-4</v>
      </c>
      <c r="J543" s="121">
        <v>39.460617490000004</v>
      </c>
      <c r="K543" s="121">
        <v>13.4691428571429</v>
      </c>
      <c r="M543"/>
      <c r="N543" s="170"/>
    </row>
    <row r="544" spans="1:14" ht="12.75" x14ac:dyDescent="0.2">
      <c r="A544" s="118" t="s">
        <v>1992</v>
      </c>
      <c r="B544" s="59" t="s">
        <v>1993</v>
      </c>
      <c r="C544" s="59" t="s">
        <v>279</v>
      </c>
      <c r="D544" s="118" t="s">
        <v>213</v>
      </c>
      <c r="E544" s="118" t="s">
        <v>214</v>
      </c>
      <c r="F544" s="119">
        <v>2.14096003</v>
      </c>
      <c r="G544" s="119">
        <v>5.1565828700000003</v>
      </c>
      <c r="H544" s="74">
        <f t="shared" si="16"/>
        <v>-0.58481031257042515</v>
      </c>
      <c r="I544" s="60">
        <f t="shared" si="17"/>
        <v>1.1502377314463704E-4</v>
      </c>
      <c r="J544" s="121">
        <v>3.8165858300000002</v>
      </c>
      <c r="K544" s="121">
        <v>56.383047619047602</v>
      </c>
      <c r="M544"/>
      <c r="N544" s="170"/>
    </row>
    <row r="545" spans="1:14" ht="12.75" x14ac:dyDescent="0.2">
      <c r="A545" s="118" t="s">
        <v>2652</v>
      </c>
      <c r="B545" s="59" t="s">
        <v>1037</v>
      </c>
      <c r="C545" s="59" t="s">
        <v>903</v>
      </c>
      <c r="D545" s="118" t="s">
        <v>212</v>
      </c>
      <c r="E545" s="118" t="s">
        <v>1032</v>
      </c>
      <c r="F545" s="119">
        <v>2.1319266899999998</v>
      </c>
      <c r="G545" s="119">
        <v>13.67096364</v>
      </c>
      <c r="H545" s="74">
        <f t="shared" si="16"/>
        <v>-0.84405439542226746</v>
      </c>
      <c r="I545" s="60">
        <f t="shared" si="17"/>
        <v>1.1453845401847923E-4</v>
      </c>
      <c r="J545" s="121">
        <v>129.00854999999999</v>
      </c>
      <c r="K545" s="121">
        <v>74.182523809523801</v>
      </c>
      <c r="M545"/>
      <c r="N545" s="170"/>
    </row>
    <row r="546" spans="1:14" ht="12.75" x14ac:dyDescent="0.2">
      <c r="A546" s="118" t="s">
        <v>1892</v>
      </c>
      <c r="B546" s="59" t="s">
        <v>1641</v>
      </c>
      <c r="C546" s="59" t="s">
        <v>902</v>
      </c>
      <c r="D546" s="118" t="s">
        <v>837</v>
      </c>
      <c r="E546" s="118" t="s">
        <v>214</v>
      </c>
      <c r="F546" s="119">
        <v>2.1247139500000003</v>
      </c>
      <c r="G546" s="119">
        <v>0.21608709000000001</v>
      </c>
      <c r="H546" s="74">
        <f t="shared" si="16"/>
        <v>8.8326741778048845</v>
      </c>
      <c r="I546" s="60">
        <f t="shared" si="17"/>
        <v>1.141509472187791E-4</v>
      </c>
      <c r="J546" s="121">
        <v>43.458992819999999</v>
      </c>
      <c r="K546" s="121">
        <v>23.827809523809499</v>
      </c>
      <c r="M546"/>
      <c r="N546" s="170"/>
    </row>
    <row r="547" spans="1:14" ht="12.75" x14ac:dyDescent="0.2">
      <c r="A547" s="59" t="s">
        <v>2433</v>
      </c>
      <c r="B547" s="59" t="s">
        <v>2434</v>
      </c>
      <c r="C547" s="59" t="s">
        <v>1955</v>
      </c>
      <c r="D547" s="118" t="s">
        <v>212</v>
      </c>
      <c r="E547" s="118" t="s">
        <v>1032</v>
      </c>
      <c r="F547" s="119">
        <v>2.1166901400000002</v>
      </c>
      <c r="G547" s="119">
        <v>3.27051194</v>
      </c>
      <c r="H547" s="74">
        <f t="shared" si="16"/>
        <v>-0.35279547091333963</v>
      </c>
      <c r="I547" s="60">
        <f t="shared" si="17"/>
        <v>1.1371986541983693E-4</v>
      </c>
      <c r="J547" s="121">
        <v>22.940555123085598</v>
      </c>
      <c r="K547" s="121">
        <v>27.961714285714301</v>
      </c>
      <c r="M547"/>
      <c r="N547" s="170"/>
    </row>
    <row r="548" spans="1:14" ht="12.75" x14ac:dyDescent="0.2">
      <c r="A548" s="118" t="s">
        <v>2494</v>
      </c>
      <c r="B548" s="59" t="s">
        <v>2046</v>
      </c>
      <c r="C548" s="59" t="s">
        <v>900</v>
      </c>
      <c r="D548" s="118" t="s">
        <v>212</v>
      </c>
      <c r="E548" s="118" t="s">
        <v>1032</v>
      </c>
      <c r="F548" s="119">
        <v>2.1097997299999998</v>
      </c>
      <c r="G548" s="119">
        <v>0.82598784999999997</v>
      </c>
      <c r="H548" s="74">
        <f t="shared" si="16"/>
        <v>1.5542745332149859</v>
      </c>
      <c r="I548" s="60">
        <f t="shared" si="17"/>
        <v>1.1334967590410198E-4</v>
      </c>
      <c r="J548" s="121">
        <v>487.38726389999999</v>
      </c>
      <c r="K548" s="121">
        <v>22.377904761904801</v>
      </c>
      <c r="M548"/>
      <c r="N548" s="170"/>
    </row>
    <row r="549" spans="1:14" ht="12.75" x14ac:dyDescent="0.2">
      <c r="A549" s="118" t="s">
        <v>917</v>
      </c>
      <c r="B549" s="59" t="s">
        <v>399</v>
      </c>
      <c r="C549" s="59" t="s">
        <v>900</v>
      </c>
      <c r="D549" s="118" t="s">
        <v>212</v>
      </c>
      <c r="E549" s="118" t="s">
        <v>1032</v>
      </c>
      <c r="F549" s="119">
        <v>2.1003815000000001</v>
      </c>
      <c r="G549" s="119">
        <v>3.1029612629999996</v>
      </c>
      <c r="H549" s="74">
        <f t="shared" si="16"/>
        <v>-0.32310418275434316</v>
      </c>
      <c r="I549" s="60">
        <f t="shared" si="17"/>
        <v>1.1284367843765513E-4</v>
      </c>
      <c r="J549" s="121">
        <v>225.14749833000002</v>
      </c>
      <c r="K549" s="121">
        <v>19.834380952381</v>
      </c>
      <c r="M549"/>
      <c r="N549" s="170"/>
    </row>
    <row r="550" spans="1:14" ht="12.75" x14ac:dyDescent="0.2">
      <c r="A550" s="118" t="s">
        <v>2624</v>
      </c>
      <c r="B550" s="59" t="s">
        <v>1373</v>
      </c>
      <c r="C550" s="59" t="s">
        <v>903</v>
      </c>
      <c r="D550" s="118" t="s">
        <v>212</v>
      </c>
      <c r="E550" s="118" t="s">
        <v>1032</v>
      </c>
      <c r="F550" s="119">
        <v>2.0965342599999999</v>
      </c>
      <c r="G550" s="119">
        <v>0.91137416000000004</v>
      </c>
      <c r="H550" s="74">
        <f t="shared" si="16"/>
        <v>1.3004100313750389</v>
      </c>
      <c r="I550" s="60">
        <f t="shared" si="17"/>
        <v>1.1263698421880369E-4</v>
      </c>
      <c r="J550" s="121">
        <v>19.743519629999998</v>
      </c>
      <c r="K550" s="121">
        <v>82.282857142857097</v>
      </c>
      <c r="M550"/>
      <c r="N550" s="170"/>
    </row>
    <row r="551" spans="1:14" ht="12.75" x14ac:dyDescent="0.2">
      <c r="A551" s="118" t="s">
        <v>2599</v>
      </c>
      <c r="B551" s="59" t="s">
        <v>302</v>
      </c>
      <c r="C551" s="59" t="s">
        <v>903</v>
      </c>
      <c r="D551" s="118" t="s">
        <v>212</v>
      </c>
      <c r="E551" s="118" t="s">
        <v>1032</v>
      </c>
      <c r="F551" s="119">
        <v>2.0910379049999999</v>
      </c>
      <c r="G551" s="119">
        <v>6.0981486670000002</v>
      </c>
      <c r="H551" s="74">
        <f t="shared" si="16"/>
        <v>-0.65710283248494639</v>
      </c>
      <c r="I551" s="60">
        <f t="shared" si="17"/>
        <v>1.123416907608299E-4</v>
      </c>
      <c r="J551" s="121">
        <v>985.26582470000005</v>
      </c>
      <c r="K551" s="121">
        <v>15.891047619047599</v>
      </c>
      <c r="M551"/>
      <c r="N551" s="170"/>
    </row>
    <row r="552" spans="1:14" ht="12.75" x14ac:dyDescent="0.2">
      <c r="A552" s="118" t="s">
        <v>1937</v>
      </c>
      <c r="B552" s="59" t="s">
        <v>27</v>
      </c>
      <c r="C552" s="59" t="s">
        <v>1919</v>
      </c>
      <c r="D552" s="118" t="s">
        <v>213</v>
      </c>
      <c r="E552" s="118" t="s">
        <v>214</v>
      </c>
      <c r="F552" s="119">
        <v>2.0817883999999998</v>
      </c>
      <c r="G552" s="119">
        <v>0.32303404599999996</v>
      </c>
      <c r="H552" s="74">
        <f t="shared" si="16"/>
        <v>5.4444860403352031</v>
      </c>
      <c r="I552" s="60">
        <f t="shared" si="17"/>
        <v>1.1184475809982164E-4</v>
      </c>
      <c r="J552" s="121">
        <v>26.007369520000001</v>
      </c>
      <c r="K552" s="121">
        <v>14.376333333333299</v>
      </c>
      <c r="M552"/>
      <c r="N552" s="170"/>
    </row>
    <row r="553" spans="1:14" ht="12.75" x14ac:dyDescent="0.2">
      <c r="A553" s="118" t="s">
        <v>2301</v>
      </c>
      <c r="B553" s="59" t="s">
        <v>116</v>
      </c>
      <c r="C553" s="59" t="s">
        <v>665</v>
      </c>
      <c r="D553" s="118" t="s">
        <v>212</v>
      </c>
      <c r="E553" s="118" t="s">
        <v>1032</v>
      </c>
      <c r="F553" s="119">
        <v>2.0650576680000001</v>
      </c>
      <c r="G553" s="119">
        <v>9.3660555559999992</v>
      </c>
      <c r="H553" s="74">
        <f t="shared" si="16"/>
        <v>-0.77951682480923346</v>
      </c>
      <c r="I553" s="60">
        <f t="shared" si="17"/>
        <v>1.1094589408781499E-4</v>
      </c>
      <c r="J553" s="121">
        <v>21.945620171999998</v>
      </c>
      <c r="K553" s="121">
        <v>18.131523809523799</v>
      </c>
      <c r="M553"/>
      <c r="N553" s="170"/>
    </row>
    <row r="554" spans="1:14" ht="12.75" x14ac:dyDescent="0.2">
      <c r="A554" s="118" t="s">
        <v>1871</v>
      </c>
      <c r="B554" s="59" t="s">
        <v>34</v>
      </c>
      <c r="C554" s="59" t="s">
        <v>902</v>
      </c>
      <c r="D554" s="118" t="s">
        <v>213</v>
      </c>
      <c r="E554" s="118" t="s">
        <v>214</v>
      </c>
      <c r="F554" s="119">
        <v>2.06209547</v>
      </c>
      <c r="G554" s="119">
        <v>2.48405246</v>
      </c>
      <c r="H554" s="74">
        <f t="shared" si="16"/>
        <v>-0.16986637633248691</v>
      </c>
      <c r="I554" s="60">
        <f t="shared" si="17"/>
        <v>1.1078674903793683E-4</v>
      </c>
      <c r="J554" s="121">
        <v>80.144999999999996</v>
      </c>
      <c r="K554" s="121">
        <v>67.394142857142896</v>
      </c>
      <c r="M554"/>
      <c r="N554" s="170"/>
    </row>
    <row r="555" spans="1:14" ht="12.75" x14ac:dyDescent="0.2">
      <c r="A555" s="118" t="s">
        <v>3007</v>
      </c>
      <c r="B555" s="59" t="s">
        <v>3008</v>
      </c>
      <c r="C555" s="59" t="s">
        <v>904</v>
      </c>
      <c r="D555" s="118" t="s">
        <v>213</v>
      </c>
      <c r="E555" s="118" t="s">
        <v>214</v>
      </c>
      <c r="F555" s="119">
        <v>2.0558925600000002</v>
      </c>
      <c r="G555" s="119">
        <v>0.35761390000000004</v>
      </c>
      <c r="H555" s="74">
        <f t="shared" si="16"/>
        <v>4.7489168066453793</v>
      </c>
      <c r="I555" s="60">
        <f t="shared" si="17"/>
        <v>1.1045349568304978E-4</v>
      </c>
      <c r="J555" s="121">
        <v>69.150023050000001</v>
      </c>
      <c r="K555" s="121">
        <v>55.1511904761905</v>
      </c>
      <c r="M555"/>
      <c r="N555" s="170"/>
    </row>
    <row r="556" spans="1:14" ht="12.75" x14ac:dyDescent="0.2">
      <c r="A556" s="118" t="s">
        <v>1873</v>
      </c>
      <c r="B556" s="59" t="s">
        <v>7</v>
      </c>
      <c r="C556" s="59" t="s">
        <v>902</v>
      </c>
      <c r="D556" s="118" t="s">
        <v>837</v>
      </c>
      <c r="E556" s="118" t="s">
        <v>1032</v>
      </c>
      <c r="F556" s="119">
        <v>2.0509247199999998</v>
      </c>
      <c r="G556" s="119">
        <v>1.609940787</v>
      </c>
      <c r="H556" s="74">
        <f t="shared" si="16"/>
        <v>0.27391313802400097</v>
      </c>
      <c r="I556" s="60">
        <f t="shared" si="17"/>
        <v>1.1018659686514943E-4</v>
      </c>
      <c r="J556" s="121">
        <v>334.16705437000002</v>
      </c>
      <c r="K556" s="121">
        <v>28.0358571428571</v>
      </c>
      <c r="M556"/>
      <c r="N556" s="170"/>
    </row>
    <row r="557" spans="1:14" ht="12.75" x14ac:dyDescent="0.2">
      <c r="A557" s="118" t="s">
        <v>2102</v>
      </c>
      <c r="B557" s="59" t="s">
        <v>556</v>
      </c>
      <c r="C557" s="59" t="s">
        <v>898</v>
      </c>
      <c r="D557" s="118" t="s">
        <v>212</v>
      </c>
      <c r="E557" s="118" t="s">
        <v>1032</v>
      </c>
      <c r="F557" s="119">
        <v>2.03264362</v>
      </c>
      <c r="G557" s="119">
        <v>3.1836248700000001</v>
      </c>
      <c r="H557" s="74">
        <f t="shared" si="16"/>
        <v>-0.36153168070960573</v>
      </c>
      <c r="I557" s="60">
        <f t="shared" si="17"/>
        <v>1.092044388286753E-4</v>
      </c>
      <c r="J557" s="121">
        <v>9.5237943900000008</v>
      </c>
      <c r="K557" s="121">
        <v>21.743380952380999</v>
      </c>
      <c r="M557"/>
      <c r="N557" s="170"/>
    </row>
    <row r="558" spans="1:14" ht="12.75" x14ac:dyDescent="0.2">
      <c r="A558" s="118" t="s">
        <v>1770</v>
      </c>
      <c r="B558" s="59" t="s">
        <v>1771</v>
      </c>
      <c r="C558" s="59" t="s">
        <v>665</v>
      </c>
      <c r="D558" s="118" t="s">
        <v>213</v>
      </c>
      <c r="E558" s="118" t="s">
        <v>214</v>
      </c>
      <c r="F558" s="119">
        <v>2.02611483</v>
      </c>
      <c r="G558" s="119">
        <v>2.80468099</v>
      </c>
      <c r="H558" s="74">
        <f t="shared" si="16"/>
        <v>-0.27759526405175938</v>
      </c>
      <c r="I558" s="60">
        <f t="shared" si="17"/>
        <v>1.0885367746491972E-4</v>
      </c>
      <c r="J558" s="121">
        <v>41.8189360995</v>
      </c>
      <c r="K558" s="121">
        <v>23.838999999999999</v>
      </c>
      <c r="M558"/>
      <c r="N558" s="170"/>
    </row>
    <row r="559" spans="1:14" ht="12.75" x14ac:dyDescent="0.2">
      <c r="A559" s="118" t="s">
        <v>2822</v>
      </c>
      <c r="B559" s="59" t="s">
        <v>1249</v>
      </c>
      <c r="C559" s="59" t="s">
        <v>665</v>
      </c>
      <c r="D559" s="118" t="s">
        <v>212</v>
      </c>
      <c r="E559" s="118" t="s">
        <v>214</v>
      </c>
      <c r="F559" s="119">
        <v>2.0081627100000001</v>
      </c>
      <c r="G559" s="119">
        <v>3.8379638700000003</v>
      </c>
      <c r="H559" s="74">
        <f t="shared" si="16"/>
        <v>-0.47676351888117174</v>
      </c>
      <c r="I559" s="60">
        <f t="shared" si="17"/>
        <v>1.0788919398582119E-4</v>
      </c>
      <c r="J559" s="121">
        <v>7.0313064800000005</v>
      </c>
      <c r="K559" s="121">
        <v>12.6968571428571</v>
      </c>
      <c r="M559"/>
      <c r="N559" s="170"/>
    </row>
    <row r="560" spans="1:14" ht="12.75" x14ac:dyDescent="0.2">
      <c r="A560" s="118" t="s">
        <v>2159</v>
      </c>
      <c r="B560" s="59" t="s">
        <v>428</v>
      </c>
      <c r="C560" s="59" t="s">
        <v>898</v>
      </c>
      <c r="D560" s="118" t="s">
        <v>212</v>
      </c>
      <c r="E560" s="118" t="s">
        <v>1032</v>
      </c>
      <c r="F560" s="119">
        <v>2.0041443600000002</v>
      </c>
      <c r="G560" s="119">
        <v>1.17245906</v>
      </c>
      <c r="H560" s="74">
        <f t="shared" si="16"/>
        <v>0.70935125018352463</v>
      </c>
      <c r="I560" s="60">
        <f t="shared" si="17"/>
        <v>1.0767330682663133E-4</v>
      </c>
      <c r="J560" s="121">
        <v>15.62427256</v>
      </c>
      <c r="K560" s="121">
        <v>11.2732857142857</v>
      </c>
      <c r="M560"/>
      <c r="N560" s="170"/>
    </row>
    <row r="561" spans="1:14" ht="12.75" x14ac:dyDescent="0.2">
      <c r="A561" s="118" t="s">
        <v>2106</v>
      </c>
      <c r="B561" s="59" t="s">
        <v>1130</v>
      </c>
      <c r="C561" s="59" t="s">
        <v>898</v>
      </c>
      <c r="D561" s="118" t="s">
        <v>212</v>
      </c>
      <c r="E561" s="118" t="s">
        <v>1032</v>
      </c>
      <c r="F561" s="119">
        <v>1.9941934800000001</v>
      </c>
      <c r="G561" s="119">
        <v>2.221177865</v>
      </c>
      <c r="H561" s="74">
        <f t="shared" si="16"/>
        <v>-0.10219099900853723</v>
      </c>
      <c r="I561" s="60">
        <f t="shared" si="17"/>
        <v>1.0713869256589265E-4</v>
      </c>
      <c r="J561" s="121">
        <v>22.690420399999997</v>
      </c>
      <c r="K561" s="121">
        <v>13.298</v>
      </c>
      <c r="M561"/>
      <c r="N561" s="170"/>
    </row>
    <row r="562" spans="1:14" ht="12.75" x14ac:dyDescent="0.2">
      <c r="A562" s="118" t="s">
        <v>1926</v>
      </c>
      <c r="B562" s="59" t="s">
        <v>39</v>
      </c>
      <c r="C562" s="59" t="s">
        <v>1919</v>
      </c>
      <c r="D562" s="118" t="s">
        <v>213</v>
      </c>
      <c r="E562" s="118" t="s">
        <v>214</v>
      </c>
      <c r="F562" s="119">
        <v>1.9882725800000001</v>
      </c>
      <c r="G562" s="119">
        <v>3.5028668500000002</v>
      </c>
      <c r="H562" s="74">
        <f t="shared" si="16"/>
        <v>-0.43238705176589853</v>
      </c>
      <c r="I562" s="60">
        <f t="shared" si="17"/>
        <v>1.0682059028987207E-4</v>
      </c>
      <c r="J562" s="121">
        <v>19.233705955224821</v>
      </c>
      <c r="K562" s="121">
        <v>25.981619047618999</v>
      </c>
      <c r="M562"/>
      <c r="N562" s="170"/>
    </row>
    <row r="563" spans="1:14" ht="12.75" x14ac:dyDescent="0.2">
      <c r="A563" s="118" t="s">
        <v>2625</v>
      </c>
      <c r="B563" s="59" t="s">
        <v>1372</v>
      </c>
      <c r="C563" s="59" t="s">
        <v>903</v>
      </c>
      <c r="D563" s="118" t="s">
        <v>212</v>
      </c>
      <c r="E563" s="118" t="s">
        <v>1032</v>
      </c>
      <c r="F563" s="119">
        <v>1.98662524</v>
      </c>
      <c r="G563" s="119">
        <v>2.09423176</v>
      </c>
      <c r="H563" s="74">
        <f t="shared" si="16"/>
        <v>-5.1382336021873698E-2</v>
      </c>
      <c r="I563" s="60">
        <f t="shared" si="17"/>
        <v>1.0673208641320134E-4</v>
      </c>
      <c r="J563" s="121">
        <v>28.98842419</v>
      </c>
      <c r="K563" s="121">
        <v>110.166047619048</v>
      </c>
      <c r="M563"/>
      <c r="N563" s="170"/>
    </row>
    <row r="564" spans="1:14" ht="12.75" x14ac:dyDescent="0.2">
      <c r="A564" s="118" t="s">
        <v>2633</v>
      </c>
      <c r="B564" s="59" t="s">
        <v>569</v>
      </c>
      <c r="C564" s="59" t="s">
        <v>903</v>
      </c>
      <c r="D564" s="118" t="s">
        <v>212</v>
      </c>
      <c r="E564" s="118" t="s">
        <v>1032</v>
      </c>
      <c r="F564" s="119">
        <v>1.97980541</v>
      </c>
      <c r="G564" s="119">
        <v>0.45266424999999999</v>
      </c>
      <c r="H564" s="74">
        <f t="shared" si="16"/>
        <v>3.3736730037770819</v>
      </c>
      <c r="I564" s="60">
        <f t="shared" si="17"/>
        <v>1.063656888308957E-4</v>
      </c>
      <c r="J564" s="121">
        <v>40.2992031</v>
      </c>
      <c r="K564" s="121">
        <v>19.8762857142857</v>
      </c>
      <c r="M564"/>
      <c r="N564" s="170"/>
    </row>
    <row r="565" spans="1:14" ht="12.75" x14ac:dyDescent="0.2">
      <c r="A565" s="118" t="s">
        <v>1850</v>
      </c>
      <c r="B565" s="59" t="s">
        <v>1636</v>
      </c>
      <c r="C565" s="59" t="s">
        <v>987</v>
      </c>
      <c r="D565" s="118" t="s">
        <v>212</v>
      </c>
      <c r="E565" s="118" t="s">
        <v>1032</v>
      </c>
      <c r="F565" s="119">
        <v>1.9674574599999999</v>
      </c>
      <c r="G565" s="119">
        <v>0.87657757999999997</v>
      </c>
      <c r="H565" s="74">
        <f t="shared" si="16"/>
        <v>1.2444761363848706</v>
      </c>
      <c r="I565" s="60">
        <f t="shared" si="17"/>
        <v>1.0570229120567178E-4</v>
      </c>
      <c r="J565" s="121">
        <v>105.70499973999999</v>
      </c>
      <c r="K565" s="121">
        <v>28.6885714285714</v>
      </c>
      <c r="M565"/>
      <c r="N565" s="170"/>
    </row>
    <row r="566" spans="1:14" ht="12.75" x14ac:dyDescent="0.2">
      <c r="A566" s="118" t="s">
        <v>2836</v>
      </c>
      <c r="B566" s="59" t="s">
        <v>99</v>
      </c>
      <c r="C566" s="59" t="s">
        <v>665</v>
      </c>
      <c r="D566" s="118" t="s">
        <v>212</v>
      </c>
      <c r="E566" s="118" t="s">
        <v>1032</v>
      </c>
      <c r="F566" s="119">
        <v>1.9601926599999999</v>
      </c>
      <c r="G566" s="119">
        <v>0.95552473500000001</v>
      </c>
      <c r="H566" s="74">
        <f t="shared" si="16"/>
        <v>1.0514305786129126</v>
      </c>
      <c r="I566" s="60">
        <f t="shared" si="17"/>
        <v>1.0531198746555892E-4</v>
      </c>
      <c r="J566" s="121">
        <v>10.92434604</v>
      </c>
      <c r="K566" s="121">
        <v>11.945476190476199</v>
      </c>
      <c r="M566"/>
      <c r="N566" s="170"/>
    </row>
    <row r="567" spans="1:14" ht="12.75" x14ac:dyDescent="0.2">
      <c r="A567" s="118" t="s">
        <v>1827</v>
      </c>
      <c r="B567" s="59" t="s">
        <v>176</v>
      </c>
      <c r="C567" s="59" t="s">
        <v>902</v>
      </c>
      <c r="D567" s="118" t="s">
        <v>213</v>
      </c>
      <c r="E567" s="118" t="s">
        <v>1032</v>
      </c>
      <c r="F567" s="119">
        <v>1.950712615</v>
      </c>
      <c r="G567" s="119">
        <v>0.84330358999999999</v>
      </c>
      <c r="H567" s="74">
        <f t="shared" si="16"/>
        <v>1.3131795454588304</v>
      </c>
      <c r="I567" s="60">
        <f t="shared" si="17"/>
        <v>1.0480266896815523E-4</v>
      </c>
      <c r="J567" s="121">
        <v>284.76234339519266</v>
      </c>
      <c r="K567" s="121">
        <v>27.597761904761899</v>
      </c>
      <c r="M567"/>
      <c r="N567" s="170"/>
    </row>
    <row r="568" spans="1:14" ht="12.75" x14ac:dyDescent="0.2">
      <c r="A568" s="118" t="s">
        <v>1663</v>
      </c>
      <c r="B568" s="59" t="s">
        <v>1598</v>
      </c>
      <c r="C568" s="59" t="s">
        <v>149</v>
      </c>
      <c r="D568" s="118" t="s">
        <v>213</v>
      </c>
      <c r="E568" s="118" t="s">
        <v>214</v>
      </c>
      <c r="F568" s="119">
        <v>1.9281918999999998</v>
      </c>
      <c r="G568" s="119">
        <v>0.86281465000000002</v>
      </c>
      <c r="H568" s="74">
        <f t="shared" si="16"/>
        <v>1.2347695417549991</v>
      </c>
      <c r="I568" s="60">
        <f t="shared" si="17"/>
        <v>1.0359273623848394E-4</v>
      </c>
      <c r="J568" s="121">
        <v>127.20586686000001</v>
      </c>
      <c r="K568" s="121">
        <v>22.354095238095201</v>
      </c>
      <c r="M568"/>
      <c r="N568" s="170"/>
    </row>
    <row r="569" spans="1:14" ht="12.75" x14ac:dyDescent="0.2">
      <c r="A569" s="118" t="s">
        <v>2623</v>
      </c>
      <c r="B569" s="59" t="s">
        <v>947</v>
      </c>
      <c r="C569" s="59" t="s">
        <v>903</v>
      </c>
      <c r="D569" s="118" t="s">
        <v>212</v>
      </c>
      <c r="E569" s="118" t="s">
        <v>1032</v>
      </c>
      <c r="F569" s="119">
        <v>1.923621571</v>
      </c>
      <c r="G569" s="119">
        <v>3.3156411700000001</v>
      </c>
      <c r="H569" s="74">
        <f t="shared" si="16"/>
        <v>-0.4198342123372778</v>
      </c>
      <c r="I569" s="60">
        <f t="shared" si="17"/>
        <v>1.0334719382819786E-4</v>
      </c>
      <c r="J569" s="121">
        <v>54.463924540000001</v>
      </c>
      <c r="K569" s="121">
        <v>68.270952380952394</v>
      </c>
      <c r="M569"/>
      <c r="N569" s="170"/>
    </row>
    <row r="570" spans="1:14" ht="12.75" x14ac:dyDescent="0.2">
      <c r="A570" s="118" t="s">
        <v>2732</v>
      </c>
      <c r="B570" s="59" t="s">
        <v>349</v>
      </c>
      <c r="C570" s="59" t="s">
        <v>900</v>
      </c>
      <c r="D570" s="118" t="s">
        <v>212</v>
      </c>
      <c r="E570" s="118" t="s">
        <v>214</v>
      </c>
      <c r="F570" s="119">
        <v>1.921353157</v>
      </c>
      <c r="G570" s="119">
        <v>0.86640410000000001</v>
      </c>
      <c r="H570" s="74">
        <f t="shared" si="16"/>
        <v>1.2176178032860188</v>
      </c>
      <c r="I570" s="60">
        <f t="shared" si="17"/>
        <v>1.0322532254910906E-4</v>
      </c>
      <c r="J570" s="121">
        <v>505.58496283999995</v>
      </c>
      <c r="K570" s="121">
        <v>30.495333333333299</v>
      </c>
      <c r="M570"/>
      <c r="N570" s="170"/>
    </row>
    <row r="571" spans="1:14" ht="12.75" x14ac:dyDescent="0.2">
      <c r="A571" s="118" t="s">
        <v>2103</v>
      </c>
      <c r="B571" s="59" t="s">
        <v>555</v>
      </c>
      <c r="C571" s="59" t="s">
        <v>898</v>
      </c>
      <c r="D571" s="118" t="s">
        <v>212</v>
      </c>
      <c r="E571" s="118" t="s">
        <v>1032</v>
      </c>
      <c r="F571" s="119">
        <v>1.9201576200000001</v>
      </c>
      <c r="G571" s="119">
        <v>0.37681509999999996</v>
      </c>
      <c r="H571" s="74">
        <f t="shared" si="16"/>
        <v>4.0957555044901337</v>
      </c>
      <c r="I571" s="60">
        <f t="shared" si="17"/>
        <v>1.031610919353904E-4</v>
      </c>
      <c r="J571" s="121">
        <v>10.657784250000001</v>
      </c>
      <c r="K571" s="121">
        <v>21.7880476190476</v>
      </c>
      <c r="M571"/>
      <c r="N571" s="170"/>
    </row>
    <row r="572" spans="1:14" ht="12.75" x14ac:dyDescent="0.2">
      <c r="A572" s="118" t="s">
        <v>2750</v>
      </c>
      <c r="B572" s="59" t="s">
        <v>2751</v>
      </c>
      <c r="C572" s="59" t="s">
        <v>665</v>
      </c>
      <c r="D572" s="118" t="s">
        <v>213</v>
      </c>
      <c r="E572" s="118" t="s">
        <v>1032</v>
      </c>
      <c r="F572" s="119">
        <v>1.9177350900000001</v>
      </c>
      <c r="G572" s="119">
        <v>0.28131272999999996</v>
      </c>
      <c r="H572" s="74">
        <f t="shared" si="16"/>
        <v>5.8170931688729492</v>
      </c>
      <c r="I572" s="60">
        <f t="shared" si="17"/>
        <v>1.0303094072413399E-4</v>
      </c>
      <c r="J572" s="121">
        <v>18.051114431999999</v>
      </c>
      <c r="K572" s="121">
        <v>42.475999999999999</v>
      </c>
      <c r="M572"/>
      <c r="N572" s="170"/>
    </row>
    <row r="573" spans="1:14" ht="12.75" x14ac:dyDescent="0.2">
      <c r="A573" s="118" t="s">
        <v>1986</v>
      </c>
      <c r="B573" s="59" t="s">
        <v>1987</v>
      </c>
      <c r="C573" s="59" t="s">
        <v>279</v>
      </c>
      <c r="D573" s="118" t="s">
        <v>837</v>
      </c>
      <c r="E573" s="118" t="s">
        <v>214</v>
      </c>
      <c r="F573" s="119">
        <v>1.9037772050000001</v>
      </c>
      <c r="G573" s="119">
        <v>2.113433025</v>
      </c>
      <c r="H573" s="74">
        <f t="shared" si="16"/>
        <v>-9.9201544368788253E-2</v>
      </c>
      <c r="I573" s="60">
        <f t="shared" si="17"/>
        <v>1.0228104881801608E-4</v>
      </c>
      <c r="J573" s="121">
        <v>280.65304149049996</v>
      </c>
      <c r="K573" s="121">
        <v>31.265714285714299</v>
      </c>
      <c r="M573"/>
      <c r="N573" s="170"/>
    </row>
    <row r="574" spans="1:14" ht="12.75" x14ac:dyDescent="0.2">
      <c r="A574" s="118" t="s">
        <v>2632</v>
      </c>
      <c r="B574" s="59" t="s">
        <v>328</v>
      </c>
      <c r="C574" s="59" t="s">
        <v>903</v>
      </c>
      <c r="D574" s="118" t="s">
        <v>212</v>
      </c>
      <c r="E574" s="118" t="s">
        <v>1032</v>
      </c>
      <c r="F574" s="119">
        <v>1.8883720770000001</v>
      </c>
      <c r="G574" s="119">
        <v>0.67943071999999993</v>
      </c>
      <c r="H574" s="74">
        <f t="shared" si="16"/>
        <v>1.7793445621652202</v>
      </c>
      <c r="I574" s="60">
        <f t="shared" si="17"/>
        <v>1.0145340331155789E-4</v>
      </c>
      <c r="J574" s="121">
        <v>17.520740679999999</v>
      </c>
      <c r="K574" s="121">
        <v>83.233095238095203</v>
      </c>
      <c r="M574"/>
      <c r="N574" s="170"/>
    </row>
    <row r="575" spans="1:14" ht="12.75" x14ac:dyDescent="0.2">
      <c r="A575" s="118" t="s">
        <v>1938</v>
      </c>
      <c r="B575" s="59" t="s">
        <v>28</v>
      </c>
      <c r="C575" s="59" t="s">
        <v>1919</v>
      </c>
      <c r="D575" s="118" t="s">
        <v>213</v>
      </c>
      <c r="E575" s="118" t="s">
        <v>214</v>
      </c>
      <c r="F575" s="119">
        <v>1.8497396720000001</v>
      </c>
      <c r="G575" s="119">
        <v>3.3438306150000003</v>
      </c>
      <c r="H575" s="74">
        <f t="shared" si="16"/>
        <v>-0.44682016376598077</v>
      </c>
      <c r="I575" s="60">
        <f t="shared" si="17"/>
        <v>9.937786480243788E-5</v>
      </c>
      <c r="J575" s="121">
        <v>30.918435479999999</v>
      </c>
      <c r="K575" s="121">
        <v>29.0219047619048</v>
      </c>
      <c r="M575"/>
      <c r="N575" s="170"/>
    </row>
    <row r="576" spans="1:14" ht="12.75" x14ac:dyDescent="0.2">
      <c r="A576" s="118" t="s">
        <v>2666</v>
      </c>
      <c r="B576" s="59" t="s">
        <v>321</v>
      </c>
      <c r="C576" s="59" t="s">
        <v>903</v>
      </c>
      <c r="D576" s="118" t="s">
        <v>212</v>
      </c>
      <c r="E576" s="118" t="s">
        <v>1032</v>
      </c>
      <c r="F576" s="119">
        <v>1.84882152</v>
      </c>
      <c r="G576" s="119">
        <v>0.92760042000000009</v>
      </c>
      <c r="H576" s="74">
        <f t="shared" si="16"/>
        <v>0.99312277154855089</v>
      </c>
      <c r="I576" s="60">
        <f t="shared" si="17"/>
        <v>9.9328536787958181E-5</v>
      </c>
      <c r="J576" s="121">
        <v>13.495063369999999</v>
      </c>
      <c r="K576" s="121">
        <v>91.401380952381004</v>
      </c>
      <c r="M576"/>
      <c r="N576" s="170"/>
    </row>
    <row r="577" spans="1:15" ht="12.75" x14ac:dyDescent="0.2">
      <c r="A577" s="118" t="s">
        <v>2490</v>
      </c>
      <c r="B577" s="59" t="s">
        <v>303</v>
      </c>
      <c r="C577" s="59" t="s">
        <v>665</v>
      </c>
      <c r="D577" s="118" t="s">
        <v>837</v>
      </c>
      <c r="E577" s="118" t="s">
        <v>1032</v>
      </c>
      <c r="F577" s="119">
        <v>1.8240585230000002</v>
      </c>
      <c r="G577" s="119">
        <v>4.6522264230000001</v>
      </c>
      <c r="H577" s="74">
        <f t="shared" si="16"/>
        <v>-0.60791707944779017</v>
      </c>
      <c r="I577" s="60">
        <f t="shared" si="17"/>
        <v>9.799813672938757E-5</v>
      </c>
      <c r="J577" s="121">
        <v>29.544934007680002</v>
      </c>
      <c r="K577" s="121">
        <v>25.845190476190499</v>
      </c>
      <c r="M577"/>
      <c r="N577" s="170"/>
    </row>
    <row r="578" spans="1:15" ht="12.75" x14ac:dyDescent="0.2">
      <c r="A578" s="118" t="s">
        <v>2662</v>
      </c>
      <c r="B578" s="59" t="s">
        <v>207</v>
      </c>
      <c r="C578" s="59" t="s">
        <v>903</v>
      </c>
      <c r="D578" s="118" t="s">
        <v>212</v>
      </c>
      <c r="E578" s="118" t="s">
        <v>214</v>
      </c>
      <c r="F578" s="119">
        <v>1.8033487239999999</v>
      </c>
      <c r="G578" s="119">
        <v>0.29531612499999998</v>
      </c>
      <c r="H578" s="74">
        <f t="shared" si="16"/>
        <v>5.1065027316066809</v>
      </c>
      <c r="I578" s="60">
        <f t="shared" si="17"/>
        <v>9.6885496050127886E-5</v>
      </c>
      <c r="J578" s="121">
        <v>43.123875779999999</v>
      </c>
      <c r="K578" s="121">
        <v>94.656999999999996</v>
      </c>
      <c r="M578"/>
      <c r="N578" s="170"/>
    </row>
    <row r="579" spans="1:15" ht="12.75" x14ac:dyDescent="0.2">
      <c r="A579" s="118" t="s">
        <v>2629</v>
      </c>
      <c r="B579" s="59" t="s">
        <v>579</v>
      </c>
      <c r="C579" s="59" t="s">
        <v>903</v>
      </c>
      <c r="D579" s="118" t="s">
        <v>212</v>
      </c>
      <c r="E579" s="118" t="s">
        <v>214</v>
      </c>
      <c r="F579" s="119">
        <v>1.8008575060000001</v>
      </c>
      <c r="G579" s="119">
        <v>2.7695957149999999</v>
      </c>
      <c r="H579" s="74">
        <f t="shared" si="16"/>
        <v>-0.34977603545288549</v>
      </c>
      <c r="I579" s="60">
        <f t="shared" si="17"/>
        <v>9.6751654553756827E-5</v>
      </c>
      <c r="J579" s="121">
        <v>131.91864409999999</v>
      </c>
      <c r="K579" s="121">
        <v>22.8311904761905</v>
      </c>
      <c r="M579"/>
      <c r="N579" s="170"/>
    </row>
    <row r="580" spans="1:15" ht="12.75" x14ac:dyDescent="0.2">
      <c r="A580" s="118" t="s">
        <v>2306</v>
      </c>
      <c r="B580" s="59" t="s">
        <v>112</v>
      </c>
      <c r="C580" s="59" t="s">
        <v>665</v>
      </c>
      <c r="D580" s="118" t="s">
        <v>212</v>
      </c>
      <c r="E580" s="118" t="s">
        <v>1032</v>
      </c>
      <c r="F580" s="119">
        <v>1.798876516</v>
      </c>
      <c r="G580" s="119">
        <v>3.2076791060000001</v>
      </c>
      <c r="H580" s="74">
        <f t="shared" si="16"/>
        <v>-0.4391968596125525</v>
      </c>
      <c r="I580" s="60">
        <f t="shared" si="17"/>
        <v>9.6645225222443337E-5</v>
      </c>
      <c r="J580" s="121">
        <v>30.585879477000002</v>
      </c>
      <c r="K580" s="121">
        <v>21.174238095238099</v>
      </c>
      <c r="M580"/>
      <c r="N580" s="170"/>
    </row>
    <row r="581" spans="1:15" ht="12.75" x14ac:dyDescent="0.2">
      <c r="A581" s="118" t="s">
        <v>2537</v>
      </c>
      <c r="B581" s="59" t="s">
        <v>2538</v>
      </c>
      <c r="C581" s="59" t="s">
        <v>897</v>
      </c>
      <c r="D581" s="118" t="s">
        <v>212</v>
      </c>
      <c r="E581" s="118" t="s">
        <v>3046</v>
      </c>
      <c r="F581" s="119">
        <v>1.76871249</v>
      </c>
      <c r="G581" s="119">
        <v>5.0507999999999998E-4</v>
      </c>
      <c r="H581" s="74" t="str">
        <f t="shared" si="16"/>
        <v/>
      </c>
      <c r="I581" s="60">
        <f t="shared" si="17"/>
        <v>9.5024653126217447E-5</v>
      </c>
      <c r="J581" s="121">
        <v>21.08813979</v>
      </c>
      <c r="K581" s="121">
        <v>36.279571428571401</v>
      </c>
      <c r="M581"/>
      <c r="N581" s="170"/>
    </row>
    <row r="582" spans="1:15" ht="12.75" x14ac:dyDescent="0.2">
      <c r="A582" s="118" t="s">
        <v>2210</v>
      </c>
      <c r="B582" s="59" t="s">
        <v>940</v>
      </c>
      <c r="C582" s="59" t="s">
        <v>902</v>
      </c>
      <c r="D582" s="118" t="s">
        <v>213</v>
      </c>
      <c r="E582" s="118" t="s">
        <v>214</v>
      </c>
      <c r="F582" s="119">
        <v>1.7628971740000001</v>
      </c>
      <c r="G582" s="119">
        <v>1.1527970900000002</v>
      </c>
      <c r="H582" s="74">
        <f t="shared" si="16"/>
        <v>0.52923458021567327</v>
      </c>
      <c r="I582" s="60">
        <f t="shared" si="17"/>
        <v>9.4712223384897925E-5</v>
      </c>
      <c r="J582" s="121">
        <v>31.124873446060001</v>
      </c>
      <c r="K582" s="121">
        <v>85.758047619047602</v>
      </c>
      <c r="M582"/>
      <c r="N582" s="170"/>
    </row>
    <row r="583" spans="1:15" ht="12.75" x14ac:dyDescent="0.2">
      <c r="A583" s="118" t="s">
        <v>2132</v>
      </c>
      <c r="B583" s="59" t="s">
        <v>1416</v>
      </c>
      <c r="C583" s="59" t="s">
        <v>898</v>
      </c>
      <c r="D583" s="118" t="s">
        <v>212</v>
      </c>
      <c r="E583" s="118" t="s">
        <v>1032</v>
      </c>
      <c r="F583" s="119">
        <v>1.7443910970000001</v>
      </c>
      <c r="G583" s="119">
        <v>3.1933246519999998</v>
      </c>
      <c r="H583" s="74">
        <f t="shared" ref="H583:H646" si="18">IF(ISERROR(F583/G583-1),"",IF((F583/G583-1)&gt;10000%,"",F583/G583-1))</f>
        <v>-0.45373825492266295</v>
      </c>
      <c r="I583" s="60">
        <f t="shared" ref="I583:I646" si="19">F583/$F$1054</f>
        <v>9.3717978386010579E-5</v>
      </c>
      <c r="J583" s="121">
        <v>13.79978964</v>
      </c>
      <c r="K583" s="121">
        <v>64.451761904761895</v>
      </c>
      <c r="M583"/>
      <c r="N583" s="170"/>
    </row>
    <row r="584" spans="1:15" ht="12.75" x14ac:dyDescent="0.2">
      <c r="A584" s="118" t="s">
        <v>2317</v>
      </c>
      <c r="B584" s="59" t="s">
        <v>2996</v>
      </c>
      <c r="C584" s="59" t="s">
        <v>149</v>
      </c>
      <c r="D584" s="118" t="s">
        <v>213</v>
      </c>
      <c r="E584" s="118" t="s">
        <v>1032</v>
      </c>
      <c r="F584" s="119">
        <v>1.7253658200000002</v>
      </c>
      <c r="G584" s="119">
        <v>0.88237968</v>
      </c>
      <c r="H584" s="74">
        <f t="shared" si="18"/>
        <v>0.95535534091174923</v>
      </c>
      <c r="I584" s="60">
        <f t="shared" si="19"/>
        <v>9.269583919845093E-5</v>
      </c>
      <c r="J584" s="121">
        <v>617.32398241999999</v>
      </c>
      <c r="K584" s="121">
        <v>26.812142857142899</v>
      </c>
      <c r="M584"/>
      <c r="N584" s="170"/>
      <c r="O584" s="170"/>
    </row>
    <row r="585" spans="1:15" ht="12.75" x14ac:dyDescent="0.2">
      <c r="A585" s="118" t="s">
        <v>2637</v>
      </c>
      <c r="B585" s="59" t="s">
        <v>210</v>
      </c>
      <c r="C585" s="59" t="s">
        <v>903</v>
      </c>
      <c r="D585" s="118" t="s">
        <v>213</v>
      </c>
      <c r="E585" s="118" t="s">
        <v>1032</v>
      </c>
      <c r="F585" s="119">
        <v>1.6980739599999999</v>
      </c>
      <c r="G585" s="119">
        <v>1.651930331</v>
      </c>
      <c r="H585" s="74">
        <f t="shared" si="18"/>
        <v>2.7933156825122651E-2</v>
      </c>
      <c r="I585" s="60">
        <f t="shared" si="19"/>
        <v>9.1229575153654538E-5</v>
      </c>
      <c r="J585" s="121">
        <v>157.59274640000001</v>
      </c>
      <c r="K585" s="121">
        <v>7.6178095238095196</v>
      </c>
      <c r="M585"/>
      <c r="N585" s="170"/>
    </row>
    <row r="586" spans="1:15" ht="12.75" x14ac:dyDescent="0.2">
      <c r="A586" s="118" t="s">
        <v>2817</v>
      </c>
      <c r="B586" s="59" t="s">
        <v>2083</v>
      </c>
      <c r="C586" s="59" t="s">
        <v>1955</v>
      </c>
      <c r="D586" s="118" t="s">
        <v>212</v>
      </c>
      <c r="E586" s="118" t="s">
        <v>214</v>
      </c>
      <c r="F586" s="119">
        <v>1.6943419900000001</v>
      </c>
      <c r="G586" s="119">
        <v>12.37752141</v>
      </c>
      <c r="H586" s="74">
        <f t="shared" si="18"/>
        <v>-0.86311136665608079</v>
      </c>
      <c r="I586" s="60">
        <f t="shared" si="19"/>
        <v>9.1029073853000835E-5</v>
      </c>
      <c r="J586" s="121">
        <v>53.860473849600005</v>
      </c>
      <c r="K586" s="121">
        <v>11.733952380952401</v>
      </c>
      <c r="M586"/>
      <c r="N586" s="170"/>
    </row>
    <row r="587" spans="1:15" ht="12.75" x14ac:dyDescent="0.2">
      <c r="A587" s="118" t="s">
        <v>2227</v>
      </c>
      <c r="B587" s="59" t="s">
        <v>417</v>
      </c>
      <c r="C587" s="59" t="s">
        <v>902</v>
      </c>
      <c r="D587" s="118" t="s">
        <v>213</v>
      </c>
      <c r="E587" s="118" t="s">
        <v>214</v>
      </c>
      <c r="F587" s="119">
        <v>1.684315843</v>
      </c>
      <c r="G587" s="119">
        <v>3.890146895</v>
      </c>
      <c r="H587" s="74">
        <f t="shared" si="18"/>
        <v>-0.56703027200210654</v>
      </c>
      <c r="I587" s="60">
        <f t="shared" si="19"/>
        <v>9.0490415848235197E-5</v>
      </c>
      <c r="J587" s="121">
        <v>38.971179659999997</v>
      </c>
      <c r="K587" s="121">
        <v>40.0171904761905</v>
      </c>
      <c r="M587"/>
      <c r="N587" s="170"/>
    </row>
    <row r="588" spans="1:15" ht="12.75" x14ac:dyDescent="0.2">
      <c r="A588" s="118" t="s">
        <v>2166</v>
      </c>
      <c r="B588" s="59" t="s">
        <v>461</v>
      </c>
      <c r="C588" s="59" t="s">
        <v>898</v>
      </c>
      <c r="D588" s="118" t="s">
        <v>212</v>
      </c>
      <c r="E588" s="118" t="s">
        <v>1032</v>
      </c>
      <c r="F588" s="119">
        <v>1.67138253</v>
      </c>
      <c r="G588" s="119">
        <v>12.251673282</v>
      </c>
      <c r="H588" s="74">
        <f t="shared" si="18"/>
        <v>-0.86357924411389797</v>
      </c>
      <c r="I588" s="60">
        <f t="shared" si="19"/>
        <v>8.9795569405669618E-5</v>
      </c>
      <c r="J588" s="121">
        <v>62.706685619999995</v>
      </c>
      <c r="K588" s="121">
        <v>14.578571428571401</v>
      </c>
      <c r="M588"/>
      <c r="N588" s="170"/>
    </row>
    <row r="589" spans="1:15" ht="12.75" x14ac:dyDescent="0.2">
      <c r="A589" s="118" t="s">
        <v>2323</v>
      </c>
      <c r="B589" s="59" t="s">
        <v>292</v>
      </c>
      <c r="C589" s="59" t="s">
        <v>899</v>
      </c>
      <c r="D589" s="118" t="s">
        <v>212</v>
      </c>
      <c r="E589" s="118" t="s">
        <v>1032</v>
      </c>
      <c r="F589" s="119">
        <v>1.6712178600000001</v>
      </c>
      <c r="G589" s="119">
        <v>2.6653756800000004</v>
      </c>
      <c r="H589" s="74">
        <f t="shared" si="18"/>
        <v>-0.37298975429985171</v>
      </c>
      <c r="I589" s="60">
        <f t="shared" si="19"/>
        <v>8.978672245642335E-5</v>
      </c>
      <c r="J589" s="121">
        <v>27.096816751632002</v>
      </c>
      <c r="K589" s="121">
        <v>19.0197619047619</v>
      </c>
      <c r="M589"/>
      <c r="N589" s="170"/>
    </row>
    <row r="590" spans="1:15" ht="12.75" x14ac:dyDescent="0.2">
      <c r="A590" s="118" t="s">
        <v>1948</v>
      </c>
      <c r="B590" s="59" t="s">
        <v>1949</v>
      </c>
      <c r="C590" s="59" t="s">
        <v>149</v>
      </c>
      <c r="D590" s="118" t="s">
        <v>837</v>
      </c>
      <c r="E590" s="118" t="s">
        <v>214</v>
      </c>
      <c r="F590" s="119">
        <v>1.66249384</v>
      </c>
      <c r="G590" s="119">
        <v>1.5263217900000001</v>
      </c>
      <c r="H590" s="74">
        <f t="shared" si="18"/>
        <v>8.9215819948426311E-2</v>
      </c>
      <c r="I590" s="60">
        <f t="shared" si="19"/>
        <v>8.9318021647754215E-5</v>
      </c>
      <c r="J590" s="121">
        <v>128.00200000000001</v>
      </c>
      <c r="K590" s="121">
        <v>49.784238095238102</v>
      </c>
      <c r="M590"/>
      <c r="N590" s="170"/>
    </row>
    <row r="591" spans="1:15" ht="12.75" x14ac:dyDescent="0.2">
      <c r="A591" s="118" t="s">
        <v>2973</v>
      </c>
      <c r="B591" s="59" t="s">
        <v>77</v>
      </c>
      <c r="C591" s="59" t="s">
        <v>897</v>
      </c>
      <c r="D591" s="118" t="s">
        <v>212</v>
      </c>
      <c r="E591" s="118" t="s">
        <v>3046</v>
      </c>
      <c r="F591" s="119">
        <v>1.654994699</v>
      </c>
      <c r="G591" s="119">
        <v>2.4056308909999999</v>
      </c>
      <c r="H591" s="74">
        <f t="shared" si="18"/>
        <v>-0.31203298677627433</v>
      </c>
      <c r="I591" s="60">
        <f t="shared" si="19"/>
        <v>8.8915127861286065E-5</v>
      </c>
      <c r="J591" s="121">
        <v>29.95176116</v>
      </c>
      <c r="K591" s="121">
        <v>20.6234761904762</v>
      </c>
      <c r="M591"/>
      <c r="N591" s="170"/>
    </row>
    <row r="592" spans="1:15" ht="12.75" x14ac:dyDescent="0.2">
      <c r="A592" s="118" t="s">
        <v>2664</v>
      </c>
      <c r="B592" s="59" t="s">
        <v>586</v>
      </c>
      <c r="C592" s="59" t="s">
        <v>903</v>
      </c>
      <c r="D592" s="118" t="s">
        <v>213</v>
      </c>
      <c r="E592" s="118" t="s">
        <v>1032</v>
      </c>
      <c r="F592" s="119">
        <v>1.617987134</v>
      </c>
      <c r="G592" s="119">
        <v>2.2600834160000001</v>
      </c>
      <c r="H592" s="74">
        <f t="shared" si="18"/>
        <v>-0.28410291295195278</v>
      </c>
      <c r="I592" s="60">
        <f t="shared" si="19"/>
        <v>8.6926884409027229E-5</v>
      </c>
      <c r="J592" s="121">
        <v>699.79229620000001</v>
      </c>
      <c r="K592" s="121">
        <v>5.9813809523809498</v>
      </c>
      <c r="M592"/>
      <c r="N592" s="170"/>
    </row>
    <row r="593" spans="1:14" ht="12.75" x14ac:dyDescent="0.2">
      <c r="A593" s="118" t="s">
        <v>1085</v>
      </c>
      <c r="B593" s="59" t="s">
        <v>1243</v>
      </c>
      <c r="C593" s="59" t="s">
        <v>494</v>
      </c>
      <c r="D593" s="118" t="s">
        <v>212</v>
      </c>
      <c r="E593" s="118" t="s">
        <v>1032</v>
      </c>
      <c r="F593" s="119">
        <v>1.61012628</v>
      </c>
      <c r="G593" s="119">
        <v>1.4033894899999999</v>
      </c>
      <c r="H593" s="74">
        <f t="shared" si="18"/>
        <v>0.14731248272352393</v>
      </c>
      <c r="I593" s="60">
        <f t="shared" si="19"/>
        <v>8.6504557474124518E-5</v>
      </c>
      <c r="J593" s="121">
        <v>19.001031300000001</v>
      </c>
      <c r="K593" s="121">
        <v>249.55495238095199</v>
      </c>
      <c r="M593"/>
      <c r="N593" s="170"/>
    </row>
    <row r="594" spans="1:14" ht="12.75" x14ac:dyDescent="0.2">
      <c r="A594" s="118" t="s">
        <v>2010</v>
      </c>
      <c r="B594" s="59" t="s">
        <v>2011</v>
      </c>
      <c r="C594" s="59" t="s">
        <v>665</v>
      </c>
      <c r="D594" s="118" t="s">
        <v>213</v>
      </c>
      <c r="E594" s="118" t="s">
        <v>214</v>
      </c>
      <c r="F594" s="119">
        <v>1.5960927199999999</v>
      </c>
      <c r="G594" s="119">
        <v>1.6370133999999998</v>
      </c>
      <c r="H594" s="74">
        <f t="shared" si="18"/>
        <v>-2.4997156406905363E-2</v>
      </c>
      <c r="I594" s="60">
        <f t="shared" si="19"/>
        <v>8.5750599904047103E-5</v>
      </c>
      <c r="J594" s="121">
        <v>8.5627196200000011</v>
      </c>
      <c r="K594" s="121">
        <v>49.077952380952397</v>
      </c>
      <c r="M594"/>
      <c r="N594" s="170"/>
    </row>
    <row r="595" spans="1:14" ht="12.75" x14ac:dyDescent="0.2">
      <c r="A595" s="118" t="s">
        <v>1668</v>
      </c>
      <c r="B595" s="59" t="s">
        <v>1428</v>
      </c>
      <c r="C595" s="59" t="s">
        <v>149</v>
      </c>
      <c r="D595" s="118" t="s">
        <v>837</v>
      </c>
      <c r="E595" s="118" t="s">
        <v>1032</v>
      </c>
      <c r="F595" s="119">
        <v>1.5938108600000001</v>
      </c>
      <c r="G595" s="119">
        <v>7.3783259999999989E-2</v>
      </c>
      <c r="H595" s="74">
        <f t="shared" si="18"/>
        <v>20.601252912923613</v>
      </c>
      <c r="I595" s="60">
        <f t="shared" si="19"/>
        <v>8.5628006234240108E-5</v>
      </c>
      <c r="J595" s="121">
        <v>380.03100291096001</v>
      </c>
      <c r="K595" s="121">
        <v>27.6009047619048</v>
      </c>
      <c r="M595"/>
      <c r="N595" s="170"/>
    </row>
    <row r="596" spans="1:14" ht="12.75" x14ac:dyDescent="0.2">
      <c r="A596" s="118" t="s">
        <v>2123</v>
      </c>
      <c r="B596" s="59" t="s">
        <v>388</v>
      </c>
      <c r="C596" s="59" t="s">
        <v>898</v>
      </c>
      <c r="D596" s="118" t="s">
        <v>212</v>
      </c>
      <c r="E596" s="118" t="s">
        <v>1032</v>
      </c>
      <c r="F596" s="119">
        <v>1.5909516799999999</v>
      </c>
      <c r="G596" s="119">
        <v>1.1757136000000001</v>
      </c>
      <c r="H596" s="74">
        <f t="shared" si="18"/>
        <v>0.35317961789333707</v>
      </c>
      <c r="I596" s="60">
        <f t="shared" si="19"/>
        <v>8.5474395859879356E-5</v>
      </c>
      <c r="J596" s="121">
        <v>11.84300026</v>
      </c>
      <c r="K596" s="121">
        <v>12.9825238095238</v>
      </c>
      <c r="M596"/>
      <c r="N596" s="170"/>
    </row>
    <row r="597" spans="1:14" ht="12.75" x14ac:dyDescent="0.2">
      <c r="A597" s="118" t="s">
        <v>1679</v>
      </c>
      <c r="B597" s="59" t="s">
        <v>1133</v>
      </c>
      <c r="C597" s="59" t="s">
        <v>149</v>
      </c>
      <c r="D597" s="118" t="s">
        <v>837</v>
      </c>
      <c r="E597" s="118" t="s">
        <v>214</v>
      </c>
      <c r="F597" s="119">
        <v>1.57857001</v>
      </c>
      <c r="G597" s="119">
        <v>2.2434251000000001</v>
      </c>
      <c r="H597" s="74">
        <f t="shared" si="18"/>
        <v>-0.29635715941664376</v>
      </c>
      <c r="I597" s="60">
        <f t="shared" si="19"/>
        <v>8.4809186616700832E-5</v>
      </c>
      <c r="J597" s="121">
        <v>59.201999999999998</v>
      </c>
      <c r="K597" s="121">
        <v>56.881380952381001</v>
      </c>
      <c r="M597"/>
      <c r="N597" s="170"/>
    </row>
    <row r="598" spans="1:14" ht="12.75" x14ac:dyDescent="0.2">
      <c r="A598" s="118" t="s">
        <v>2105</v>
      </c>
      <c r="B598" s="59" t="s">
        <v>426</v>
      </c>
      <c r="C598" s="59" t="s">
        <v>898</v>
      </c>
      <c r="D598" s="118" t="s">
        <v>212</v>
      </c>
      <c r="E598" s="118" t="s">
        <v>1032</v>
      </c>
      <c r="F598" s="119">
        <v>1.56439448</v>
      </c>
      <c r="G598" s="119">
        <v>4.4322135520000003</v>
      </c>
      <c r="H598" s="74">
        <f t="shared" si="18"/>
        <v>-0.64703991320678134</v>
      </c>
      <c r="I598" s="60">
        <f t="shared" si="19"/>
        <v>8.4047601662251694E-5</v>
      </c>
      <c r="J598" s="121">
        <v>53.251859520000004</v>
      </c>
      <c r="K598" s="121">
        <v>15.8099047619048</v>
      </c>
      <c r="M598"/>
      <c r="N598" s="170"/>
    </row>
    <row r="599" spans="1:14" ht="12.75" x14ac:dyDescent="0.2">
      <c r="A599" s="118" t="s">
        <v>2387</v>
      </c>
      <c r="B599" s="59" t="s">
        <v>141</v>
      </c>
      <c r="C599" s="59" t="s">
        <v>665</v>
      </c>
      <c r="D599" s="118" t="s">
        <v>212</v>
      </c>
      <c r="E599" s="118" t="s">
        <v>1032</v>
      </c>
      <c r="F599" s="119">
        <v>1.5606454400000001</v>
      </c>
      <c r="G599" s="119">
        <v>10.31046443</v>
      </c>
      <c r="H599" s="74">
        <f t="shared" si="18"/>
        <v>-0.84863480684157699</v>
      </c>
      <c r="I599" s="60">
        <f t="shared" si="19"/>
        <v>8.3846183270302468E-5</v>
      </c>
      <c r="J599" s="121">
        <v>28.0129461547</v>
      </c>
      <c r="K599" s="121">
        <v>22.672619047619001</v>
      </c>
      <c r="M599"/>
      <c r="N599" s="170"/>
    </row>
    <row r="600" spans="1:14" ht="12.75" x14ac:dyDescent="0.2">
      <c r="A600" s="118" t="s">
        <v>2791</v>
      </c>
      <c r="B600" s="59" t="s">
        <v>1025</v>
      </c>
      <c r="C600" s="59" t="s">
        <v>665</v>
      </c>
      <c r="D600" s="118" t="s">
        <v>212</v>
      </c>
      <c r="E600" s="118" t="s">
        <v>1032</v>
      </c>
      <c r="F600" s="119">
        <v>1.55255842</v>
      </c>
      <c r="G600" s="119">
        <v>1.9147626799999999</v>
      </c>
      <c r="H600" s="74">
        <f t="shared" si="18"/>
        <v>-0.18916404825688371</v>
      </c>
      <c r="I600" s="60">
        <f t="shared" si="19"/>
        <v>8.3411705493575294E-5</v>
      </c>
      <c r="J600" s="121">
        <v>144.2526454824</v>
      </c>
      <c r="K600" s="121">
        <v>41.4050952380952</v>
      </c>
      <c r="M600"/>
      <c r="N600" s="170"/>
    </row>
    <row r="601" spans="1:14" ht="12.75" x14ac:dyDescent="0.2">
      <c r="A601" s="118" t="s">
        <v>2938</v>
      </c>
      <c r="B601" s="59" t="s">
        <v>2945</v>
      </c>
      <c r="C601" s="59" t="s">
        <v>902</v>
      </c>
      <c r="D601" s="118" t="s">
        <v>213</v>
      </c>
      <c r="E601" s="118" t="s">
        <v>1032</v>
      </c>
      <c r="F601" s="119">
        <v>1.5470597099999999</v>
      </c>
      <c r="G601" s="119">
        <v>1.8073263700000002</v>
      </c>
      <c r="H601" s="74">
        <f t="shared" si="18"/>
        <v>-0.14400645302375592</v>
      </c>
      <c r="I601" s="60">
        <f t="shared" si="19"/>
        <v>8.3116285512461419E-5</v>
      </c>
      <c r="J601" s="121">
        <v>13.030799414324999</v>
      </c>
      <c r="K601" s="121">
        <v>44.9278571428571</v>
      </c>
      <c r="M601"/>
      <c r="N601" s="170"/>
    </row>
    <row r="602" spans="1:14" ht="12.75" x14ac:dyDescent="0.2">
      <c r="A602" s="118" t="s">
        <v>2687</v>
      </c>
      <c r="B602" s="59" t="s">
        <v>921</v>
      </c>
      <c r="C602" s="59" t="s">
        <v>903</v>
      </c>
      <c r="D602" s="118" t="s">
        <v>212</v>
      </c>
      <c r="E602" s="118" t="s">
        <v>214</v>
      </c>
      <c r="F602" s="119">
        <v>1.5468774430000001</v>
      </c>
      <c r="G602" s="119">
        <v>0.52364025000000003</v>
      </c>
      <c r="H602" s="74">
        <f t="shared" si="18"/>
        <v>1.9540843031069519</v>
      </c>
      <c r="I602" s="60">
        <f t="shared" si="19"/>
        <v>8.3106493158673417E-5</v>
      </c>
      <c r="J602" s="121">
        <v>31.688555989999998</v>
      </c>
      <c r="K602" s="121">
        <v>42.199523809523797</v>
      </c>
      <c r="M602"/>
      <c r="N602" s="170"/>
    </row>
    <row r="603" spans="1:14" ht="12.75" x14ac:dyDescent="0.2">
      <c r="A603" s="118" t="s">
        <v>1990</v>
      </c>
      <c r="B603" s="59" t="s">
        <v>1991</v>
      </c>
      <c r="C603" s="59" t="s">
        <v>279</v>
      </c>
      <c r="D603" s="118" t="s">
        <v>213</v>
      </c>
      <c r="E603" s="118" t="s">
        <v>214</v>
      </c>
      <c r="F603" s="119">
        <v>1.51669864</v>
      </c>
      <c r="G603" s="119">
        <v>2.3810346600000001</v>
      </c>
      <c r="H603" s="74">
        <f t="shared" si="18"/>
        <v>-0.36300858383976653</v>
      </c>
      <c r="I603" s="60">
        <f t="shared" si="19"/>
        <v>8.1485127163321929E-5</v>
      </c>
      <c r="J603" s="121">
        <v>7.3278432629000001</v>
      </c>
      <c r="K603" s="121">
        <v>34.3067142857143</v>
      </c>
      <c r="M603"/>
      <c r="N603" s="170"/>
    </row>
    <row r="604" spans="1:14" ht="12.75" x14ac:dyDescent="0.2">
      <c r="A604" s="118" t="s">
        <v>2193</v>
      </c>
      <c r="B604" s="59" t="s">
        <v>121</v>
      </c>
      <c r="C604" s="59" t="s">
        <v>665</v>
      </c>
      <c r="D604" s="118" t="s">
        <v>213</v>
      </c>
      <c r="E604" s="118" t="s">
        <v>214</v>
      </c>
      <c r="F604" s="119">
        <v>1.516285433</v>
      </c>
      <c r="G604" s="119">
        <v>1.0234888639999999</v>
      </c>
      <c r="H604" s="74">
        <f t="shared" si="18"/>
        <v>0.48148698665274403</v>
      </c>
      <c r="I604" s="60">
        <f t="shared" si="19"/>
        <v>8.1462927483008527E-5</v>
      </c>
      <c r="J604" s="121">
        <v>157.67131855649936</v>
      </c>
      <c r="K604" s="121">
        <v>31.630476190476202</v>
      </c>
      <c r="M604"/>
      <c r="N604" s="170"/>
    </row>
    <row r="605" spans="1:14" ht="12.75" x14ac:dyDescent="0.2">
      <c r="A605" s="118" t="s">
        <v>2330</v>
      </c>
      <c r="B605" s="59" t="s">
        <v>371</v>
      </c>
      <c r="C605" s="59" t="s">
        <v>899</v>
      </c>
      <c r="D605" s="118" t="s">
        <v>212</v>
      </c>
      <c r="E605" s="118" t="s">
        <v>214</v>
      </c>
      <c r="F605" s="119">
        <v>1.51498</v>
      </c>
      <c r="G605" s="119">
        <v>1.588701675</v>
      </c>
      <c r="H605" s="74">
        <f t="shared" si="18"/>
        <v>-4.6403724601096097E-2</v>
      </c>
      <c r="I605" s="60">
        <f t="shared" si="19"/>
        <v>8.1392792670987994E-5</v>
      </c>
      <c r="J605" s="121">
        <v>17.786990474999996</v>
      </c>
      <c r="K605" s="121">
        <v>13.673</v>
      </c>
      <c r="M605"/>
      <c r="N605" s="170"/>
    </row>
    <row r="606" spans="1:14" ht="12.75" x14ac:dyDescent="0.2">
      <c r="A606" s="118" t="s">
        <v>1904</v>
      </c>
      <c r="B606" s="59" t="s">
        <v>9</v>
      </c>
      <c r="C606" s="59" t="s">
        <v>902</v>
      </c>
      <c r="D606" s="118" t="s">
        <v>837</v>
      </c>
      <c r="E606" s="118" t="s">
        <v>1032</v>
      </c>
      <c r="F606" s="119">
        <v>1.51400241369067</v>
      </c>
      <c r="G606" s="119">
        <v>0.66317954991257599</v>
      </c>
      <c r="H606" s="74">
        <f t="shared" si="18"/>
        <v>1.2829449639848729</v>
      </c>
      <c r="I606" s="60">
        <f t="shared" si="19"/>
        <v>8.1340271528931139E-5</v>
      </c>
      <c r="J606" s="121">
        <v>380.96504942400003</v>
      </c>
      <c r="K606" s="121">
        <v>18.8380476190476</v>
      </c>
      <c r="M606"/>
      <c r="N606" s="170"/>
    </row>
    <row r="607" spans="1:14" ht="12.75" x14ac:dyDescent="0.2">
      <c r="A607" s="118" t="s">
        <v>1830</v>
      </c>
      <c r="B607" s="59" t="s">
        <v>942</v>
      </c>
      <c r="C607" s="59" t="s">
        <v>902</v>
      </c>
      <c r="D607" s="118" t="s">
        <v>213</v>
      </c>
      <c r="E607" s="118" t="s">
        <v>214</v>
      </c>
      <c r="F607" s="119">
        <v>1.5088229750000002</v>
      </c>
      <c r="G607" s="119">
        <v>3.799011176</v>
      </c>
      <c r="H607" s="74">
        <f t="shared" si="18"/>
        <v>-0.60283797412024243</v>
      </c>
      <c r="I607" s="60">
        <f t="shared" si="19"/>
        <v>8.1062004502632578E-5</v>
      </c>
      <c r="J607" s="121">
        <v>218.68102226624498</v>
      </c>
      <c r="K607" s="121">
        <v>45.3831428571429</v>
      </c>
      <c r="M607"/>
      <c r="N607" s="170"/>
    </row>
    <row r="608" spans="1:14" ht="12.75" x14ac:dyDescent="0.2">
      <c r="A608" s="118" t="s">
        <v>3043</v>
      </c>
      <c r="B608" s="59" t="s">
        <v>3044</v>
      </c>
      <c r="C608" s="59" t="s">
        <v>899</v>
      </c>
      <c r="D608" s="118" t="s">
        <v>212</v>
      </c>
      <c r="E608" s="118" t="s">
        <v>1032</v>
      </c>
      <c r="F608" s="119">
        <v>1.5018083200000001</v>
      </c>
      <c r="G608" s="119">
        <v>0.53909735999999997</v>
      </c>
      <c r="H608" s="74">
        <f t="shared" si="18"/>
        <v>1.7857831097521979</v>
      </c>
      <c r="I608" s="60">
        <f t="shared" si="19"/>
        <v>8.0685139883909215E-5</v>
      </c>
      <c r="J608" s="121">
        <v>5.8476600000000003</v>
      </c>
      <c r="K608" s="121">
        <v>16.139523809523801</v>
      </c>
      <c r="M608"/>
      <c r="N608" s="170"/>
    </row>
    <row r="609" spans="1:14" ht="12.75" x14ac:dyDescent="0.2">
      <c r="A609" s="118" t="s">
        <v>1903</v>
      </c>
      <c r="B609" s="59" t="s">
        <v>13</v>
      </c>
      <c r="C609" s="59" t="s">
        <v>902</v>
      </c>
      <c r="D609" s="118" t="s">
        <v>837</v>
      </c>
      <c r="E609" s="118" t="s">
        <v>1032</v>
      </c>
      <c r="F609" s="119">
        <v>1.4976026229999999</v>
      </c>
      <c r="G609" s="119">
        <v>0.25471293299999997</v>
      </c>
      <c r="H609" s="74">
        <f t="shared" si="18"/>
        <v>4.8795704064229835</v>
      </c>
      <c r="I609" s="60">
        <f t="shared" si="19"/>
        <v>8.0459187446281001E-5</v>
      </c>
      <c r="J609" s="121">
        <v>36.028799999999997</v>
      </c>
      <c r="K609" s="121">
        <v>10.46</v>
      </c>
      <c r="M609"/>
      <c r="N609" s="170"/>
    </row>
    <row r="610" spans="1:14" ht="12.75" x14ac:dyDescent="0.2">
      <c r="A610" s="118" t="s">
        <v>2803</v>
      </c>
      <c r="B610" s="59" t="s">
        <v>1014</v>
      </c>
      <c r="C610" s="59" t="s">
        <v>665</v>
      </c>
      <c r="D610" s="118" t="s">
        <v>212</v>
      </c>
      <c r="E610" s="118" t="s">
        <v>1032</v>
      </c>
      <c r="F610" s="119">
        <v>1.4974204799999999</v>
      </c>
      <c r="G610" s="119">
        <v>0.50146086999999995</v>
      </c>
      <c r="H610" s="74">
        <f t="shared" si="18"/>
        <v>1.9861163045483492</v>
      </c>
      <c r="I610" s="60">
        <f t="shared" si="19"/>
        <v>8.0449401754433271E-5</v>
      </c>
      <c r="J610" s="121">
        <v>37.582999833599999</v>
      </c>
      <c r="K610" s="121">
        <v>57.730523809523802</v>
      </c>
      <c r="M610"/>
      <c r="N610" s="170"/>
    </row>
    <row r="611" spans="1:14" ht="12.75" x14ac:dyDescent="0.2">
      <c r="A611" s="118" t="s">
        <v>1671</v>
      </c>
      <c r="B611" s="59" t="s">
        <v>840</v>
      </c>
      <c r="C611" s="59" t="s">
        <v>149</v>
      </c>
      <c r="D611" s="118" t="s">
        <v>837</v>
      </c>
      <c r="E611" s="118" t="s">
        <v>1032</v>
      </c>
      <c r="F611" s="119">
        <v>1.4856141399999998</v>
      </c>
      <c r="G611" s="119">
        <v>3.5125654900000001</v>
      </c>
      <c r="H611" s="74">
        <f t="shared" si="18"/>
        <v>-0.57705724086015553</v>
      </c>
      <c r="I611" s="60">
        <f t="shared" si="19"/>
        <v>7.9815102302411992E-5</v>
      </c>
      <c r="J611" s="121">
        <v>180.648</v>
      </c>
      <c r="K611" s="121">
        <v>49.358190476190501</v>
      </c>
      <c r="M611"/>
      <c r="N611" s="170"/>
    </row>
    <row r="612" spans="1:14" ht="12.75" x14ac:dyDescent="0.2">
      <c r="A612" s="118" t="s">
        <v>2616</v>
      </c>
      <c r="B612" s="59" t="s">
        <v>575</v>
      </c>
      <c r="C612" s="59" t="s">
        <v>903</v>
      </c>
      <c r="D612" s="118" t="s">
        <v>212</v>
      </c>
      <c r="E612" s="118" t="s">
        <v>1032</v>
      </c>
      <c r="F612" s="119">
        <v>1.4827334399999998</v>
      </c>
      <c r="G612" s="119">
        <v>1.77216628</v>
      </c>
      <c r="H612" s="74">
        <f t="shared" si="18"/>
        <v>-0.16332149147990793</v>
      </c>
      <c r="I612" s="60">
        <f t="shared" si="19"/>
        <v>7.9660335759060047E-5</v>
      </c>
      <c r="J612" s="121">
        <v>46.23631683</v>
      </c>
      <c r="K612" s="121">
        <v>32.301904761904801</v>
      </c>
      <c r="M612"/>
      <c r="N612" s="170"/>
    </row>
    <row r="613" spans="1:14" ht="12.75" x14ac:dyDescent="0.2">
      <c r="A613" s="118" t="s">
        <v>2612</v>
      </c>
      <c r="B613" s="59" t="s">
        <v>565</v>
      </c>
      <c r="C613" s="59" t="s">
        <v>903</v>
      </c>
      <c r="D613" s="118" t="s">
        <v>212</v>
      </c>
      <c r="E613" s="118" t="s">
        <v>1032</v>
      </c>
      <c r="F613" s="119">
        <v>1.4703893100000001</v>
      </c>
      <c r="G613" s="119">
        <v>0.35903049999999997</v>
      </c>
      <c r="H613" s="74">
        <f t="shared" si="18"/>
        <v>3.0954440082388546</v>
      </c>
      <c r="I613" s="60">
        <f t="shared" si="19"/>
        <v>7.8997143364577157E-5</v>
      </c>
      <c r="J613" s="121">
        <v>19.63995757</v>
      </c>
      <c r="K613" s="121">
        <v>48.3767142857143</v>
      </c>
      <c r="M613"/>
      <c r="N613" s="170"/>
    </row>
    <row r="614" spans="1:14" ht="12.75" x14ac:dyDescent="0.2">
      <c r="A614" s="118" t="s">
        <v>2162</v>
      </c>
      <c r="B614" s="59" t="s">
        <v>431</v>
      </c>
      <c r="C614" s="59" t="s">
        <v>898</v>
      </c>
      <c r="D614" s="118" t="s">
        <v>212</v>
      </c>
      <c r="E614" s="118" t="s">
        <v>1032</v>
      </c>
      <c r="F614" s="119">
        <v>1.4637740400000001</v>
      </c>
      <c r="G614" s="119">
        <v>0.18253973900000001</v>
      </c>
      <c r="H614" s="74">
        <f t="shared" si="18"/>
        <v>7.0189335649263747</v>
      </c>
      <c r="I614" s="60">
        <f t="shared" si="19"/>
        <v>7.8641735834726858E-5</v>
      </c>
      <c r="J614" s="121">
        <v>15.036139539999999</v>
      </c>
      <c r="K614" s="121">
        <v>16.756095238095199</v>
      </c>
      <c r="M614"/>
      <c r="N614" s="170"/>
    </row>
    <row r="615" spans="1:14" ht="12.75" x14ac:dyDescent="0.2">
      <c r="A615" s="118" t="s">
        <v>1742</v>
      </c>
      <c r="B615" s="59" t="s">
        <v>1627</v>
      </c>
      <c r="C615" s="59" t="s">
        <v>665</v>
      </c>
      <c r="D615" s="118" t="s">
        <v>212</v>
      </c>
      <c r="E615" s="118" t="s">
        <v>1032</v>
      </c>
      <c r="F615" s="119">
        <v>1.460912824</v>
      </c>
      <c r="G615" s="119">
        <v>9.5819281000000006E-2</v>
      </c>
      <c r="H615" s="74">
        <f t="shared" si="18"/>
        <v>14.246543375753362</v>
      </c>
      <c r="I615" s="60">
        <f t="shared" si="19"/>
        <v>7.8488016075604672E-5</v>
      </c>
      <c r="J615" s="121">
        <v>26.034990462</v>
      </c>
      <c r="K615" s="121">
        <v>181.74449999999999</v>
      </c>
      <c r="M615"/>
      <c r="N615" s="170"/>
    </row>
    <row r="616" spans="1:14" ht="12.75" x14ac:dyDescent="0.2">
      <c r="A616" s="118" t="s">
        <v>2143</v>
      </c>
      <c r="B616" s="59" t="s">
        <v>541</v>
      </c>
      <c r="C616" s="59" t="s">
        <v>898</v>
      </c>
      <c r="D616" s="118" t="s">
        <v>212</v>
      </c>
      <c r="E616" s="118" t="s">
        <v>1032</v>
      </c>
      <c r="F616" s="119">
        <v>1.45685519</v>
      </c>
      <c r="G616" s="119">
        <v>2.2069495269999999</v>
      </c>
      <c r="H616" s="74">
        <f t="shared" si="18"/>
        <v>-0.33987833787011656</v>
      </c>
      <c r="I616" s="60">
        <f t="shared" si="19"/>
        <v>7.8270018370752627E-5</v>
      </c>
      <c r="J616" s="121">
        <v>9.5405087599999998</v>
      </c>
      <c r="K616" s="121">
        <v>124.862380952381</v>
      </c>
      <c r="M616"/>
      <c r="N616" s="170"/>
    </row>
    <row r="617" spans="1:14" ht="12.75" x14ac:dyDescent="0.2">
      <c r="A617" s="118" t="s">
        <v>2820</v>
      </c>
      <c r="B617" s="59" t="s">
        <v>2086</v>
      </c>
      <c r="C617" s="59" t="s">
        <v>1955</v>
      </c>
      <c r="D617" s="118" t="s">
        <v>212</v>
      </c>
      <c r="E617" s="118" t="s">
        <v>214</v>
      </c>
      <c r="F617" s="119">
        <v>1.4316293400000002</v>
      </c>
      <c r="G617" s="119">
        <v>7.7724890000000005E-2</v>
      </c>
      <c r="H617" s="74">
        <f t="shared" si="18"/>
        <v>17.41918772738051</v>
      </c>
      <c r="I617" s="60">
        <f t="shared" si="19"/>
        <v>7.6914751384390148E-5</v>
      </c>
      <c r="J617" s="121">
        <v>8.8357183500000005</v>
      </c>
      <c r="K617" s="121">
        <v>39.9957142857143</v>
      </c>
      <c r="M617"/>
      <c r="N617" s="170"/>
    </row>
    <row r="618" spans="1:14" ht="12.75" x14ac:dyDescent="0.2">
      <c r="A618" s="118" t="s">
        <v>2841</v>
      </c>
      <c r="B618" s="59" t="s">
        <v>1685</v>
      </c>
      <c r="C618" s="59" t="s">
        <v>665</v>
      </c>
      <c r="D618" s="118" t="s">
        <v>212</v>
      </c>
      <c r="E618" s="118" t="s">
        <v>1032</v>
      </c>
      <c r="F618" s="119">
        <v>1.4256308400000002</v>
      </c>
      <c r="G618" s="119">
        <v>0.39023943</v>
      </c>
      <c r="H618" s="74">
        <f t="shared" si="18"/>
        <v>2.6532208956947283</v>
      </c>
      <c r="I618" s="60">
        <f t="shared" si="19"/>
        <v>7.6592480023159691E-5</v>
      </c>
      <c r="J618" s="121">
        <v>12.272538667999999</v>
      </c>
      <c r="K618" s="121">
        <v>210.51804761904799</v>
      </c>
      <c r="M618"/>
      <c r="N618" s="170"/>
    </row>
    <row r="619" spans="1:14" ht="12.75" x14ac:dyDescent="0.2">
      <c r="A619" s="118" t="s">
        <v>2061</v>
      </c>
      <c r="B619" s="59" t="s">
        <v>2062</v>
      </c>
      <c r="C619" s="59" t="s">
        <v>984</v>
      </c>
      <c r="D619" s="118" t="s">
        <v>213</v>
      </c>
      <c r="E619" s="118" t="s">
        <v>1032</v>
      </c>
      <c r="F619" s="119">
        <v>1.4170826399999998</v>
      </c>
      <c r="G619" s="119">
        <v>0.43966450000000001</v>
      </c>
      <c r="H619" s="74">
        <f t="shared" si="18"/>
        <v>2.2230999773691069</v>
      </c>
      <c r="I619" s="60">
        <f t="shared" si="19"/>
        <v>7.6133225201109128E-5</v>
      </c>
      <c r="J619" s="121">
        <v>85.366486900000012</v>
      </c>
      <c r="K619" s="121">
        <v>34.525619047619003</v>
      </c>
      <c r="M619"/>
      <c r="N619" s="170"/>
    </row>
    <row r="620" spans="1:14" ht="12.75" x14ac:dyDescent="0.2">
      <c r="A620" s="118" t="s">
        <v>2354</v>
      </c>
      <c r="B620" s="59" t="s">
        <v>297</v>
      </c>
      <c r="C620" s="59" t="s">
        <v>1919</v>
      </c>
      <c r="D620" s="118" t="s">
        <v>213</v>
      </c>
      <c r="E620" s="118" t="s">
        <v>214</v>
      </c>
      <c r="F620" s="119">
        <v>1.4169658600000001</v>
      </c>
      <c r="G620" s="119">
        <v>25.405903661</v>
      </c>
      <c r="H620" s="74">
        <f t="shared" si="18"/>
        <v>-0.94422690572604384</v>
      </c>
      <c r="I620" s="60">
        <f t="shared" si="19"/>
        <v>7.6126951157670864E-5</v>
      </c>
      <c r="J620" s="121">
        <v>15.478801859999999</v>
      </c>
      <c r="K620" s="121">
        <v>33.493238095238098</v>
      </c>
      <c r="M620"/>
      <c r="N620" s="170"/>
    </row>
    <row r="621" spans="1:14" ht="12.75" x14ac:dyDescent="0.2">
      <c r="A621" s="118" t="s">
        <v>3040</v>
      </c>
      <c r="B621" s="59" t="s">
        <v>3041</v>
      </c>
      <c r="C621" s="59" t="s">
        <v>984</v>
      </c>
      <c r="D621" s="118" t="s">
        <v>213</v>
      </c>
      <c r="E621" s="118" t="s">
        <v>214</v>
      </c>
      <c r="F621" s="119">
        <v>1.4136253300000001</v>
      </c>
      <c r="G621" s="119">
        <v>0.62343415000000002</v>
      </c>
      <c r="H621" s="74">
        <f t="shared" si="18"/>
        <v>1.2674813851631326</v>
      </c>
      <c r="I621" s="60">
        <f t="shared" si="19"/>
        <v>7.5947480098184132E-5</v>
      </c>
      <c r="J621" s="121">
        <v>7.1009445499999995</v>
      </c>
      <c r="K621" s="121">
        <v>77.543238095238095</v>
      </c>
      <c r="M621"/>
      <c r="N621" s="170"/>
    </row>
    <row r="622" spans="1:14" ht="12.75" x14ac:dyDescent="0.2">
      <c r="A622" s="118" t="s">
        <v>2661</v>
      </c>
      <c r="B622" s="59" t="s">
        <v>326</v>
      </c>
      <c r="C622" s="59" t="s">
        <v>903</v>
      </c>
      <c r="D622" s="118" t="s">
        <v>212</v>
      </c>
      <c r="E622" s="118" t="s">
        <v>1032</v>
      </c>
      <c r="F622" s="119">
        <v>1.4117825560000001</v>
      </c>
      <c r="G622" s="119">
        <v>0.27332327000000001</v>
      </c>
      <c r="H622" s="74">
        <f t="shared" si="18"/>
        <v>4.1652483010319612</v>
      </c>
      <c r="I622" s="60">
        <f t="shared" si="19"/>
        <v>7.5848476466372822E-5</v>
      </c>
      <c r="J622" s="121">
        <v>72.672312129999995</v>
      </c>
      <c r="K622" s="121">
        <v>89.064095238095206</v>
      </c>
      <c r="M622"/>
      <c r="N622" s="170"/>
    </row>
    <row r="623" spans="1:14" ht="12.75" x14ac:dyDescent="0.2">
      <c r="A623" s="118" t="s">
        <v>2119</v>
      </c>
      <c r="B623" s="59" t="s">
        <v>391</v>
      </c>
      <c r="C623" s="59" t="s">
        <v>898</v>
      </c>
      <c r="D623" s="118" t="s">
        <v>212</v>
      </c>
      <c r="E623" s="118" t="s">
        <v>1032</v>
      </c>
      <c r="F623" s="119">
        <v>1.4097948359999999</v>
      </c>
      <c r="G623" s="119">
        <v>3.91114797</v>
      </c>
      <c r="H623" s="74">
        <f t="shared" si="18"/>
        <v>-0.6395444900541567</v>
      </c>
      <c r="I623" s="60">
        <f t="shared" si="19"/>
        <v>7.5741685563622953E-5</v>
      </c>
      <c r="J623" s="121">
        <v>24.046543920000001</v>
      </c>
      <c r="K623" s="121">
        <v>22.041619047619001</v>
      </c>
      <c r="M623"/>
      <c r="N623" s="170"/>
    </row>
    <row r="624" spans="1:14" ht="12.75" x14ac:dyDescent="0.2">
      <c r="A624" s="118" t="s">
        <v>2173</v>
      </c>
      <c r="B624" s="59" t="s">
        <v>396</v>
      </c>
      <c r="C624" s="59" t="s">
        <v>898</v>
      </c>
      <c r="D624" s="118" t="s">
        <v>212</v>
      </c>
      <c r="E624" s="118" t="s">
        <v>1032</v>
      </c>
      <c r="F624" s="119">
        <v>1.40843845</v>
      </c>
      <c r="G624" s="119">
        <v>0.80933130000000009</v>
      </c>
      <c r="H624" s="74">
        <f t="shared" si="18"/>
        <v>0.74024957393838564</v>
      </c>
      <c r="I624" s="60">
        <f t="shared" si="19"/>
        <v>7.5668813285124353E-5</v>
      </c>
      <c r="J624" s="121">
        <v>20.536952920000001</v>
      </c>
      <c r="K624" s="121">
        <v>20.902428571428601</v>
      </c>
      <c r="M624"/>
      <c r="N624" s="170"/>
    </row>
    <row r="625" spans="1:14" ht="12.75" x14ac:dyDescent="0.2">
      <c r="A625" s="118" t="s">
        <v>1976</v>
      </c>
      <c r="B625" s="118" t="s">
        <v>2935</v>
      </c>
      <c r="C625" s="59" t="s">
        <v>902</v>
      </c>
      <c r="D625" s="118" t="s">
        <v>837</v>
      </c>
      <c r="E625" s="118" t="s">
        <v>1032</v>
      </c>
      <c r="F625" s="119">
        <v>1.4056114499999999</v>
      </c>
      <c r="G625" s="119">
        <v>0.72265516000000007</v>
      </c>
      <c r="H625" s="74">
        <f t="shared" si="18"/>
        <v>0.94506526460006146</v>
      </c>
      <c r="I625" s="60">
        <f t="shared" si="19"/>
        <v>7.5516931791717908E-5</v>
      </c>
      <c r="J625" s="121">
        <v>209.83001542</v>
      </c>
      <c r="K625" s="121">
        <v>24.130238095238099</v>
      </c>
      <c r="M625"/>
      <c r="N625" s="170"/>
    </row>
    <row r="626" spans="1:14" ht="12.75" x14ac:dyDescent="0.2">
      <c r="A626" s="118" t="s">
        <v>2533</v>
      </c>
      <c r="B626" s="59" t="s">
        <v>2534</v>
      </c>
      <c r="C626" s="59" t="s">
        <v>902</v>
      </c>
      <c r="D626" s="118" t="s">
        <v>213</v>
      </c>
      <c r="E626" s="118" t="s">
        <v>214</v>
      </c>
      <c r="F626" s="119">
        <v>1.393709415</v>
      </c>
      <c r="G626" s="119">
        <v>1.1336763649999999</v>
      </c>
      <c r="H626" s="74">
        <f t="shared" si="18"/>
        <v>0.22937150145138663</v>
      </c>
      <c r="I626" s="60">
        <f t="shared" si="19"/>
        <v>7.4877491094733233E-5</v>
      </c>
      <c r="J626" s="121">
        <v>84.519099999999995</v>
      </c>
      <c r="K626" s="121">
        <v>31.7244285714286</v>
      </c>
      <c r="M626"/>
      <c r="N626" s="170"/>
    </row>
    <row r="627" spans="1:14" ht="12.75" x14ac:dyDescent="0.2">
      <c r="A627" s="118" t="s">
        <v>2620</v>
      </c>
      <c r="B627" s="59" t="s">
        <v>2044</v>
      </c>
      <c r="C627" s="59" t="s">
        <v>903</v>
      </c>
      <c r="D627" s="118" t="s">
        <v>212</v>
      </c>
      <c r="E627" s="118" t="s">
        <v>214</v>
      </c>
      <c r="F627" s="119">
        <v>1.39309566</v>
      </c>
      <c r="G627" s="119">
        <v>2.5421011400000002</v>
      </c>
      <c r="H627" s="74">
        <f t="shared" si="18"/>
        <v>-0.45199046643753915</v>
      </c>
      <c r="I627" s="60">
        <f t="shared" si="19"/>
        <v>7.4844516907967876E-5</v>
      </c>
      <c r="J627" s="121">
        <v>110.6593419</v>
      </c>
      <c r="K627" s="121">
        <v>140.88557142857101</v>
      </c>
      <c r="M627"/>
      <c r="N627" s="170"/>
    </row>
    <row r="628" spans="1:14" ht="12.75" x14ac:dyDescent="0.2">
      <c r="A628" s="118" t="s">
        <v>2338</v>
      </c>
      <c r="B628" s="59" t="s">
        <v>268</v>
      </c>
      <c r="C628" s="59" t="s">
        <v>279</v>
      </c>
      <c r="D628" s="118" t="s">
        <v>837</v>
      </c>
      <c r="E628" s="118" t="s">
        <v>214</v>
      </c>
      <c r="F628" s="119">
        <v>1.3842423100000001</v>
      </c>
      <c r="G628" s="119">
        <v>1.4104002900000001</v>
      </c>
      <c r="H628" s="74">
        <f t="shared" si="18"/>
        <v>-1.8546493634087446E-2</v>
      </c>
      <c r="I628" s="60">
        <f t="shared" si="19"/>
        <v>7.4368867803033362E-5</v>
      </c>
      <c r="J628" s="121">
        <v>177.61473119999999</v>
      </c>
      <c r="K628" s="121">
        <v>30.202142857142899</v>
      </c>
      <c r="M628"/>
      <c r="N628" s="170"/>
    </row>
    <row r="629" spans="1:14" ht="12.75" x14ac:dyDescent="0.2">
      <c r="A629" s="118" t="s">
        <v>2811</v>
      </c>
      <c r="B629" s="59" t="s">
        <v>2428</v>
      </c>
      <c r="C629" s="59" t="s">
        <v>1955</v>
      </c>
      <c r="D629" s="118" t="s">
        <v>837</v>
      </c>
      <c r="E629" s="118" t="s">
        <v>1032</v>
      </c>
      <c r="F629" s="119">
        <v>1.3775522499999999</v>
      </c>
      <c r="G629" s="119">
        <v>4.0855621400000004</v>
      </c>
      <c r="H629" s="74">
        <f t="shared" si="18"/>
        <v>-0.66282430598399866</v>
      </c>
      <c r="I629" s="60">
        <f t="shared" si="19"/>
        <v>7.4009442156136061E-5</v>
      </c>
      <c r="J629" s="121">
        <v>44.018904999999997</v>
      </c>
      <c r="K629" s="121">
        <v>84.017619047618993</v>
      </c>
      <c r="M629"/>
      <c r="N629" s="170"/>
    </row>
    <row r="630" spans="1:14" ht="12.75" x14ac:dyDescent="0.2">
      <c r="A630" s="118" t="s">
        <v>2839</v>
      </c>
      <c r="B630" s="59" t="s">
        <v>1687</v>
      </c>
      <c r="C630" s="59" t="s">
        <v>665</v>
      </c>
      <c r="D630" s="118" t="s">
        <v>212</v>
      </c>
      <c r="E630" s="118" t="s">
        <v>1032</v>
      </c>
      <c r="F630" s="119">
        <v>1.35375074</v>
      </c>
      <c r="G630" s="119">
        <v>0.88279718000000007</v>
      </c>
      <c r="H630" s="74">
        <f t="shared" si="18"/>
        <v>0.53347877708444869</v>
      </c>
      <c r="I630" s="60">
        <f t="shared" si="19"/>
        <v>7.2730698298998381E-5</v>
      </c>
      <c r="J630" s="121">
        <v>3.2903471562000002</v>
      </c>
      <c r="K630" s="121">
        <v>202.263714285714</v>
      </c>
      <c r="M630"/>
      <c r="N630" s="170"/>
    </row>
    <row r="631" spans="1:14" ht="12.75" x14ac:dyDescent="0.2">
      <c r="A631" s="118" t="s">
        <v>2800</v>
      </c>
      <c r="B631" s="59" t="s">
        <v>1016</v>
      </c>
      <c r="C631" s="59" t="s">
        <v>665</v>
      </c>
      <c r="D631" s="118" t="s">
        <v>212</v>
      </c>
      <c r="E631" s="118" t="s">
        <v>1032</v>
      </c>
      <c r="F631" s="119">
        <v>1.3491762199999999</v>
      </c>
      <c r="G631" s="119">
        <v>0.76240855000000007</v>
      </c>
      <c r="H631" s="74">
        <f t="shared" si="18"/>
        <v>0.76962367486566063</v>
      </c>
      <c r="I631" s="60">
        <f t="shared" si="19"/>
        <v>7.248493072587577E-5</v>
      </c>
      <c r="J631" s="121">
        <v>29.084801709600001</v>
      </c>
      <c r="K631" s="121">
        <v>59.5240476190476</v>
      </c>
      <c r="M631"/>
      <c r="N631" s="170"/>
    </row>
    <row r="632" spans="1:14" ht="12.75" x14ac:dyDescent="0.2">
      <c r="A632" s="118" t="s">
        <v>1974</v>
      </c>
      <c r="B632" s="59" t="s">
        <v>1975</v>
      </c>
      <c r="C632" s="59" t="s">
        <v>902</v>
      </c>
      <c r="D632" s="118" t="s">
        <v>837</v>
      </c>
      <c r="E632" s="118" t="s">
        <v>214</v>
      </c>
      <c r="F632" s="119">
        <v>1.3423956000000001</v>
      </c>
      <c r="G632" s="119">
        <v>2.8250799100000004</v>
      </c>
      <c r="H632" s="74">
        <f t="shared" si="18"/>
        <v>-0.52482915784141482</v>
      </c>
      <c r="I632" s="60">
        <f t="shared" si="19"/>
        <v>7.2120639713558283E-5</v>
      </c>
      <c r="J632" s="121">
        <v>45.547041239999999</v>
      </c>
      <c r="K632" s="121">
        <v>59.252238095238098</v>
      </c>
      <c r="M632"/>
      <c r="N632" s="170"/>
    </row>
    <row r="633" spans="1:14" ht="12.75" x14ac:dyDescent="0.2">
      <c r="A633" s="118" t="s">
        <v>1998</v>
      </c>
      <c r="B633" s="59" t="s">
        <v>1999</v>
      </c>
      <c r="C633" s="59" t="s">
        <v>279</v>
      </c>
      <c r="D633" s="118" t="s">
        <v>213</v>
      </c>
      <c r="E633" s="118" t="s">
        <v>214</v>
      </c>
      <c r="F633" s="119">
        <v>1.3417447600000001</v>
      </c>
      <c r="G633" s="119">
        <v>1.1541044499999999</v>
      </c>
      <c r="H633" s="74">
        <f t="shared" si="18"/>
        <v>0.16258520621768691</v>
      </c>
      <c r="I633" s="60">
        <f t="shared" si="19"/>
        <v>7.2085673123120135E-5</v>
      </c>
      <c r="J633" s="121">
        <v>3.7704277190000002</v>
      </c>
      <c r="K633" s="121">
        <v>38.195476190476199</v>
      </c>
      <c r="M633"/>
      <c r="N633" s="170"/>
    </row>
    <row r="634" spans="1:14" ht="12.75" x14ac:dyDescent="0.2">
      <c r="A634" s="118" t="s">
        <v>1737</v>
      </c>
      <c r="B634" s="59" t="s">
        <v>1247</v>
      </c>
      <c r="C634" s="59" t="s">
        <v>665</v>
      </c>
      <c r="D634" s="118" t="s">
        <v>212</v>
      </c>
      <c r="E634" s="118" t="s">
        <v>1032</v>
      </c>
      <c r="F634" s="119">
        <v>1.3384224790000001</v>
      </c>
      <c r="G634" s="119">
        <v>0.99766734099999999</v>
      </c>
      <c r="H634" s="74">
        <f t="shared" si="18"/>
        <v>0.34155186202491938</v>
      </c>
      <c r="I634" s="60">
        <f t="shared" si="19"/>
        <v>7.1907182497086942E-5</v>
      </c>
      <c r="J634" s="121">
        <v>22.0358975589</v>
      </c>
      <c r="K634" s="121">
        <v>7.6036666666666699</v>
      </c>
      <c r="M634"/>
      <c r="N634" s="170"/>
    </row>
    <row r="635" spans="1:14" ht="12.75" x14ac:dyDescent="0.2">
      <c r="A635" s="118" t="s">
        <v>2036</v>
      </c>
      <c r="B635" s="59" t="s">
        <v>1042</v>
      </c>
      <c r="C635" s="59" t="s">
        <v>984</v>
      </c>
      <c r="D635" s="118" t="s">
        <v>213</v>
      </c>
      <c r="E635" s="118" t="s">
        <v>214</v>
      </c>
      <c r="F635" s="119">
        <v>1.33480208</v>
      </c>
      <c r="G635" s="119">
        <v>1.2834869099999999</v>
      </c>
      <c r="H635" s="74">
        <f t="shared" si="18"/>
        <v>3.998106221433928E-2</v>
      </c>
      <c r="I635" s="60">
        <f t="shared" si="19"/>
        <v>7.171267538465427E-5</v>
      </c>
      <c r="J635" s="121">
        <v>70.459225930000002</v>
      </c>
      <c r="K635" s="121">
        <v>36.324523809523797</v>
      </c>
      <c r="M635"/>
      <c r="N635" s="170"/>
    </row>
    <row r="636" spans="1:14" ht="12.75" x14ac:dyDescent="0.2">
      <c r="A636" s="118" t="s">
        <v>2356</v>
      </c>
      <c r="B636" s="59" t="s">
        <v>232</v>
      </c>
      <c r="C636" s="59" t="s">
        <v>899</v>
      </c>
      <c r="D636" s="118" t="s">
        <v>212</v>
      </c>
      <c r="E636" s="118" t="s">
        <v>1032</v>
      </c>
      <c r="F636" s="119">
        <v>1.3345666299999999</v>
      </c>
      <c r="G636" s="119">
        <v>3.4470468400000001</v>
      </c>
      <c r="H636" s="74">
        <f t="shared" si="18"/>
        <v>-0.61283768630193614</v>
      </c>
      <c r="I636" s="60">
        <f t="shared" si="19"/>
        <v>7.1700025756913713E-5</v>
      </c>
      <c r="J636" s="121">
        <v>14.4975778</v>
      </c>
      <c r="K636" s="121">
        <v>18.6707142857143</v>
      </c>
      <c r="M636"/>
      <c r="N636" s="170"/>
    </row>
    <row r="637" spans="1:14" ht="12.75" x14ac:dyDescent="0.2">
      <c r="A637" s="118" t="s">
        <v>1735</v>
      </c>
      <c r="B637" s="59" t="s">
        <v>661</v>
      </c>
      <c r="C637" s="59" t="s">
        <v>665</v>
      </c>
      <c r="D637" s="118" t="s">
        <v>212</v>
      </c>
      <c r="E637" s="118" t="s">
        <v>1032</v>
      </c>
      <c r="F637" s="119">
        <v>1.3279580800000002</v>
      </c>
      <c r="G637" s="119">
        <v>4.6997873700000001</v>
      </c>
      <c r="H637" s="74">
        <f t="shared" si="18"/>
        <v>-0.71744294465815373</v>
      </c>
      <c r="I637" s="60">
        <f t="shared" si="19"/>
        <v>7.1344979261246541E-5</v>
      </c>
      <c r="J637" s="121">
        <v>130.53664392640002</v>
      </c>
      <c r="K637" s="121">
        <v>25.473428571428599</v>
      </c>
      <c r="M637"/>
      <c r="N637" s="170"/>
    </row>
    <row r="638" spans="1:14" ht="12.75" x14ac:dyDescent="0.2">
      <c r="A638" s="118" t="s">
        <v>2758</v>
      </c>
      <c r="B638" s="59" t="s">
        <v>2759</v>
      </c>
      <c r="C638" s="59" t="s">
        <v>665</v>
      </c>
      <c r="D638" s="118" t="s">
        <v>213</v>
      </c>
      <c r="E638" s="118" t="s">
        <v>1032</v>
      </c>
      <c r="F638" s="119">
        <v>1.3006925</v>
      </c>
      <c r="G638" s="119">
        <v>0.13055141000000001</v>
      </c>
      <c r="H638" s="74">
        <f t="shared" si="18"/>
        <v>8.9630674230174918</v>
      </c>
      <c r="I638" s="60">
        <f t="shared" si="19"/>
        <v>6.9880127117987728E-5</v>
      </c>
      <c r="J638" s="121">
        <v>173.36232749999999</v>
      </c>
      <c r="K638" s="121">
        <v>49.210666666666697</v>
      </c>
      <c r="M638"/>
      <c r="N638" s="170"/>
    </row>
    <row r="639" spans="1:14" ht="12.75" x14ac:dyDescent="0.2">
      <c r="A639" s="118" t="s">
        <v>2657</v>
      </c>
      <c r="B639" s="59" t="s">
        <v>327</v>
      </c>
      <c r="C639" s="59" t="s">
        <v>903</v>
      </c>
      <c r="D639" s="118" t="s">
        <v>212</v>
      </c>
      <c r="E639" s="118" t="s">
        <v>1032</v>
      </c>
      <c r="F639" s="119">
        <v>1.298574321</v>
      </c>
      <c r="G639" s="119">
        <v>0.16601132999999998</v>
      </c>
      <c r="H639" s="74">
        <f t="shared" si="18"/>
        <v>6.8222029845794268</v>
      </c>
      <c r="I639" s="60">
        <f t="shared" si="19"/>
        <v>6.9766327263080712E-5</v>
      </c>
      <c r="J639" s="121">
        <v>84.393096</v>
      </c>
      <c r="K639" s="121">
        <v>65.983571428571395</v>
      </c>
      <c r="M639"/>
      <c r="N639" s="170"/>
    </row>
    <row r="640" spans="1:14" ht="12.75" x14ac:dyDescent="0.2">
      <c r="A640" s="118" t="s">
        <v>2212</v>
      </c>
      <c r="B640" s="59" t="s">
        <v>924</v>
      </c>
      <c r="C640" s="59" t="s">
        <v>902</v>
      </c>
      <c r="D640" s="118" t="s">
        <v>213</v>
      </c>
      <c r="E640" s="118" t="s">
        <v>214</v>
      </c>
      <c r="F640" s="119">
        <v>1.2765495</v>
      </c>
      <c r="G640" s="119">
        <v>1.1127036399999999</v>
      </c>
      <c r="H640" s="74">
        <f t="shared" si="18"/>
        <v>0.14725022378824981</v>
      </c>
      <c r="I640" s="60">
        <f t="shared" si="19"/>
        <v>6.8583036599660318E-5</v>
      </c>
      <c r="J640" s="121">
        <v>15.29997457</v>
      </c>
      <c r="K640" s="121">
        <v>51.435714285714297</v>
      </c>
      <c r="M640"/>
      <c r="N640" s="170"/>
    </row>
    <row r="641" spans="1:14" ht="12.75" x14ac:dyDescent="0.2">
      <c r="A641" s="118" t="s">
        <v>2461</v>
      </c>
      <c r="B641" s="59" t="s">
        <v>192</v>
      </c>
      <c r="C641" s="59" t="s">
        <v>897</v>
      </c>
      <c r="D641" s="118" t="s">
        <v>212</v>
      </c>
      <c r="E641" s="118" t="s">
        <v>3046</v>
      </c>
      <c r="F641" s="119">
        <v>1.26531675</v>
      </c>
      <c r="G641" s="119">
        <v>0.75927895000000001</v>
      </c>
      <c r="H641" s="74">
        <f t="shared" si="18"/>
        <v>0.66647152538602583</v>
      </c>
      <c r="I641" s="60">
        <f t="shared" si="19"/>
        <v>6.7979553456731014E-5</v>
      </c>
      <c r="J641" s="121">
        <v>58.052728979999998</v>
      </c>
      <c r="K641" s="121">
        <v>13.5422857142857</v>
      </c>
      <c r="M641"/>
      <c r="N641" s="170"/>
    </row>
    <row r="642" spans="1:14" ht="12.75" x14ac:dyDescent="0.2">
      <c r="A642" s="118" t="s">
        <v>2075</v>
      </c>
      <c r="B642" s="59" t="s">
        <v>1690</v>
      </c>
      <c r="C642" s="59" t="s">
        <v>984</v>
      </c>
      <c r="D642" s="118" t="s">
        <v>213</v>
      </c>
      <c r="E642" s="118" t="s">
        <v>214</v>
      </c>
      <c r="F642" s="119">
        <v>1.2538981200000001</v>
      </c>
      <c r="G642" s="119">
        <v>0.66985658999999997</v>
      </c>
      <c r="H642" s="74">
        <f t="shared" si="18"/>
        <v>0.87189039970480864</v>
      </c>
      <c r="I642" s="60">
        <f t="shared" si="19"/>
        <v>6.7366083850414939E-5</v>
      </c>
      <c r="J642" s="121">
        <v>5.1561160099999999</v>
      </c>
      <c r="K642" s="121">
        <v>94.860095238095198</v>
      </c>
      <c r="M642"/>
      <c r="N642" s="170"/>
    </row>
    <row r="643" spans="1:14" ht="12.75" x14ac:dyDescent="0.2">
      <c r="A643" s="118" t="s">
        <v>1849</v>
      </c>
      <c r="B643" s="59" t="s">
        <v>945</v>
      </c>
      <c r="C643" s="59" t="s">
        <v>902</v>
      </c>
      <c r="D643" s="118" t="s">
        <v>213</v>
      </c>
      <c r="E643" s="118" t="s">
        <v>214</v>
      </c>
      <c r="F643" s="119">
        <v>1.25384148</v>
      </c>
      <c r="G643" s="119">
        <v>1.6718287039999999</v>
      </c>
      <c r="H643" s="74">
        <f t="shared" si="18"/>
        <v>-0.25001797313320928</v>
      </c>
      <c r="I643" s="60">
        <f t="shared" si="19"/>
        <v>6.7363040848014314E-5</v>
      </c>
      <c r="J643" s="121">
        <v>1000.70291341934</v>
      </c>
      <c r="K643" s="121">
        <v>28.5734761904762</v>
      </c>
      <c r="M643"/>
      <c r="N643" s="170"/>
    </row>
    <row r="644" spans="1:14" ht="12.75" x14ac:dyDescent="0.2">
      <c r="A644" s="118" t="s">
        <v>2480</v>
      </c>
      <c r="B644" s="59" t="s">
        <v>980</v>
      </c>
      <c r="C644" s="59" t="s">
        <v>897</v>
      </c>
      <c r="D644" s="118" t="s">
        <v>212</v>
      </c>
      <c r="E644" s="118" t="s">
        <v>3046</v>
      </c>
      <c r="F644" s="119">
        <v>1.2388310300000001</v>
      </c>
      <c r="G644" s="119">
        <v>3.80678633</v>
      </c>
      <c r="H644" s="74">
        <f t="shared" si="18"/>
        <v>-0.67457300657061037</v>
      </c>
      <c r="I644" s="60">
        <f t="shared" si="19"/>
        <v>6.6556599545325025E-5</v>
      </c>
      <c r="J644" s="121">
        <v>230.24756426999997</v>
      </c>
      <c r="K644" s="121">
        <v>22.103142857142899</v>
      </c>
      <c r="M644"/>
      <c r="N644" s="170"/>
    </row>
    <row r="645" spans="1:14" ht="12.75" x14ac:dyDescent="0.2">
      <c r="A645" s="118" t="s">
        <v>2979</v>
      </c>
      <c r="B645" s="59" t="s">
        <v>975</v>
      </c>
      <c r="C645" s="59" t="s">
        <v>897</v>
      </c>
      <c r="D645" s="118" t="s">
        <v>212</v>
      </c>
      <c r="E645" s="118" t="s">
        <v>3046</v>
      </c>
      <c r="F645" s="119">
        <v>1.22742412</v>
      </c>
      <c r="G645" s="119">
        <v>4.3749400000000001E-2</v>
      </c>
      <c r="H645" s="74">
        <f t="shared" si="18"/>
        <v>27.055793222307049</v>
      </c>
      <c r="I645" s="60">
        <f t="shared" si="19"/>
        <v>6.5943759599816425E-5</v>
      </c>
      <c r="J645" s="121">
        <v>97.106817769999992</v>
      </c>
      <c r="K645" s="121">
        <v>34.710952380952399</v>
      </c>
      <c r="M645"/>
      <c r="N645" s="170"/>
    </row>
    <row r="646" spans="1:14" ht="12.75" x14ac:dyDescent="0.2">
      <c r="A646" s="118" t="s">
        <v>2447</v>
      </c>
      <c r="B646" s="59" t="s">
        <v>186</v>
      </c>
      <c r="C646" s="59" t="s">
        <v>897</v>
      </c>
      <c r="D646" s="118" t="s">
        <v>212</v>
      </c>
      <c r="E646" s="118" t="s">
        <v>1032</v>
      </c>
      <c r="F646" s="119">
        <v>1.222443068</v>
      </c>
      <c r="G646" s="119">
        <v>12.52191084</v>
      </c>
      <c r="H646" s="74">
        <f t="shared" si="18"/>
        <v>-0.90237567703364996</v>
      </c>
      <c r="I646" s="60">
        <f t="shared" si="19"/>
        <v>6.567615096292391E-5</v>
      </c>
      <c r="J646" s="121">
        <v>125.258145</v>
      </c>
      <c r="K646" s="121">
        <v>8.0098095238095208</v>
      </c>
      <c r="M646"/>
      <c r="N646" s="170"/>
    </row>
    <row r="647" spans="1:14" ht="12.75" x14ac:dyDescent="0.2">
      <c r="A647" s="118" t="s">
        <v>1829</v>
      </c>
      <c r="B647" s="59" t="s">
        <v>609</v>
      </c>
      <c r="C647" s="59" t="s">
        <v>902</v>
      </c>
      <c r="D647" s="118" t="s">
        <v>213</v>
      </c>
      <c r="E647" s="118" t="s">
        <v>214</v>
      </c>
      <c r="F647" s="119">
        <v>1.208643452</v>
      </c>
      <c r="G647" s="119">
        <v>2.5814940399999999</v>
      </c>
      <c r="H647" s="74">
        <f t="shared" ref="H647:H710" si="20">IF(ISERROR(F647/G647-1),"",IF((F647/G647-1)&gt;10000%,"",F647/G647-1))</f>
        <v>-0.53180467075569926</v>
      </c>
      <c r="I647" s="60">
        <f t="shared" ref="I647:I710" si="21">F647/$F$1054</f>
        <v>6.4934762110247806E-5</v>
      </c>
      <c r="J647" s="121">
        <v>180.82572764</v>
      </c>
      <c r="K647" s="121">
        <v>24.4054761904762</v>
      </c>
      <c r="M647"/>
      <c r="N647" s="170"/>
    </row>
    <row r="648" spans="1:14" ht="12.75" x14ac:dyDescent="0.2">
      <c r="A648" s="118" t="s">
        <v>2814</v>
      </c>
      <c r="B648" s="59" t="s">
        <v>2245</v>
      </c>
      <c r="C648" s="59" t="s">
        <v>1955</v>
      </c>
      <c r="D648" s="118" t="s">
        <v>212</v>
      </c>
      <c r="E648" s="118" t="s">
        <v>1032</v>
      </c>
      <c r="F648" s="119">
        <v>1.1980775299999999</v>
      </c>
      <c r="G648" s="119">
        <v>4.5105910000000006E-2</v>
      </c>
      <c r="H648" s="74">
        <f t="shared" si="20"/>
        <v>25.561431306895255</v>
      </c>
      <c r="I648" s="60">
        <f t="shared" si="21"/>
        <v>6.4367104518250665E-5</v>
      </c>
      <c r="J648" s="121">
        <v>5.2336320492999997</v>
      </c>
      <c r="K648" s="121">
        <v>31.429714285714301</v>
      </c>
      <c r="M648"/>
      <c r="N648" s="170"/>
    </row>
    <row r="649" spans="1:14" ht="12.75" x14ac:dyDescent="0.2">
      <c r="A649" s="118" t="s">
        <v>2747</v>
      </c>
      <c r="B649" s="59" t="s">
        <v>2748</v>
      </c>
      <c r="C649" s="59" t="s">
        <v>899</v>
      </c>
      <c r="D649" s="118" t="s">
        <v>212</v>
      </c>
      <c r="E649" s="118" t="s">
        <v>1032</v>
      </c>
      <c r="F649" s="119">
        <v>1.1969909299999999</v>
      </c>
      <c r="G649" s="119">
        <v>4.5767196299999995</v>
      </c>
      <c r="H649" s="74">
        <f t="shared" si="20"/>
        <v>-0.73846094435109633</v>
      </c>
      <c r="I649" s="60">
        <f t="shared" si="21"/>
        <v>6.4308726580247324E-5</v>
      </c>
      <c r="J649" s="121">
        <v>66.066000000000003</v>
      </c>
      <c r="K649" s="121">
        <v>24.819761904761901</v>
      </c>
      <c r="M649"/>
      <c r="N649" s="170"/>
    </row>
    <row r="650" spans="1:14" ht="12.75" x14ac:dyDescent="0.2">
      <c r="A650" s="118" t="s">
        <v>2161</v>
      </c>
      <c r="B650" s="59" t="s">
        <v>430</v>
      </c>
      <c r="C650" s="59" t="s">
        <v>898</v>
      </c>
      <c r="D650" s="118" t="s">
        <v>212</v>
      </c>
      <c r="E650" s="118" t="s">
        <v>1032</v>
      </c>
      <c r="F650" s="119">
        <v>1.1902861999999998</v>
      </c>
      <c r="G650" s="119">
        <v>2.9983978499999999</v>
      </c>
      <c r="H650" s="74">
        <f t="shared" si="20"/>
        <v>-0.60302592933089261</v>
      </c>
      <c r="I650" s="60">
        <f t="shared" si="21"/>
        <v>6.3948512782834185E-5</v>
      </c>
      <c r="J650" s="121">
        <v>18.169155159999999</v>
      </c>
      <c r="K650" s="121">
        <v>23.491571428571401</v>
      </c>
      <c r="M650"/>
      <c r="N650" s="170"/>
    </row>
    <row r="651" spans="1:14" ht="12.75" x14ac:dyDescent="0.2">
      <c r="A651" s="118" t="s">
        <v>2127</v>
      </c>
      <c r="B651" s="118" t="s">
        <v>393</v>
      </c>
      <c r="C651" s="118" t="s">
        <v>898</v>
      </c>
      <c r="D651" s="118" t="s">
        <v>212</v>
      </c>
      <c r="E651" s="118" t="s">
        <v>1032</v>
      </c>
      <c r="F651" s="119">
        <v>1.1862077549999999</v>
      </c>
      <c r="G651" s="119">
        <v>0.24965879000000002</v>
      </c>
      <c r="H651" s="74">
        <f t="shared" si="20"/>
        <v>3.7513158058644755</v>
      </c>
      <c r="I651" s="120">
        <f t="shared" si="21"/>
        <v>6.3729397000246275E-5</v>
      </c>
      <c r="J651" s="121">
        <v>13.0755873</v>
      </c>
      <c r="K651" s="121">
        <v>13.8381428571429</v>
      </c>
      <c r="M651"/>
      <c r="N651" s="170"/>
    </row>
    <row r="652" spans="1:14" ht="12.75" x14ac:dyDescent="0.2">
      <c r="A652" s="118" t="s">
        <v>2627</v>
      </c>
      <c r="B652" s="59" t="s">
        <v>570</v>
      </c>
      <c r="C652" s="59" t="s">
        <v>903</v>
      </c>
      <c r="D652" s="118" t="s">
        <v>212</v>
      </c>
      <c r="E652" s="118" t="s">
        <v>1032</v>
      </c>
      <c r="F652" s="119">
        <v>1.1844902399999999</v>
      </c>
      <c r="G652" s="119">
        <v>0.68363759000000002</v>
      </c>
      <c r="H652" s="74">
        <f t="shared" si="20"/>
        <v>0.73262889186652225</v>
      </c>
      <c r="I652" s="60">
        <f t="shared" si="21"/>
        <v>6.3637122948902823E-5</v>
      </c>
      <c r="J652" s="121">
        <v>64.75083961</v>
      </c>
      <c r="K652" s="121">
        <v>30.840809523809501</v>
      </c>
      <c r="M652"/>
      <c r="N652" s="170"/>
    </row>
    <row r="653" spans="1:14" ht="12.75" x14ac:dyDescent="0.2">
      <c r="A653" s="118" t="s">
        <v>2165</v>
      </c>
      <c r="B653" s="59" t="s">
        <v>460</v>
      </c>
      <c r="C653" s="59" t="s">
        <v>898</v>
      </c>
      <c r="D653" s="118" t="s">
        <v>212</v>
      </c>
      <c r="E653" s="118" t="s">
        <v>1032</v>
      </c>
      <c r="F653" s="119">
        <v>1.1829349899999999</v>
      </c>
      <c r="G653" s="119">
        <v>4.6353151399999994</v>
      </c>
      <c r="H653" s="74">
        <f t="shared" si="20"/>
        <v>-0.7447994463651505</v>
      </c>
      <c r="I653" s="60">
        <f t="shared" si="21"/>
        <v>6.3553566637399335E-5</v>
      </c>
      <c r="J653" s="121">
        <v>41.144686890000003</v>
      </c>
      <c r="K653" s="121">
        <v>20.452904761904801</v>
      </c>
      <c r="M653"/>
      <c r="N653" s="170"/>
    </row>
    <row r="654" spans="1:14" ht="12.75" x14ac:dyDescent="0.2">
      <c r="A654" s="118" t="s">
        <v>1851</v>
      </c>
      <c r="B654" s="59" t="s">
        <v>11</v>
      </c>
      <c r="C654" s="59" t="s">
        <v>902</v>
      </c>
      <c r="D654" s="118" t="s">
        <v>837</v>
      </c>
      <c r="E654" s="118" t="s">
        <v>1032</v>
      </c>
      <c r="F654" s="119">
        <v>1.18168871</v>
      </c>
      <c r="G654" s="119">
        <v>1.7912004850000001</v>
      </c>
      <c r="H654" s="74">
        <f t="shared" si="20"/>
        <v>-0.34028115786268343</v>
      </c>
      <c r="I654" s="60">
        <f t="shared" si="21"/>
        <v>6.3486609839520823E-5</v>
      </c>
      <c r="J654" s="121">
        <v>69.980400000000003</v>
      </c>
      <c r="K654" s="121">
        <v>15.435285714285699</v>
      </c>
      <c r="M654"/>
      <c r="N654" s="170"/>
    </row>
    <row r="655" spans="1:14" ht="12.75" x14ac:dyDescent="0.2">
      <c r="A655" s="118" t="s">
        <v>2187</v>
      </c>
      <c r="B655" s="59" t="s">
        <v>2188</v>
      </c>
      <c r="C655" s="59" t="s">
        <v>1955</v>
      </c>
      <c r="D655" s="118" t="s">
        <v>213</v>
      </c>
      <c r="E655" s="118" t="s">
        <v>214</v>
      </c>
      <c r="F655" s="119">
        <v>1.1718769</v>
      </c>
      <c r="G655" s="119">
        <v>0.75167136999999995</v>
      </c>
      <c r="H655" s="74">
        <f t="shared" si="20"/>
        <v>0.55902824927334938</v>
      </c>
      <c r="I655" s="60">
        <f t="shared" si="21"/>
        <v>6.2959467159711758E-5</v>
      </c>
      <c r="J655" s="121">
        <v>39.650849999999998</v>
      </c>
      <c r="K655" s="121">
        <v>37.128999999999998</v>
      </c>
      <c r="M655"/>
      <c r="N655" s="170"/>
    </row>
    <row r="656" spans="1:14" ht="12.75" x14ac:dyDescent="0.2">
      <c r="A656" s="118" t="s">
        <v>1654</v>
      </c>
      <c r="B656" s="59" t="s">
        <v>1595</v>
      </c>
      <c r="C656" s="59" t="s">
        <v>149</v>
      </c>
      <c r="D656" s="118" t="s">
        <v>213</v>
      </c>
      <c r="E656" s="118" t="s">
        <v>214</v>
      </c>
      <c r="F656" s="119">
        <v>1.1676533</v>
      </c>
      <c r="G656" s="119">
        <v>0.4990637</v>
      </c>
      <c r="H656" s="74">
        <f t="shared" si="20"/>
        <v>1.3396878995607175</v>
      </c>
      <c r="I656" s="60">
        <f t="shared" si="21"/>
        <v>6.2732552877592404E-5</v>
      </c>
      <c r="J656" s="121">
        <v>317.20989307999997</v>
      </c>
      <c r="K656" s="121">
        <v>19.786571428571399</v>
      </c>
      <c r="M656"/>
      <c r="N656" s="170"/>
    </row>
    <row r="657" spans="1:14" ht="12.75" x14ac:dyDescent="0.2">
      <c r="A657" s="118" t="s">
        <v>1959</v>
      </c>
      <c r="B657" s="59" t="s">
        <v>1960</v>
      </c>
      <c r="C657" s="59" t="s">
        <v>1955</v>
      </c>
      <c r="D657" s="118" t="s">
        <v>212</v>
      </c>
      <c r="E657" s="118" t="s">
        <v>1032</v>
      </c>
      <c r="F657" s="119">
        <v>1.1666815700000002</v>
      </c>
      <c r="G657" s="119">
        <v>4.277106E-2</v>
      </c>
      <c r="H657" s="74">
        <f t="shared" si="20"/>
        <v>26.277359270497392</v>
      </c>
      <c r="I657" s="60">
        <f t="shared" si="21"/>
        <v>6.2680346367656849E-5</v>
      </c>
      <c r="J657" s="121">
        <v>8.8735878420000009</v>
      </c>
      <c r="K657" s="121">
        <v>12.515000000000001</v>
      </c>
      <c r="M657"/>
      <c r="N657" s="170"/>
    </row>
    <row r="658" spans="1:14" ht="12.75" x14ac:dyDescent="0.2">
      <c r="A658" s="118" t="s">
        <v>2243</v>
      </c>
      <c r="B658" s="59" t="s">
        <v>2244</v>
      </c>
      <c r="C658" s="118" t="s">
        <v>665</v>
      </c>
      <c r="D658" s="118" t="s">
        <v>213</v>
      </c>
      <c r="E658" s="118" t="s">
        <v>1032</v>
      </c>
      <c r="F658" s="119">
        <v>1.1510901899999999</v>
      </c>
      <c r="G658" s="119">
        <v>0.67618377000000007</v>
      </c>
      <c r="H658" s="74">
        <f t="shared" si="20"/>
        <v>0.70233336123994783</v>
      </c>
      <c r="I658" s="60">
        <f t="shared" si="21"/>
        <v>6.1842694411991025E-5</v>
      </c>
      <c r="J658" s="121">
        <v>87.737455999999995</v>
      </c>
      <c r="K658" s="121">
        <v>38.3066666666667</v>
      </c>
      <c r="M658"/>
      <c r="N658" s="170"/>
    </row>
    <row r="659" spans="1:14" ht="12.75" x14ac:dyDescent="0.2">
      <c r="A659" s="118" t="s">
        <v>3038</v>
      </c>
      <c r="B659" s="59" t="s">
        <v>3039</v>
      </c>
      <c r="C659" s="59" t="s">
        <v>149</v>
      </c>
      <c r="D659" s="118" t="s">
        <v>837</v>
      </c>
      <c r="E659" s="118" t="s">
        <v>214</v>
      </c>
      <c r="F659" s="119">
        <v>1.1216986200000001</v>
      </c>
      <c r="G659" s="119">
        <v>0.79218766000000007</v>
      </c>
      <c r="H659" s="74">
        <f t="shared" si="20"/>
        <v>0.41595063472713023</v>
      </c>
      <c r="I659" s="60">
        <f t="shared" si="21"/>
        <v>6.0263622765312642E-5</v>
      </c>
      <c r="J659" s="121">
        <v>33.399638609999997</v>
      </c>
      <c r="K659" s="121">
        <v>25.496619047618999</v>
      </c>
      <c r="M659"/>
      <c r="N659" s="170"/>
    </row>
    <row r="660" spans="1:14" ht="12.75" x14ac:dyDescent="0.2">
      <c r="A660" s="118" t="s">
        <v>2079</v>
      </c>
      <c r="B660" s="59" t="s">
        <v>2080</v>
      </c>
      <c r="C660" s="59" t="s">
        <v>149</v>
      </c>
      <c r="D660" s="118" t="s">
        <v>837</v>
      </c>
      <c r="E660" s="118" t="s">
        <v>1032</v>
      </c>
      <c r="F660" s="119">
        <v>1.1196673300000002</v>
      </c>
      <c r="G660" s="119">
        <v>0.31745815999999999</v>
      </c>
      <c r="H660" s="74">
        <f t="shared" si="20"/>
        <v>2.5269760588292964</v>
      </c>
      <c r="I660" s="60">
        <f t="shared" si="21"/>
        <v>6.0154491050158225E-5</v>
      </c>
      <c r="J660" s="121">
        <v>18.556000000000001</v>
      </c>
      <c r="K660" s="121">
        <v>105.456095238095</v>
      </c>
      <c r="M660"/>
      <c r="N660" s="170"/>
    </row>
    <row r="661" spans="1:14" ht="12.75" x14ac:dyDescent="0.2">
      <c r="A661" s="118" t="s">
        <v>2328</v>
      </c>
      <c r="B661" s="59" t="s">
        <v>846</v>
      </c>
      <c r="C661" s="59" t="s">
        <v>901</v>
      </c>
      <c r="D661" s="118" t="s">
        <v>212</v>
      </c>
      <c r="E661" s="118" t="s">
        <v>1032</v>
      </c>
      <c r="F661" s="119">
        <v>1.1181561419999999</v>
      </c>
      <c r="G661" s="119">
        <v>0.80793184900000004</v>
      </c>
      <c r="H661" s="74">
        <f t="shared" si="20"/>
        <v>0.38397334302883745</v>
      </c>
      <c r="I661" s="60">
        <f t="shared" si="21"/>
        <v>6.0073301983919125E-5</v>
      </c>
      <c r="J661" s="121">
        <v>15.171200000000001</v>
      </c>
      <c r="K661" s="121">
        <v>742.035142857143</v>
      </c>
      <c r="M661"/>
      <c r="N661" s="170"/>
    </row>
    <row r="662" spans="1:14" ht="12.75" x14ac:dyDescent="0.2">
      <c r="A662" s="118" t="s">
        <v>2028</v>
      </c>
      <c r="B662" s="59" t="s">
        <v>1046</v>
      </c>
      <c r="C662" s="59" t="s">
        <v>984</v>
      </c>
      <c r="D662" s="118" t="s">
        <v>213</v>
      </c>
      <c r="E662" s="118" t="s">
        <v>214</v>
      </c>
      <c r="F662" s="119">
        <v>1.10463742</v>
      </c>
      <c r="G662" s="119">
        <v>1.9663663899999999</v>
      </c>
      <c r="H662" s="74">
        <f t="shared" si="20"/>
        <v>-0.43823418381352619</v>
      </c>
      <c r="I662" s="60">
        <f t="shared" si="21"/>
        <v>5.9347004252646954E-5</v>
      </c>
      <c r="J662" s="121">
        <v>19.45423242</v>
      </c>
      <c r="K662" s="121">
        <v>47.227904761904803</v>
      </c>
      <c r="M662"/>
      <c r="N662" s="170"/>
    </row>
    <row r="663" spans="1:14" ht="12.75" x14ac:dyDescent="0.2">
      <c r="A663" s="118" t="s">
        <v>2363</v>
      </c>
      <c r="B663" s="59" t="s">
        <v>204</v>
      </c>
      <c r="C663" s="59" t="s">
        <v>665</v>
      </c>
      <c r="D663" s="118" t="s">
        <v>212</v>
      </c>
      <c r="E663" s="118" t="s">
        <v>1032</v>
      </c>
      <c r="F663" s="119">
        <v>1.1046119890000001</v>
      </c>
      <c r="G663" s="119">
        <v>0.15177124</v>
      </c>
      <c r="H663" s="74">
        <f t="shared" si="20"/>
        <v>6.2781377354497474</v>
      </c>
      <c r="I663" s="60">
        <f t="shared" si="21"/>
        <v>5.9345637963910203E-5</v>
      </c>
      <c r="J663" s="121">
        <v>12.829996225099999</v>
      </c>
      <c r="K663" s="121">
        <v>99.68535</v>
      </c>
      <c r="M663"/>
      <c r="N663" s="170"/>
    </row>
    <row r="664" spans="1:14" ht="12.75" x14ac:dyDescent="0.2">
      <c r="A664" s="118" t="s">
        <v>2656</v>
      </c>
      <c r="B664" s="59" t="s">
        <v>658</v>
      </c>
      <c r="C664" s="59" t="s">
        <v>903</v>
      </c>
      <c r="D664" s="118" t="s">
        <v>212</v>
      </c>
      <c r="E664" s="118" t="s">
        <v>1032</v>
      </c>
      <c r="F664" s="119">
        <v>1.1016863600000002</v>
      </c>
      <c r="G664" s="119">
        <v>2.1110456749999997</v>
      </c>
      <c r="H664" s="74">
        <f t="shared" si="20"/>
        <v>-0.47813239047989786</v>
      </c>
      <c r="I664" s="60">
        <f t="shared" si="21"/>
        <v>5.9188457595437199E-5</v>
      </c>
      <c r="J664" s="121">
        <v>23.063670239999997</v>
      </c>
      <c r="K664" s="121">
        <v>51.441809523809503</v>
      </c>
      <c r="M664"/>
      <c r="N664" s="170"/>
    </row>
    <row r="665" spans="1:14" ht="12.75" x14ac:dyDescent="0.2">
      <c r="A665" s="118" t="s">
        <v>2450</v>
      </c>
      <c r="B665" s="59" t="s">
        <v>189</v>
      </c>
      <c r="C665" s="59" t="s">
        <v>897</v>
      </c>
      <c r="D665" s="118" t="s">
        <v>212</v>
      </c>
      <c r="E665" s="118" t="s">
        <v>1032</v>
      </c>
      <c r="F665" s="119">
        <v>1.0921767180000002</v>
      </c>
      <c r="G665" s="119">
        <v>1.08965417</v>
      </c>
      <c r="H665" s="74">
        <f t="shared" si="20"/>
        <v>2.3149987119308602E-3</v>
      </c>
      <c r="I665" s="60">
        <f t="shared" si="21"/>
        <v>5.8677548989593349E-5</v>
      </c>
      <c r="J665" s="121">
        <v>148.69211521</v>
      </c>
      <c r="K665" s="121">
        <v>5.8993333333333302</v>
      </c>
      <c r="M665"/>
      <c r="N665" s="170"/>
    </row>
    <row r="666" spans="1:14" ht="12.75" x14ac:dyDescent="0.2">
      <c r="A666" s="118" t="s">
        <v>2471</v>
      </c>
      <c r="B666" s="59" t="s">
        <v>198</v>
      </c>
      <c r="C666" s="59" t="s">
        <v>897</v>
      </c>
      <c r="D666" s="118" t="s">
        <v>212</v>
      </c>
      <c r="E666" s="118" t="s">
        <v>3046</v>
      </c>
      <c r="F666" s="119">
        <v>1.0794611599999999</v>
      </c>
      <c r="G666" s="119">
        <v>0.67952476000000006</v>
      </c>
      <c r="H666" s="74">
        <f t="shared" si="20"/>
        <v>0.58855309407710155</v>
      </c>
      <c r="I666" s="60">
        <f t="shared" si="21"/>
        <v>5.7994401505144745E-5</v>
      </c>
      <c r="J666" s="121">
        <v>50.955794750000003</v>
      </c>
      <c r="K666" s="121">
        <v>22.203333333333301</v>
      </c>
      <c r="M666"/>
      <c r="N666" s="170"/>
    </row>
    <row r="667" spans="1:14" ht="12.75" x14ac:dyDescent="0.2">
      <c r="A667" s="118" t="s">
        <v>2464</v>
      </c>
      <c r="B667" s="59" t="s">
        <v>194</v>
      </c>
      <c r="C667" s="59" t="s">
        <v>897</v>
      </c>
      <c r="D667" s="118" t="s">
        <v>212</v>
      </c>
      <c r="E667" s="118" t="s">
        <v>3046</v>
      </c>
      <c r="F667" s="119">
        <v>1.07212733</v>
      </c>
      <c r="G667" s="119">
        <v>1.7613958200000002</v>
      </c>
      <c r="H667" s="74">
        <f t="shared" si="20"/>
        <v>-0.39131947639117259</v>
      </c>
      <c r="I667" s="60">
        <f t="shared" si="21"/>
        <v>5.7600389105856135E-5</v>
      </c>
      <c r="J667" s="121">
        <v>26.948871269999998</v>
      </c>
      <c r="K667" s="121">
        <v>19.348095238095201</v>
      </c>
      <c r="M667"/>
      <c r="N667" s="170"/>
    </row>
    <row r="668" spans="1:14" ht="12.75" x14ac:dyDescent="0.2">
      <c r="A668" s="118" t="s">
        <v>1764</v>
      </c>
      <c r="B668" s="59" t="s">
        <v>483</v>
      </c>
      <c r="C668" s="59" t="s">
        <v>665</v>
      </c>
      <c r="D668" s="118" t="s">
        <v>213</v>
      </c>
      <c r="E668" s="118" t="s">
        <v>214</v>
      </c>
      <c r="F668" s="119">
        <v>1.06403037</v>
      </c>
      <c r="G668" s="119">
        <v>0.65721310999999993</v>
      </c>
      <c r="H668" s="74">
        <f t="shared" si="20"/>
        <v>0.61900356795986644</v>
      </c>
      <c r="I668" s="60">
        <f t="shared" si="21"/>
        <v>5.7165377299399757E-5</v>
      </c>
      <c r="J668" s="121">
        <v>5.3841276640000002</v>
      </c>
      <c r="K668" s="121">
        <v>209.68725000000001</v>
      </c>
      <c r="M668"/>
      <c r="N668" s="170"/>
    </row>
    <row r="669" spans="1:14" ht="12.75" x14ac:dyDescent="0.2">
      <c r="A669" s="118" t="s">
        <v>2818</v>
      </c>
      <c r="B669" s="59" t="s">
        <v>2084</v>
      </c>
      <c r="C669" s="59" t="s">
        <v>1955</v>
      </c>
      <c r="D669" s="118" t="s">
        <v>212</v>
      </c>
      <c r="E669" s="118" t="s">
        <v>214</v>
      </c>
      <c r="F669" s="119">
        <v>1.0609831200000002</v>
      </c>
      <c r="G669" s="119">
        <v>6.6107290299999999</v>
      </c>
      <c r="H669" s="74">
        <f t="shared" si="20"/>
        <v>-0.83950588275738169</v>
      </c>
      <c r="I669" s="60">
        <f t="shared" si="21"/>
        <v>5.7001662803190789E-5</v>
      </c>
      <c r="J669" s="121">
        <v>34.576291663999996</v>
      </c>
      <c r="K669" s="121">
        <v>24.658571428571399</v>
      </c>
      <c r="M669"/>
      <c r="N669" s="170"/>
    </row>
    <row r="670" spans="1:14" ht="12.75" x14ac:dyDescent="0.2">
      <c r="A670" s="118" t="s">
        <v>1857</v>
      </c>
      <c r="B670" s="59" t="s">
        <v>522</v>
      </c>
      <c r="C670" s="59" t="s">
        <v>902</v>
      </c>
      <c r="D670" s="118" t="s">
        <v>213</v>
      </c>
      <c r="E670" s="118" t="s">
        <v>214</v>
      </c>
      <c r="F670" s="119">
        <v>1.055150915</v>
      </c>
      <c r="G670" s="119">
        <v>1.1092974899999999</v>
      </c>
      <c r="H670" s="74">
        <f t="shared" si="20"/>
        <v>-4.881159065815599E-2</v>
      </c>
      <c r="I670" s="60">
        <f t="shared" si="21"/>
        <v>5.668832569485952E-5</v>
      </c>
      <c r="J670" s="121">
        <v>311.48910512989499</v>
      </c>
      <c r="K670" s="121">
        <v>46.327523809523797</v>
      </c>
      <c r="M670"/>
      <c r="N670" s="170"/>
    </row>
    <row r="671" spans="1:14" ht="12.75" x14ac:dyDescent="0.2">
      <c r="A671" s="118" t="s">
        <v>2810</v>
      </c>
      <c r="B671" s="59" t="s">
        <v>1034</v>
      </c>
      <c r="C671" s="59" t="s">
        <v>665</v>
      </c>
      <c r="D671" s="118" t="s">
        <v>212</v>
      </c>
      <c r="E671" s="118" t="s">
        <v>1032</v>
      </c>
      <c r="F671" s="119">
        <v>1.05294205</v>
      </c>
      <c r="G671" s="119">
        <v>9.8508970000000001E-2</v>
      </c>
      <c r="H671" s="74">
        <f t="shared" si="20"/>
        <v>9.6887936195049029</v>
      </c>
      <c r="I671" s="60">
        <f t="shared" si="21"/>
        <v>5.6569653705141369E-5</v>
      </c>
      <c r="J671" s="121">
        <v>9.543029808</v>
      </c>
      <c r="K671" s="121">
        <v>61.497761904761902</v>
      </c>
      <c r="M671"/>
      <c r="N671" s="170"/>
    </row>
    <row r="672" spans="1:14" ht="12.75" x14ac:dyDescent="0.2">
      <c r="A672" s="118" t="s">
        <v>2717</v>
      </c>
      <c r="B672" s="59" t="s">
        <v>1979</v>
      </c>
      <c r="C672" s="59" t="s">
        <v>279</v>
      </c>
      <c r="D672" s="118" t="s">
        <v>837</v>
      </c>
      <c r="E672" s="118" t="s">
        <v>214</v>
      </c>
      <c r="F672" s="119">
        <v>1.0514456000000001</v>
      </c>
      <c r="G672" s="119">
        <v>0.8768977</v>
      </c>
      <c r="H672" s="74">
        <f t="shared" si="20"/>
        <v>0.19905161115144909</v>
      </c>
      <c r="I672" s="60">
        <f t="shared" si="21"/>
        <v>5.6489256442740219E-5</v>
      </c>
      <c r="J672" s="121">
        <v>9.0312804023000002</v>
      </c>
      <c r="K672" s="121">
        <v>58.301428571428602</v>
      </c>
      <c r="M672"/>
      <c r="N672" s="170"/>
    </row>
    <row r="673" spans="1:14" ht="12.75" x14ac:dyDescent="0.2">
      <c r="A673" s="118" t="s">
        <v>2646</v>
      </c>
      <c r="B673" s="59" t="s">
        <v>566</v>
      </c>
      <c r="C673" s="59" t="s">
        <v>903</v>
      </c>
      <c r="D673" s="118" t="s">
        <v>212</v>
      </c>
      <c r="E673" s="118" t="s">
        <v>1032</v>
      </c>
      <c r="F673" s="119">
        <v>1.0390781499999999</v>
      </c>
      <c r="G673" s="119">
        <v>1.9613157299999999</v>
      </c>
      <c r="H673" s="74">
        <f t="shared" si="20"/>
        <v>-0.47021372739411005</v>
      </c>
      <c r="I673" s="60">
        <f t="shared" si="21"/>
        <v>5.5824811173681339E-5</v>
      </c>
      <c r="J673" s="121">
        <v>25.8898999</v>
      </c>
      <c r="K673" s="121">
        <v>53.556619047619101</v>
      </c>
      <c r="M673"/>
      <c r="N673" s="170"/>
    </row>
    <row r="674" spans="1:14" ht="12.75" x14ac:dyDescent="0.2">
      <c r="A674" s="118" t="s">
        <v>2025</v>
      </c>
      <c r="B674" s="59" t="s">
        <v>1136</v>
      </c>
      <c r="C674" s="59" t="s">
        <v>984</v>
      </c>
      <c r="D674" s="118" t="s">
        <v>213</v>
      </c>
      <c r="E674" s="118" t="s">
        <v>214</v>
      </c>
      <c r="F674" s="119">
        <v>1.03839784</v>
      </c>
      <c r="G674" s="119">
        <v>0.70223875999999996</v>
      </c>
      <c r="H674" s="74">
        <f t="shared" si="20"/>
        <v>0.47869627703261508</v>
      </c>
      <c r="I674" s="60">
        <f t="shared" si="21"/>
        <v>5.5788261297919285E-5</v>
      </c>
      <c r="J674" s="121">
        <v>21.71500168</v>
      </c>
      <c r="K674" s="121">
        <v>43.0700476190476</v>
      </c>
      <c r="M674"/>
      <c r="N674" s="170"/>
    </row>
    <row r="675" spans="1:14" ht="12.75" x14ac:dyDescent="0.2">
      <c r="A675" s="118" t="s">
        <v>2610</v>
      </c>
      <c r="B675" s="59" t="s">
        <v>325</v>
      </c>
      <c r="C675" s="59" t="s">
        <v>903</v>
      </c>
      <c r="D675" s="118" t="s">
        <v>212</v>
      </c>
      <c r="E675" s="118" t="s">
        <v>1032</v>
      </c>
      <c r="F675" s="119">
        <v>1.0358459899999999</v>
      </c>
      <c r="G675" s="119">
        <v>1.2626546399999998</v>
      </c>
      <c r="H675" s="74">
        <f t="shared" si="20"/>
        <v>-0.17962841367295812</v>
      </c>
      <c r="I675" s="60">
        <f t="shared" si="21"/>
        <v>5.5651162327650724E-5</v>
      </c>
      <c r="J675" s="121">
        <v>22.841172870000001</v>
      </c>
      <c r="K675" s="121">
        <v>71.785333333333298</v>
      </c>
      <c r="M675"/>
      <c r="N675" s="170"/>
    </row>
    <row r="676" spans="1:14" ht="12.75" x14ac:dyDescent="0.2">
      <c r="A676" s="118" t="s">
        <v>2677</v>
      </c>
      <c r="B676" s="59" t="s">
        <v>2547</v>
      </c>
      <c r="C676" s="59" t="s">
        <v>903</v>
      </c>
      <c r="D676" s="118" t="s">
        <v>212</v>
      </c>
      <c r="E676" s="118" t="s">
        <v>214</v>
      </c>
      <c r="F676" s="119">
        <v>1.0255315300000001</v>
      </c>
      <c r="G676" s="119">
        <v>7.6245000000000002E-3</v>
      </c>
      <c r="H676" s="74" t="str">
        <f t="shared" si="20"/>
        <v/>
      </c>
      <c r="I676" s="60">
        <f t="shared" si="21"/>
        <v>5.5097014613295957E-5</v>
      </c>
      <c r="J676" s="121">
        <v>1.13239749</v>
      </c>
      <c r="K676" s="121">
        <v>38.6636190476191</v>
      </c>
      <c r="M676"/>
      <c r="N676" s="170"/>
    </row>
    <row r="677" spans="1:14" ht="12.75" x14ac:dyDescent="0.2">
      <c r="A677" s="118" t="s">
        <v>2002</v>
      </c>
      <c r="B677" s="59" t="s">
        <v>2003</v>
      </c>
      <c r="C677" s="59" t="s">
        <v>279</v>
      </c>
      <c r="D677" s="118" t="s">
        <v>213</v>
      </c>
      <c r="E677" s="118" t="s">
        <v>214</v>
      </c>
      <c r="F677" s="119">
        <v>1.02136161</v>
      </c>
      <c r="G677" s="119">
        <v>1.854744395</v>
      </c>
      <c r="H677" s="74">
        <f t="shared" si="20"/>
        <v>-0.44932487044933211</v>
      </c>
      <c r="I677" s="60">
        <f t="shared" si="21"/>
        <v>5.4872984306615597E-5</v>
      </c>
      <c r="J677" s="121">
        <v>8.7785663520000004</v>
      </c>
      <c r="K677" s="121">
        <v>56.337571428571401</v>
      </c>
      <c r="M677"/>
      <c r="N677" s="170"/>
    </row>
    <row r="678" spans="1:14" ht="12.75" x14ac:dyDescent="0.2">
      <c r="A678" s="118" t="s">
        <v>1657</v>
      </c>
      <c r="B678" s="59" t="s">
        <v>854</v>
      </c>
      <c r="C678" s="59" t="s">
        <v>149</v>
      </c>
      <c r="D678" s="118" t="s">
        <v>837</v>
      </c>
      <c r="E678" s="118" t="s">
        <v>214</v>
      </c>
      <c r="F678" s="119">
        <v>1.0200139500000001</v>
      </c>
      <c r="G678" s="119">
        <v>1.22924006</v>
      </c>
      <c r="H678" s="74">
        <f t="shared" si="20"/>
        <v>-0.1702076891311205</v>
      </c>
      <c r="I678" s="60">
        <f t="shared" si="21"/>
        <v>5.4800580835301795E-5</v>
      </c>
      <c r="J678" s="121">
        <v>25.47503094</v>
      </c>
      <c r="K678" s="121">
        <v>22.7976666666667</v>
      </c>
      <c r="M678"/>
      <c r="N678" s="170"/>
    </row>
    <row r="679" spans="1:14" ht="12.75" x14ac:dyDescent="0.2">
      <c r="A679" s="118" t="s">
        <v>2029</v>
      </c>
      <c r="B679" s="59" t="s">
        <v>1</v>
      </c>
      <c r="C679" s="59" t="s">
        <v>984</v>
      </c>
      <c r="D679" s="118" t="s">
        <v>213</v>
      </c>
      <c r="E679" s="118" t="s">
        <v>214</v>
      </c>
      <c r="F679" s="119">
        <v>1.01285994</v>
      </c>
      <c r="G679" s="119">
        <v>0.99051443000000006</v>
      </c>
      <c r="H679" s="74">
        <f t="shared" si="20"/>
        <v>2.2559499713699305E-2</v>
      </c>
      <c r="I679" s="60">
        <f t="shared" si="21"/>
        <v>5.4416229323931232E-5</v>
      </c>
      <c r="J679" s="121">
        <v>99.806470569999988</v>
      </c>
      <c r="K679" s="121">
        <v>26.342428571428599</v>
      </c>
      <c r="M679"/>
      <c r="N679" s="170"/>
    </row>
    <row r="680" spans="1:14" ht="12.75" x14ac:dyDescent="0.2">
      <c r="A680" s="118" t="s">
        <v>2181</v>
      </c>
      <c r="B680" s="59" t="s">
        <v>273</v>
      </c>
      <c r="C680" s="59" t="s">
        <v>665</v>
      </c>
      <c r="D680" s="118" t="s">
        <v>212</v>
      </c>
      <c r="E680" s="118" t="s">
        <v>1032</v>
      </c>
      <c r="F680" s="119">
        <v>1.0046379669999999</v>
      </c>
      <c r="G680" s="119">
        <v>1.6756791850000001</v>
      </c>
      <c r="H680" s="74">
        <f t="shared" si="20"/>
        <v>-0.40045924303821934</v>
      </c>
      <c r="I680" s="60">
        <f t="shared" si="21"/>
        <v>5.3974501153436921E-5</v>
      </c>
      <c r="J680" s="121">
        <v>82.590311203400006</v>
      </c>
      <c r="K680" s="121">
        <v>8.50285714285714</v>
      </c>
      <c r="M680"/>
      <c r="N680" s="170"/>
    </row>
    <row r="681" spans="1:14" ht="12.75" x14ac:dyDescent="0.2">
      <c r="A681" s="118" t="s">
        <v>2446</v>
      </c>
      <c r="B681" s="59" t="s">
        <v>982</v>
      </c>
      <c r="C681" s="59" t="s">
        <v>897</v>
      </c>
      <c r="D681" s="118" t="s">
        <v>212</v>
      </c>
      <c r="E681" s="118" t="s">
        <v>3046</v>
      </c>
      <c r="F681" s="119">
        <v>1.0014737900000001</v>
      </c>
      <c r="G681" s="119">
        <v>0.35565890999999999</v>
      </c>
      <c r="H681" s="74">
        <f t="shared" si="20"/>
        <v>1.8158265176036226</v>
      </c>
      <c r="I681" s="60">
        <f t="shared" si="21"/>
        <v>5.3804504716166933E-5</v>
      </c>
      <c r="J681" s="121">
        <v>34.973036060000005</v>
      </c>
      <c r="K681" s="121">
        <v>19.8097142857143</v>
      </c>
      <c r="M681"/>
      <c r="N681" s="170"/>
    </row>
    <row r="682" spans="1:14" ht="12.75" x14ac:dyDescent="0.2">
      <c r="A682" s="118" t="s">
        <v>2668</v>
      </c>
      <c r="B682" s="59" t="s">
        <v>1564</v>
      </c>
      <c r="C682" s="59" t="s">
        <v>903</v>
      </c>
      <c r="D682" s="118" t="s">
        <v>212</v>
      </c>
      <c r="E682" s="118" t="s">
        <v>1032</v>
      </c>
      <c r="F682" s="119">
        <v>0.99845322999999997</v>
      </c>
      <c r="G682" s="119">
        <v>1.7632147300000001</v>
      </c>
      <c r="H682" s="74">
        <f t="shared" si="20"/>
        <v>-0.43373134706060446</v>
      </c>
      <c r="I682" s="60">
        <f t="shared" si="21"/>
        <v>5.3642224148878717E-5</v>
      </c>
      <c r="J682" s="121">
        <v>0</v>
      </c>
      <c r="K682" s="121">
        <v>116.76411111111101</v>
      </c>
      <c r="M682"/>
      <c r="N682" s="170"/>
    </row>
    <row r="683" spans="1:14" ht="12.75" x14ac:dyDescent="0.2">
      <c r="A683" s="118" t="s">
        <v>1681</v>
      </c>
      <c r="B683" s="59" t="s">
        <v>1430</v>
      </c>
      <c r="C683" s="59" t="s">
        <v>149</v>
      </c>
      <c r="D683" s="118" t="s">
        <v>213</v>
      </c>
      <c r="E683" s="118" t="s">
        <v>214</v>
      </c>
      <c r="F683" s="119">
        <v>0.99784386999999997</v>
      </c>
      <c r="G683" s="119">
        <v>1.43228022</v>
      </c>
      <c r="H683" s="74">
        <f t="shared" si="20"/>
        <v>-0.30331798480048833</v>
      </c>
      <c r="I683" s="60">
        <f t="shared" si="21"/>
        <v>5.3609486084916162E-5</v>
      </c>
      <c r="J683" s="121">
        <v>127.57599999999998</v>
      </c>
      <c r="K683" s="121">
        <v>48.843904761904803</v>
      </c>
      <c r="M683"/>
      <c r="N683" s="170"/>
    </row>
    <row r="684" spans="1:14" ht="12.75" x14ac:dyDescent="0.2">
      <c r="A684" s="118" t="s">
        <v>2805</v>
      </c>
      <c r="B684" s="59" t="s">
        <v>1027</v>
      </c>
      <c r="C684" s="59" t="s">
        <v>665</v>
      </c>
      <c r="D684" s="118" t="s">
        <v>213</v>
      </c>
      <c r="E684" s="118" t="s">
        <v>1032</v>
      </c>
      <c r="F684" s="119">
        <v>0.96943491000000004</v>
      </c>
      <c r="G684" s="119">
        <v>1.45684791</v>
      </c>
      <c r="H684" s="74">
        <f t="shared" si="20"/>
        <v>-0.33456683889535177</v>
      </c>
      <c r="I684" s="60">
        <f t="shared" si="21"/>
        <v>5.2083205479707918E-5</v>
      </c>
      <c r="J684" s="121">
        <v>22.79262288576</v>
      </c>
      <c r="K684" s="121">
        <v>74.086095238095197</v>
      </c>
      <c r="M684"/>
      <c r="N684" s="170"/>
    </row>
    <row r="685" spans="1:14" ht="12.75" x14ac:dyDescent="0.2">
      <c r="A685" s="118" t="s">
        <v>2158</v>
      </c>
      <c r="B685" s="59" t="s">
        <v>847</v>
      </c>
      <c r="C685" s="59" t="s">
        <v>898</v>
      </c>
      <c r="D685" s="118" t="s">
        <v>212</v>
      </c>
      <c r="E685" s="118" t="s">
        <v>1032</v>
      </c>
      <c r="F685" s="119">
        <v>0.96844305500000005</v>
      </c>
      <c r="G685" s="119">
        <v>5.3191410000000001E-2</v>
      </c>
      <c r="H685" s="74">
        <f t="shared" si="20"/>
        <v>17.206756598480844</v>
      </c>
      <c r="I685" s="60">
        <f t="shared" si="21"/>
        <v>5.202991774760936E-5</v>
      </c>
      <c r="J685" s="121">
        <v>15.024947619999999</v>
      </c>
      <c r="K685" s="121">
        <v>46.020904761904802</v>
      </c>
      <c r="M685"/>
      <c r="N685" s="170"/>
    </row>
    <row r="686" spans="1:14" ht="12.75" x14ac:dyDescent="0.2">
      <c r="A686" s="118" t="s">
        <v>1672</v>
      </c>
      <c r="B686" s="59" t="s">
        <v>844</v>
      </c>
      <c r="C686" s="59" t="s">
        <v>149</v>
      </c>
      <c r="D686" s="118" t="s">
        <v>837</v>
      </c>
      <c r="E686" s="118" t="s">
        <v>1032</v>
      </c>
      <c r="F686" s="119">
        <v>0.96306797999999993</v>
      </c>
      <c r="G686" s="119">
        <v>1.1167030500000001</v>
      </c>
      <c r="H686" s="74">
        <f t="shared" si="20"/>
        <v>-0.13757916215953758</v>
      </c>
      <c r="I686" s="60">
        <f t="shared" si="21"/>
        <v>5.1741140097035736E-5</v>
      </c>
      <c r="J686" s="121">
        <v>2.8203858999999998</v>
      </c>
      <c r="K686" s="121">
        <v>112.18080952381</v>
      </c>
      <c r="M686"/>
      <c r="N686" s="170"/>
    </row>
    <row r="687" spans="1:14" ht="12.75" x14ac:dyDescent="0.2">
      <c r="A687" s="118" t="s">
        <v>1860</v>
      </c>
      <c r="B687" s="59" t="s">
        <v>21</v>
      </c>
      <c r="C687" s="59" t="s">
        <v>902</v>
      </c>
      <c r="D687" s="118" t="s">
        <v>837</v>
      </c>
      <c r="E687" s="118" t="s">
        <v>214</v>
      </c>
      <c r="F687" s="119">
        <v>0.96021202000000005</v>
      </c>
      <c r="G687" s="119">
        <v>0.79965597999999993</v>
      </c>
      <c r="H687" s="74">
        <f t="shared" si="20"/>
        <v>0.20078139101767256</v>
      </c>
      <c r="I687" s="60">
        <f t="shared" si="21"/>
        <v>5.1587702718221082E-5</v>
      </c>
      <c r="J687" s="121">
        <v>11.704508954985</v>
      </c>
      <c r="K687" s="121">
        <v>211.20109523809501</v>
      </c>
      <c r="M687"/>
      <c r="N687" s="170"/>
    </row>
    <row r="688" spans="1:14" ht="12.75" x14ac:dyDescent="0.2">
      <c r="A688" s="118" t="s">
        <v>1845</v>
      </c>
      <c r="B688" s="59" t="s">
        <v>1012</v>
      </c>
      <c r="C688" s="59" t="s">
        <v>902</v>
      </c>
      <c r="D688" s="118" t="s">
        <v>213</v>
      </c>
      <c r="E688" s="118" t="s">
        <v>1032</v>
      </c>
      <c r="F688" s="119">
        <v>0.95852548999999998</v>
      </c>
      <c r="G688" s="119">
        <v>0.54203904000000003</v>
      </c>
      <c r="H688" s="74">
        <f t="shared" si="20"/>
        <v>0.76836983919091861</v>
      </c>
      <c r="I688" s="60">
        <f t="shared" si="21"/>
        <v>5.1497093346068707E-5</v>
      </c>
      <c r="J688" s="121">
        <v>108.63</v>
      </c>
      <c r="K688" s="121">
        <v>42.082000000000001</v>
      </c>
      <c r="M688"/>
      <c r="N688" s="170"/>
    </row>
    <row r="689" spans="1:14" ht="12.75" x14ac:dyDescent="0.2">
      <c r="A689" s="118" t="s">
        <v>1878</v>
      </c>
      <c r="B689" s="59" t="s">
        <v>311</v>
      </c>
      <c r="C689" s="59" t="s">
        <v>902</v>
      </c>
      <c r="D689" s="118" t="s">
        <v>213</v>
      </c>
      <c r="E689" s="118" t="s">
        <v>1032</v>
      </c>
      <c r="F689" s="119">
        <v>0.95399441000000007</v>
      </c>
      <c r="G689" s="119">
        <v>0.23158229999999999</v>
      </c>
      <c r="H689" s="74">
        <f t="shared" si="20"/>
        <v>3.119461677338899</v>
      </c>
      <c r="I689" s="60">
        <f t="shared" si="21"/>
        <v>5.1253659601058443E-5</v>
      </c>
      <c r="J689" s="121">
        <v>12.705080636325</v>
      </c>
      <c r="K689" s="121">
        <v>110.06485714285699</v>
      </c>
      <c r="M689"/>
      <c r="N689" s="170"/>
    </row>
    <row r="690" spans="1:14" ht="12.75" x14ac:dyDescent="0.2">
      <c r="A690" s="118" t="s">
        <v>2617</v>
      </c>
      <c r="B690" s="59" t="s">
        <v>584</v>
      </c>
      <c r="C690" s="59" t="s">
        <v>903</v>
      </c>
      <c r="D690" s="118" t="s">
        <v>213</v>
      </c>
      <c r="E690" s="118" t="s">
        <v>1032</v>
      </c>
      <c r="F690" s="119">
        <v>0.94413650199999999</v>
      </c>
      <c r="G690" s="119">
        <v>4.2511985399999999</v>
      </c>
      <c r="H690" s="74">
        <f t="shared" si="20"/>
        <v>-0.77791286548569427</v>
      </c>
      <c r="I690" s="60">
        <f t="shared" si="21"/>
        <v>5.0724040291223541E-5</v>
      </c>
      <c r="J690" s="121">
        <v>519.10120810000001</v>
      </c>
      <c r="K690" s="121">
        <v>6.3981904761904804</v>
      </c>
      <c r="M690"/>
      <c r="N690" s="170"/>
    </row>
    <row r="691" spans="1:14" ht="12.75" x14ac:dyDescent="0.2">
      <c r="A691" s="118" t="s">
        <v>2339</v>
      </c>
      <c r="B691" s="59" t="s">
        <v>1978</v>
      </c>
      <c r="C691" s="59" t="s">
        <v>279</v>
      </c>
      <c r="D691" s="118" t="s">
        <v>837</v>
      </c>
      <c r="E691" s="118" t="s">
        <v>1032</v>
      </c>
      <c r="F691" s="119">
        <v>0.94340785999999999</v>
      </c>
      <c r="G691" s="119">
        <v>1.1730981</v>
      </c>
      <c r="H691" s="74">
        <f t="shared" si="20"/>
        <v>-0.1957979814305385</v>
      </c>
      <c r="I691" s="60">
        <f t="shared" si="21"/>
        <v>5.0684893763059884E-5</v>
      </c>
      <c r="J691" s="121">
        <v>112.3643013957</v>
      </c>
      <c r="K691" s="121">
        <v>34.961095238095197</v>
      </c>
      <c r="M691"/>
      <c r="N691" s="170"/>
    </row>
    <row r="692" spans="1:14" ht="12.75" x14ac:dyDescent="0.2">
      <c r="A692" s="118" t="s">
        <v>1667</v>
      </c>
      <c r="B692" s="59" t="s">
        <v>1637</v>
      </c>
      <c r="C692" s="59" t="s">
        <v>149</v>
      </c>
      <c r="D692" s="118" t="s">
        <v>837</v>
      </c>
      <c r="E692" s="118" t="s">
        <v>214</v>
      </c>
      <c r="F692" s="119">
        <v>0.92576462999999998</v>
      </c>
      <c r="G692" s="119">
        <v>0.96374883</v>
      </c>
      <c r="H692" s="74">
        <f t="shared" si="20"/>
        <v>-3.9412966135585425E-2</v>
      </c>
      <c r="I692" s="60">
        <f t="shared" si="21"/>
        <v>4.9737005499560329E-5</v>
      </c>
      <c r="J692" s="121">
        <v>89.775000000000006</v>
      </c>
      <c r="K692" s="121">
        <v>56.875190476190497</v>
      </c>
      <c r="M692"/>
      <c r="N692" s="170"/>
    </row>
    <row r="693" spans="1:14" ht="12.75" x14ac:dyDescent="0.2">
      <c r="A693" s="118" t="s">
        <v>2654</v>
      </c>
      <c r="B693" s="59" t="s">
        <v>208</v>
      </c>
      <c r="C693" s="59" t="s">
        <v>903</v>
      </c>
      <c r="D693" s="118" t="s">
        <v>212</v>
      </c>
      <c r="E693" s="118" t="s">
        <v>214</v>
      </c>
      <c r="F693" s="119">
        <v>0.92287975100000008</v>
      </c>
      <c r="G693" s="119">
        <v>0.28308075999999999</v>
      </c>
      <c r="H693" s="74">
        <f t="shared" si="20"/>
        <v>2.2601288445035972</v>
      </c>
      <c r="I693" s="60">
        <f t="shared" si="21"/>
        <v>4.9582014438075769E-5</v>
      </c>
      <c r="J693" s="121">
        <v>122.2834405</v>
      </c>
      <c r="K693" s="121">
        <v>182.37033333333301</v>
      </c>
      <c r="M693"/>
      <c r="N693" s="170"/>
    </row>
    <row r="694" spans="1:14" ht="12.75" x14ac:dyDescent="0.2">
      <c r="A694" s="118" t="s">
        <v>2126</v>
      </c>
      <c r="B694" s="59" t="s">
        <v>395</v>
      </c>
      <c r="C694" s="59" t="s">
        <v>898</v>
      </c>
      <c r="D694" s="118" t="s">
        <v>212</v>
      </c>
      <c r="E694" s="118" t="s">
        <v>1032</v>
      </c>
      <c r="F694" s="119">
        <v>0.90291511999999996</v>
      </c>
      <c r="G694" s="119">
        <v>0.72915912100000002</v>
      </c>
      <c r="H694" s="74">
        <f t="shared" si="20"/>
        <v>0.23829640745864022</v>
      </c>
      <c r="I694" s="60">
        <f t="shared" si="21"/>
        <v>4.8509408151698527E-5</v>
      </c>
      <c r="J694" s="121">
        <v>135.25714563</v>
      </c>
      <c r="K694" s="121">
        <v>13.407047619047599</v>
      </c>
      <c r="M694"/>
      <c r="N694" s="170"/>
    </row>
    <row r="695" spans="1:14" ht="12.75" x14ac:dyDescent="0.2">
      <c r="A695" s="59" t="s">
        <v>2960</v>
      </c>
      <c r="B695" s="59" t="s">
        <v>2501</v>
      </c>
      <c r="C695" s="59" t="s">
        <v>897</v>
      </c>
      <c r="D695" s="118" t="s">
        <v>212</v>
      </c>
      <c r="E695" s="118" t="s">
        <v>3046</v>
      </c>
      <c r="F695" s="119">
        <v>0.90191681000000001</v>
      </c>
      <c r="G695" s="119">
        <v>0.19858426000000001</v>
      </c>
      <c r="H695" s="74">
        <f t="shared" si="20"/>
        <v>3.5417336197742957</v>
      </c>
      <c r="I695" s="60">
        <f t="shared" si="21"/>
        <v>4.8455773622627937E-5</v>
      </c>
      <c r="J695" s="121">
        <v>113.14260797000001</v>
      </c>
      <c r="K695" s="121">
        <v>34.991904761904799</v>
      </c>
      <c r="M695"/>
      <c r="N695" s="170"/>
    </row>
    <row r="696" spans="1:14" ht="12.75" x14ac:dyDescent="0.2">
      <c r="A696" s="118" t="s">
        <v>2613</v>
      </c>
      <c r="B696" s="59" t="s">
        <v>477</v>
      </c>
      <c r="C696" s="59" t="s">
        <v>903</v>
      </c>
      <c r="D696" s="118" t="s">
        <v>212</v>
      </c>
      <c r="E696" s="118" t="s">
        <v>1032</v>
      </c>
      <c r="F696" s="119">
        <v>0.89573541599999995</v>
      </c>
      <c r="G696" s="119">
        <v>0.81620923099999998</v>
      </c>
      <c r="H696" s="74">
        <f t="shared" si="20"/>
        <v>9.7433577052989717E-2</v>
      </c>
      <c r="I696" s="60">
        <f t="shared" si="21"/>
        <v>4.8123676221830769E-5</v>
      </c>
      <c r="J696" s="121">
        <v>71.191155469999998</v>
      </c>
      <c r="K696" s="121">
        <v>80.473190476190496</v>
      </c>
      <c r="M696"/>
      <c r="N696" s="170"/>
    </row>
    <row r="697" spans="1:14" ht="12.75" x14ac:dyDescent="0.2">
      <c r="A697" s="118" t="s">
        <v>2630</v>
      </c>
      <c r="B697" s="59" t="s">
        <v>656</v>
      </c>
      <c r="C697" s="59" t="s">
        <v>903</v>
      </c>
      <c r="D697" s="118" t="s">
        <v>212</v>
      </c>
      <c r="E697" s="118" t="s">
        <v>214</v>
      </c>
      <c r="F697" s="119">
        <v>0.89116289999999998</v>
      </c>
      <c r="G697" s="119">
        <v>0.91413111999999996</v>
      </c>
      <c r="H697" s="74">
        <f t="shared" si="20"/>
        <v>-2.512573907340554E-2</v>
      </c>
      <c r="I697" s="60">
        <f t="shared" si="21"/>
        <v>4.78780163142592E-5</v>
      </c>
      <c r="J697" s="121">
        <v>180.00875730000001</v>
      </c>
      <c r="K697" s="121">
        <v>25.461095238095201</v>
      </c>
      <c r="M697"/>
      <c r="N697" s="170"/>
    </row>
    <row r="698" spans="1:14" ht="12.75" x14ac:dyDescent="0.2">
      <c r="A698" s="118" t="s">
        <v>2156</v>
      </c>
      <c r="B698" s="59" t="s">
        <v>1694</v>
      </c>
      <c r="C698" s="59" t="s">
        <v>898</v>
      </c>
      <c r="D698" s="118" t="s">
        <v>212</v>
      </c>
      <c r="E698" s="118" t="s">
        <v>1032</v>
      </c>
      <c r="F698" s="119">
        <v>0.88825851300000003</v>
      </c>
      <c r="G698" s="119">
        <v>0.24179768200000001</v>
      </c>
      <c r="H698" s="74">
        <f t="shared" si="20"/>
        <v>2.6735609111422334</v>
      </c>
      <c r="I698" s="60">
        <f t="shared" si="21"/>
        <v>4.7721977179137079E-5</v>
      </c>
      <c r="J698" s="121">
        <v>16.32131321</v>
      </c>
      <c r="K698" s="121">
        <v>58.437809523809499</v>
      </c>
      <c r="M698"/>
      <c r="N698" s="170"/>
    </row>
    <row r="699" spans="1:14" ht="12.75" x14ac:dyDescent="0.2">
      <c r="A699" s="118" t="s">
        <v>2752</v>
      </c>
      <c r="B699" s="59" t="s">
        <v>2753</v>
      </c>
      <c r="C699" s="59" t="s">
        <v>665</v>
      </c>
      <c r="D699" s="118" t="s">
        <v>213</v>
      </c>
      <c r="E699" s="118" t="s">
        <v>1032</v>
      </c>
      <c r="F699" s="119">
        <v>0.88795602000000007</v>
      </c>
      <c r="G699" s="119">
        <v>0.41854934999999999</v>
      </c>
      <c r="H699" s="74">
        <f t="shared" si="20"/>
        <v>1.1215085389572343</v>
      </c>
      <c r="I699" s="60">
        <f t="shared" si="21"/>
        <v>4.7705725644441296E-5</v>
      </c>
      <c r="J699" s="121">
        <v>17.214637440000001</v>
      </c>
      <c r="K699" s="121">
        <v>43.087333333333298</v>
      </c>
      <c r="M699"/>
      <c r="N699" s="170"/>
    </row>
    <row r="700" spans="1:14" ht="12.75" x14ac:dyDescent="0.2">
      <c r="A700" s="118" t="s">
        <v>1761</v>
      </c>
      <c r="B700" s="59" t="s">
        <v>1006</v>
      </c>
      <c r="C700" s="59" t="s">
        <v>665</v>
      </c>
      <c r="D700" s="118" t="s">
        <v>212</v>
      </c>
      <c r="E700" s="118" t="s">
        <v>1032</v>
      </c>
      <c r="F700" s="119">
        <v>0.887443443</v>
      </c>
      <c r="G700" s="119">
        <v>0.1019685</v>
      </c>
      <c r="H700" s="74">
        <f t="shared" si="20"/>
        <v>7.7031136380352745</v>
      </c>
      <c r="I700" s="60">
        <f t="shared" si="21"/>
        <v>4.7678187278595592E-5</v>
      </c>
      <c r="J700" s="121">
        <v>4.2096980640000004</v>
      </c>
      <c r="K700" s="121">
        <v>139.882904761905</v>
      </c>
      <c r="M700"/>
      <c r="N700" s="170"/>
    </row>
    <row r="701" spans="1:14" ht="12.75" x14ac:dyDescent="0.2">
      <c r="A701" s="118" t="s">
        <v>1757</v>
      </c>
      <c r="B701" s="59" t="s">
        <v>1002</v>
      </c>
      <c r="C701" s="59" t="s">
        <v>665</v>
      </c>
      <c r="D701" s="118" t="s">
        <v>212</v>
      </c>
      <c r="E701" s="118" t="s">
        <v>1032</v>
      </c>
      <c r="F701" s="119">
        <v>0.88683442000000001</v>
      </c>
      <c r="G701" s="119">
        <v>0.70660411699999992</v>
      </c>
      <c r="H701" s="74">
        <f t="shared" si="20"/>
        <v>0.25506545838594397</v>
      </c>
      <c r="I701" s="60">
        <f t="shared" si="21"/>
        <v>4.7645467320067519E-5</v>
      </c>
      <c r="J701" s="121">
        <v>30.730295830000003</v>
      </c>
      <c r="K701" s="121">
        <v>125.85219047619</v>
      </c>
      <c r="M701"/>
      <c r="N701" s="170"/>
    </row>
    <row r="702" spans="1:14" ht="12.75" x14ac:dyDescent="0.2">
      <c r="A702" s="118" t="s">
        <v>2203</v>
      </c>
      <c r="B702" s="59" t="s">
        <v>952</v>
      </c>
      <c r="C702" s="59" t="s">
        <v>902</v>
      </c>
      <c r="D702" s="118" t="s">
        <v>213</v>
      </c>
      <c r="E702" s="118" t="s">
        <v>214</v>
      </c>
      <c r="F702" s="119">
        <v>0.88419957999999998</v>
      </c>
      <c r="G702" s="119">
        <v>3.0340156700000001</v>
      </c>
      <c r="H702" s="74">
        <f t="shared" si="20"/>
        <v>-0.70857118875724201</v>
      </c>
      <c r="I702" s="60">
        <f t="shared" si="21"/>
        <v>4.7503909685088029E-5</v>
      </c>
      <c r="J702" s="121">
        <v>43.463790039999999</v>
      </c>
      <c r="K702" s="121">
        <v>9.6412380952380996</v>
      </c>
      <c r="M702"/>
      <c r="N702" s="170"/>
    </row>
    <row r="703" spans="1:14" ht="12.75" x14ac:dyDescent="0.2">
      <c r="A703" s="118" t="s">
        <v>2168</v>
      </c>
      <c r="B703" s="59" t="s">
        <v>463</v>
      </c>
      <c r="C703" s="59" t="s">
        <v>898</v>
      </c>
      <c r="D703" s="118" t="s">
        <v>212</v>
      </c>
      <c r="E703" s="118" t="s">
        <v>1032</v>
      </c>
      <c r="F703" s="119">
        <v>0.88212562999999999</v>
      </c>
      <c r="G703" s="119">
        <v>0.8124254620000001</v>
      </c>
      <c r="H703" s="74">
        <f t="shared" si="20"/>
        <v>8.5792692696280648E-2</v>
      </c>
      <c r="I703" s="60">
        <f t="shared" si="21"/>
        <v>4.7392486047574662E-5</v>
      </c>
      <c r="J703" s="121">
        <v>11.792523359999999</v>
      </c>
      <c r="K703" s="121">
        <v>28.4381428571429</v>
      </c>
      <c r="M703"/>
      <c r="N703" s="170"/>
    </row>
    <row r="704" spans="1:14" ht="12.75" x14ac:dyDescent="0.2">
      <c r="A704" s="118" t="s">
        <v>1740</v>
      </c>
      <c r="B704" s="59" t="s">
        <v>278</v>
      </c>
      <c r="C704" s="59" t="s">
        <v>665</v>
      </c>
      <c r="D704" s="118" t="s">
        <v>212</v>
      </c>
      <c r="E704" s="118" t="s">
        <v>1032</v>
      </c>
      <c r="F704" s="119">
        <v>0.87666195999999996</v>
      </c>
      <c r="G704" s="119">
        <v>0.14603468</v>
      </c>
      <c r="H704" s="74">
        <f t="shared" si="20"/>
        <v>5.0031080288599936</v>
      </c>
      <c r="I704" s="60">
        <f t="shared" si="21"/>
        <v>4.7098948601844226E-5</v>
      </c>
      <c r="J704" s="121">
        <v>19.975894960000002</v>
      </c>
      <c r="K704" s="121">
        <v>12.5658095238095</v>
      </c>
      <c r="M704"/>
      <c r="N704" s="170"/>
    </row>
    <row r="705" spans="1:14" ht="12.75" x14ac:dyDescent="0.2">
      <c r="A705" s="118" t="s">
        <v>2385</v>
      </c>
      <c r="B705" s="59" t="s">
        <v>355</v>
      </c>
      <c r="C705" s="59" t="s">
        <v>1919</v>
      </c>
      <c r="D705" s="118" t="s">
        <v>213</v>
      </c>
      <c r="E705" s="118" t="s">
        <v>214</v>
      </c>
      <c r="F705" s="119">
        <v>0.873011125</v>
      </c>
      <c r="G705" s="119">
        <v>8.3042409999999997E-2</v>
      </c>
      <c r="H705" s="74">
        <f t="shared" si="20"/>
        <v>9.5128346467786766</v>
      </c>
      <c r="I705" s="60">
        <f t="shared" si="21"/>
        <v>4.6902806305423822E-5</v>
      </c>
      <c r="J705" s="121">
        <v>9.6120287899999983</v>
      </c>
      <c r="K705" s="121">
        <v>32.453952380952401</v>
      </c>
      <c r="M705"/>
      <c r="N705" s="170"/>
    </row>
    <row r="706" spans="1:14" ht="12.75" x14ac:dyDescent="0.2">
      <c r="A706" s="118" t="s">
        <v>2700</v>
      </c>
      <c r="B706" s="59" t="s">
        <v>2698</v>
      </c>
      <c r="C706" s="59" t="s">
        <v>898</v>
      </c>
      <c r="D706" s="118" t="s">
        <v>212</v>
      </c>
      <c r="E706" s="118" t="s">
        <v>1032</v>
      </c>
      <c r="F706" s="119">
        <v>0.87247580000000002</v>
      </c>
      <c r="G706" s="119">
        <v>0.20374386999999999</v>
      </c>
      <c r="H706" s="74">
        <f t="shared" si="20"/>
        <v>3.2822186503083506</v>
      </c>
      <c r="I706" s="60">
        <f t="shared" si="21"/>
        <v>4.6874045795887989E-5</v>
      </c>
      <c r="J706" s="121">
        <v>3.32795079</v>
      </c>
      <c r="K706" s="121">
        <v>20.6847142857143</v>
      </c>
      <c r="M706"/>
      <c r="N706" s="170"/>
    </row>
    <row r="707" spans="1:14" ht="12.75" x14ac:dyDescent="0.2">
      <c r="A707" s="118" t="s">
        <v>1763</v>
      </c>
      <c r="B707" s="59" t="s">
        <v>997</v>
      </c>
      <c r="C707" s="59" t="s">
        <v>665</v>
      </c>
      <c r="D707" s="118" t="s">
        <v>212</v>
      </c>
      <c r="E707" s="118" t="s">
        <v>1032</v>
      </c>
      <c r="F707" s="119">
        <v>0.86779912199999998</v>
      </c>
      <c r="G707" s="119">
        <v>1.592894391</v>
      </c>
      <c r="H707" s="74">
        <f t="shared" si="20"/>
        <v>-0.45520611604689865</v>
      </c>
      <c r="I707" s="60">
        <f t="shared" si="21"/>
        <v>4.6622789751027346E-5</v>
      </c>
      <c r="J707" s="121">
        <v>14.4223655628</v>
      </c>
      <c r="K707" s="121">
        <v>67.219380952380902</v>
      </c>
      <c r="M707"/>
      <c r="N707" s="170"/>
    </row>
    <row r="708" spans="1:14" ht="12.75" x14ac:dyDescent="0.2">
      <c r="A708" s="118" t="s">
        <v>2088</v>
      </c>
      <c r="B708" s="59" t="s">
        <v>557</v>
      </c>
      <c r="C708" s="59" t="s">
        <v>898</v>
      </c>
      <c r="D708" s="118" t="s">
        <v>212</v>
      </c>
      <c r="E708" s="118" t="s">
        <v>1032</v>
      </c>
      <c r="F708" s="119">
        <v>0.86559842200000003</v>
      </c>
      <c r="G708" s="119">
        <v>1.3293056699999999</v>
      </c>
      <c r="H708" s="74">
        <f t="shared" si="20"/>
        <v>-0.34883417596496058</v>
      </c>
      <c r="I708" s="60">
        <f t="shared" si="21"/>
        <v>4.650455642858676E-5</v>
      </c>
      <c r="J708" s="121">
        <v>13.821081169999999</v>
      </c>
      <c r="K708" s="121">
        <v>50.067571428571398</v>
      </c>
      <c r="M708"/>
      <c r="N708" s="170"/>
    </row>
    <row r="709" spans="1:14" ht="12.75" x14ac:dyDescent="0.2">
      <c r="A709" s="118" t="s">
        <v>1664</v>
      </c>
      <c r="B709" s="59" t="s">
        <v>991</v>
      </c>
      <c r="C709" s="59" t="s">
        <v>149</v>
      </c>
      <c r="D709" s="118" t="s">
        <v>837</v>
      </c>
      <c r="E709" s="118" t="s">
        <v>214</v>
      </c>
      <c r="F709" s="119">
        <v>0.8563964300000001</v>
      </c>
      <c r="G709" s="119">
        <v>1.2542778000000001E-2</v>
      </c>
      <c r="H709" s="74">
        <f t="shared" si="20"/>
        <v>67.278050524373469</v>
      </c>
      <c r="I709" s="60">
        <f t="shared" si="21"/>
        <v>4.6010176418939056E-5</v>
      </c>
      <c r="J709" s="121">
        <v>27.990076500000001</v>
      </c>
      <c r="K709" s="121">
        <v>58.418571428571397</v>
      </c>
      <c r="M709"/>
      <c r="N709" s="170"/>
    </row>
    <row r="710" spans="1:14" ht="12.75" x14ac:dyDescent="0.2">
      <c r="A710" s="118" t="s">
        <v>1743</v>
      </c>
      <c r="B710" s="59" t="s">
        <v>1626</v>
      </c>
      <c r="C710" s="59" t="s">
        <v>665</v>
      </c>
      <c r="D710" s="118" t="s">
        <v>212</v>
      </c>
      <c r="E710" s="118" t="s">
        <v>1032</v>
      </c>
      <c r="F710" s="119">
        <v>0.85364090500000001</v>
      </c>
      <c r="G710" s="119">
        <v>7.3962529999999999E-2</v>
      </c>
      <c r="H710" s="74">
        <f t="shared" si="20"/>
        <v>10.541531975717975</v>
      </c>
      <c r="I710" s="60">
        <f t="shared" si="21"/>
        <v>4.5862134943127672E-5</v>
      </c>
      <c r="J710" s="121">
        <v>19.990497727200001</v>
      </c>
      <c r="K710" s="121">
        <v>334.80599999999998</v>
      </c>
      <c r="M710"/>
      <c r="N710" s="170"/>
    </row>
    <row r="711" spans="1:14" ht="12.75" x14ac:dyDescent="0.2">
      <c r="A711" s="118" t="s">
        <v>1942</v>
      </c>
      <c r="B711" s="59" t="s">
        <v>1943</v>
      </c>
      <c r="C711" s="59" t="s">
        <v>984</v>
      </c>
      <c r="D711" s="118" t="s">
        <v>213</v>
      </c>
      <c r="E711" s="118" t="s">
        <v>214</v>
      </c>
      <c r="F711" s="119">
        <v>0.85343164000000005</v>
      </c>
      <c r="G711" s="119">
        <v>0.24005641</v>
      </c>
      <c r="H711" s="74">
        <f t="shared" ref="H711:H774" si="22">IF(ISERROR(F711/G711-1),"",IF((F711/G711-1)&gt;10000%,"",F711/G711-1))</f>
        <v>2.5551295630889426</v>
      </c>
      <c r="I711" s="60">
        <f t="shared" ref="I711:I774" si="23">F711/$F$1054</f>
        <v>4.585089211301883E-5</v>
      </c>
      <c r="J711" s="121">
        <v>101.66781877</v>
      </c>
      <c r="K711" s="121">
        <v>151.08157142857101</v>
      </c>
      <c r="M711"/>
      <c r="N711" s="170"/>
    </row>
    <row r="712" spans="1:14" ht="12.75" x14ac:dyDescent="0.2">
      <c r="A712" s="118" t="s">
        <v>2305</v>
      </c>
      <c r="B712" s="59" t="s">
        <v>835</v>
      </c>
      <c r="C712" s="59" t="s">
        <v>494</v>
      </c>
      <c r="D712" s="118" t="s">
        <v>212</v>
      </c>
      <c r="E712" s="118" t="s">
        <v>1032</v>
      </c>
      <c r="F712" s="119">
        <v>0.85321924000000005</v>
      </c>
      <c r="G712" s="119">
        <v>0.8240974499999999</v>
      </c>
      <c r="H712" s="74">
        <f t="shared" si="22"/>
        <v>3.5337798945986432E-2</v>
      </c>
      <c r="I712" s="60">
        <f t="shared" si="23"/>
        <v>4.5839480854016516E-5</v>
      </c>
      <c r="J712" s="121">
        <v>7.8293337599999999</v>
      </c>
      <c r="K712" s="121">
        <v>250.84966666666699</v>
      </c>
      <c r="M712"/>
      <c r="N712" s="170"/>
    </row>
    <row r="713" spans="1:14" ht="12.75" x14ac:dyDescent="0.2">
      <c r="A713" s="118" t="s">
        <v>1722</v>
      </c>
      <c r="B713" s="59" t="s">
        <v>593</v>
      </c>
      <c r="C713" s="59" t="s">
        <v>665</v>
      </c>
      <c r="D713" s="118" t="s">
        <v>212</v>
      </c>
      <c r="E713" s="118" t="s">
        <v>1032</v>
      </c>
      <c r="F713" s="119">
        <v>0.84778388000000005</v>
      </c>
      <c r="G713" s="119">
        <v>0.75828639500000006</v>
      </c>
      <c r="H713" s="74">
        <f t="shared" si="22"/>
        <v>0.11802596695671963</v>
      </c>
      <c r="I713" s="60">
        <f t="shared" si="23"/>
        <v>4.554746437223314E-5</v>
      </c>
      <c r="J713" s="121">
        <v>6.1780247246405997</v>
      </c>
      <c r="K713" s="121">
        <v>63.980523809523802</v>
      </c>
      <c r="M713"/>
      <c r="N713" s="170"/>
    </row>
    <row r="714" spans="1:14" ht="12.75" x14ac:dyDescent="0.2">
      <c r="A714" s="118" t="s">
        <v>2006</v>
      </c>
      <c r="B714" s="59" t="s">
        <v>2007</v>
      </c>
      <c r="C714" s="59" t="s">
        <v>279</v>
      </c>
      <c r="D714" s="118" t="s">
        <v>213</v>
      </c>
      <c r="E714" s="118" t="s">
        <v>214</v>
      </c>
      <c r="F714" s="119">
        <v>0.84429737000000005</v>
      </c>
      <c r="G714" s="119">
        <v>0.39003795000000002</v>
      </c>
      <c r="H714" s="74">
        <f t="shared" si="22"/>
        <v>1.1646544137564048</v>
      </c>
      <c r="I714" s="60">
        <f t="shared" si="23"/>
        <v>4.5360150489821938E-5</v>
      </c>
      <c r="J714" s="121">
        <v>9.1032997030999994</v>
      </c>
      <c r="K714" s="121">
        <v>67.199714285714293</v>
      </c>
      <c r="M714"/>
      <c r="N714" s="170"/>
    </row>
    <row r="715" spans="1:14" ht="12.75" x14ac:dyDescent="0.2">
      <c r="A715" s="118" t="s">
        <v>2368</v>
      </c>
      <c r="B715" s="59" t="s">
        <v>1378</v>
      </c>
      <c r="C715" s="59" t="s">
        <v>665</v>
      </c>
      <c r="D715" s="118" t="s">
        <v>212</v>
      </c>
      <c r="E715" s="118" t="s">
        <v>1032</v>
      </c>
      <c r="F715" s="119">
        <v>0.82523822999999996</v>
      </c>
      <c r="G715" s="119">
        <v>1.5983538700000002</v>
      </c>
      <c r="H715" s="74">
        <f t="shared" si="22"/>
        <v>-0.48369491544447552</v>
      </c>
      <c r="I715" s="60">
        <f t="shared" si="23"/>
        <v>4.4336192001586224E-5</v>
      </c>
      <c r="J715" s="121">
        <v>4.8518822945000002</v>
      </c>
      <c r="K715" s="121">
        <v>41.437047619047597</v>
      </c>
      <c r="M715"/>
      <c r="N715" s="170"/>
    </row>
    <row r="716" spans="1:14" ht="12.75" x14ac:dyDescent="0.2">
      <c r="A716" s="118" t="s">
        <v>1853</v>
      </c>
      <c r="B716" s="59" t="s">
        <v>515</v>
      </c>
      <c r="C716" s="59" t="s">
        <v>902</v>
      </c>
      <c r="D716" s="118" t="s">
        <v>213</v>
      </c>
      <c r="E716" s="118" t="s">
        <v>214</v>
      </c>
      <c r="F716" s="119">
        <v>0.82418563</v>
      </c>
      <c r="G716" s="119">
        <v>1.5614240100000001</v>
      </c>
      <c r="H716" s="74">
        <f t="shared" si="22"/>
        <v>-0.47215770686144376</v>
      </c>
      <c r="I716" s="60">
        <f t="shared" si="23"/>
        <v>4.4279640724628458E-5</v>
      </c>
      <c r="J716" s="121">
        <v>91.385099999999994</v>
      </c>
      <c r="K716" s="121">
        <v>61.917428571428601</v>
      </c>
      <c r="M716"/>
      <c r="N716" s="170"/>
    </row>
    <row r="717" spans="1:14" ht="12.75" x14ac:dyDescent="0.2">
      <c r="A717" s="118" t="s">
        <v>2378</v>
      </c>
      <c r="B717" s="59" t="s">
        <v>240</v>
      </c>
      <c r="C717" s="59" t="s">
        <v>899</v>
      </c>
      <c r="D717" s="118" t="s">
        <v>212</v>
      </c>
      <c r="E717" s="118" t="s">
        <v>1032</v>
      </c>
      <c r="F717" s="119">
        <v>0.82102157999999992</v>
      </c>
      <c r="G717" s="119">
        <v>2.1167853599999997</v>
      </c>
      <c r="H717" s="74">
        <f t="shared" si="22"/>
        <v>-0.61213753859295394</v>
      </c>
      <c r="I717" s="60">
        <f t="shared" si="23"/>
        <v>4.4109651110474707E-5</v>
      </c>
      <c r="J717" s="121">
        <v>167.01000241</v>
      </c>
      <c r="K717" s="121">
        <v>21.0852857142857</v>
      </c>
      <c r="M717"/>
      <c r="N717" s="170"/>
    </row>
    <row r="718" spans="1:14" ht="12.75" x14ac:dyDescent="0.2">
      <c r="A718" s="118" t="s">
        <v>1717</v>
      </c>
      <c r="B718" s="118" t="s">
        <v>660</v>
      </c>
      <c r="C718" s="118" t="s">
        <v>665</v>
      </c>
      <c r="D718" s="118" t="s">
        <v>212</v>
      </c>
      <c r="E718" s="118" t="s">
        <v>214</v>
      </c>
      <c r="F718" s="119">
        <v>0.81125481600000005</v>
      </c>
      <c r="G718" s="119">
        <v>5.2215521050000007</v>
      </c>
      <c r="H718" s="74">
        <f t="shared" si="22"/>
        <v>-0.84463339641422575</v>
      </c>
      <c r="I718" s="120">
        <f t="shared" si="23"/>
        <v>4.3584928541649733E-5</v>
      </c>
      <c r="J718" s="121">
        <v>9.444496968000001</v>
      </c>
      <c r="K718" s="121">
        <v>2.6549523809523801</v>
      </c>
      <c r="M718"/>
      <c r="N718" s="170"/>
    </row>
    <row r="719" spans="1:14" ht="12.75" x14ac:dyDescent="0.2">
      <c r="A719" s="118" t="s">
        <v>1970</v>
      </c>
      <c r="B719" s="59" t="s">
        <v>1971</v>
      </c>
      <c r="C719" s="59" t="s">
        <v>987</v>
      </c>
      <c r="D719" s="118" t="s">
        <v>212</v>
      </c>
      <c r="E719" s="118" t="s">
        <v>1032</v>
      </c>
      <c r="F719" s="119">
        <v>0.81114487999999996</v>
      </c>
      <c r="G719" s="119">
        <v>7.8557490000000008E-2</v>
      </c>
      <c r="H719" s="74">
        <f t="shared" si="22"/>
        <v>9.3254938517002</v>
      </c>
      <c r="I719" s="60">
        <f t="shared" si="23"/>
        <v>4.3579022194334861E-5</v>
      </c>
      <c r="J719" s="121">
        <v>20.568084080000002</v>
      </c>
      <c r="K719" s="121">
        <v>33.163285714285699</v>
      </c>
      <c r="M719"/>
      <c r="N719" s="170"/>
    </row>
    <row r="720" spans="1:14" ht="12.75" x14ac:dyDescent="0.2">
      <c r="A720" s="118" t="s">
        <v>2651</v>
      </c>
      <c r="B720" s="59" t="s">
        <v>1371</v>
      </c>
      <c r="C720" s="59" t="s">
        <v>903</v>
      </c>
      <c r="D720" s="118" t="s">
        <v>212</v>
      </c>
      <c r="E720" s="118" t="s">
        <v>1032</v>
      </c>
      <c r="F720" s="119">
        <v>0.80011487000000003</v>
      </c>
      <c r="G720" s="119">
        <v>0.39543840999999996</v>
      </c>
      <c r="H720" s="74">
        <f t="shared" si="22"/>
        <v>1.0233615394114093</v>
      </c>
      <c r="I720" s="60">
        <f t="shared" si="23"/>
        <v>4.2986431323769627E-5</v>
      </c>
      <c r="J720" s="121">
        <v>255.57694869999997</v>
      </c>
      <c r="K720" s="121">
        <v>60.464285714285701</v>
      </c>
      <c r="M720"/>
      <c r="N720" s="170"/>
    </row>
    <row r="721" spans="1:14" ht="12.75" x14ac:dyDescent="0.2">
      <c r="A721" s="118" t="s">
        <v>487</v>
      </c>
      <c r="B721" s="59" t="s">
        <v>62</v>
      </c>
      <c r="C721" s="59" t="s">
        <v>494</v>
      </c>
      <c r="D721" s="118" t="s">
        <v>212</v>
      </c>
      <c r="E721" s="118" t="s">
        <v>1032</v>
      </c>
      <c r="F721" s="119">
        <v>0.79431211499999999</v>
      </c>
      <c r="G721" s="119">
        <v>0.21073289000000001</v>
      </c>
      <c r="H721" s="74">
        <f t="shared" si="22"/>
        <v>2.7692840211131728</v>
      </c>
      <c r="I721" s="60">
        <f t="shared" si="23"/>
        <v>4.2674676426255772E-5</v>
      </c>
      <c r="J721" s="121">
        <v>24.9808524</v>
      </c>
      <c r="K721" s="121">
        <v>237.28990476190501</v>
      </c>
      <c r="M721"/>
      <c r="N721" s="170"/>
    </row>
    <row r="722" spans="1:14" ht="12.75" x14ac:dyDescent="0.2">
      <c r="A722" s="118" t="s">
        <v>2635</v>
      </c>
      <c r="B722" s="59" t="s">
        <v>573</v>
      </c>
      <c r="C722" s="59" t="s">
        <v>903</v>
      </c>
      <c r="D722" s="118" t="s">
        <v>212</v>
      </c>
      <c r="E722" s="118" t="s">
        <v>1032</v>
      </c>
      <c r="F722" s="119">
        <v>0.78972552200000001</v>
      </c>
      <c r="G722" s="119">
        <v>0.87615582999999997</v>
      </c>
      <c r="H722" s="74">
        <f t="shared" si="22"/>
        <v>-9.8647186996404512E-2</v>
      </c>
      <c r="I722" s="60">
        <f t="shared" si="23"/>
        <v>4.2428260227286017E-5</v>
      </c>
      <c r="J722" s="121">
        <v>24.387402059999999</v>
      </c>
      <c r="K722" s="121">
        <v>22.1739523809524</v>
      </c>
      <c r="M722"/>
      <c r="N722" s="170"/>
    </row>
    <row r="723" spans="1:14" ht="12.75" x14ac:dyDescent="0.2">
      <c r="A723" s="118" t="s">
        <v>1900</v>
      </c>
      <c r="B723" s="59" t="s">
        <v>1614</v>
      </c>
      <c r="C723" s="59" t="s">
        <v>902</v>
      </c>
      <c r="D723" s="118" t="s">
        <v>837</v>
      </c>
      <c r="E723" s="118" t="s">
        <v>214</v>
      </c>
      <c r="F723" s="119">
        <v>0.78814227000000003</v>
      </c>
      <c r="G723" s="119">
        <v>0.34235375000000001</v>
      </c>
      <c r="H723" s="74">
        <f t="shared" si="22"/>
        <v>1.3021283394734247</v>
      </c>
      <c r="I723" s="60">
        <f t="shared" si="23"/>
        <v>4.2343199499235529E-5</v>
      </c>
      <c r="J723" s="121">
        <v>8.3837043799999993</v>
      </c>
      <c r="K723" s="121">
        <v>16.0921428571429</v>
      </c>
      <c r="M723"/>
      <c r="N723" s="170"/>
    </row>
    <row r="724" spans="1:14" ht="12.75" x14ac:dyDescent="0.2">
      <c r="A724" s="118" t="s">
        <v>2073</v>
      </c>
      <c r="B724" s="59" t="s">
        <v>1602</v>
      </c>
      <c r="C724" s="59" t="s">
        <v>984</v>
      </c>
      <c r="D724" s="118" t="s">
        <v>213</v>
      </c>
      <c r="E724" s="118" t="s">
        <v>214</v>
      </c>
      <c r="F724" s="119">
        <v>0.78449043000000007</v>
      </c>
      <c r="G724" s="119">
        <v>0.94095665000000006</v>
      </c>
      <c r="H724" s="74">
        <f t="shared" si="22"/>
        <v>-0.16628419598288613</v>
      </c>
      <c r="I724" s="60">
        <f t="shared" si="23"/>
        <v>4.214700320886363E-5</v>
      </c>
      <c r="J724" s="121">
        <v>76.005572281399992</v>
      </c>
      <c r="K724" s="121">
        <v>26.380761904761901</v>
      </c>
      <c r="M724"/>
      <c r="N724" s="170"/>
    </row>
    <row r="725" spans="1:14" ht="12.75" x14ac:dyDescent="0.2">
      <c r="A725" s="118" t="s">
        <v>1881</v>
      </c>
      <c r="B725" s="59" t="s">
        <v>322</v>
      </c>
      <c r="C725" s="59" t="s">
        <v>902</v>
      </c>
      <c r="D725" s="118" t="s">
        <v>213</v>
      </c>
      <c r="E725" s="118" t="s">
        <v>1032</v>
      </c>
      <c r="F725" s="119">
        <v>0.78146639000000007</v>
      </c>
      <c r="G725" s="119">
        <v>0.19195124</v>
      </c>
      <c r="H725" s="74">
        <f t="shared" si="22"/>
        <v>3.0711713558089029</v>
      </c>
      <c r="I725" s="60">
        <f t="shared" si="23"/>
        <v>4.1984535677444883E-5</v>
      </c>
      <c r="J725" s="121">
        <v>12.211567383015</v>
      </c>
      <c r="K725" s="121">
        <v>47.908619047618998</v>
      </c>
      <c r="M725"/>
      <c r="N725" s="170"/>
    </row>
    <row r="726" spans="1:14" ht="12.75" x14ac:dyDescent="0.2">
      <c r="A726" s="118" t="s">
        <v>2096</v>
      </c>
      <c r="B726" s="59" t="s">
        <v>256</v>
      </c>
      <c r="C726" s="59" t="s">
        <v>898</v>
      </c>
      <c r="D726" s="118" t="s">
        <v>212</v>
      </c>
      <c r="E726" s="118" t="s">
        <v>1032</v>
      </c>
      <c r="F726" s="119">
        <v>0.76249752699999995</v>
      </c>
      <c r="G726" s="119">
        <v>0.61901828199999998</v>
      </c>
      <c r="H726" s="74">
        <f t="shared" si="22"/>
        <v>0.23178514944086892</v>
      </c>
      <c r="I726" s="60">
        <f t="shared" si="23"/>
        <v>4.0965427350362425E-5</v>
      </c>
      <c r="J726" s="121">
        <v>15.19136391</v>
      </c>
      <c r="K726" s="121">
        <v>7.8598571428571402</v>
      </c>
      <c r="M726"/>
      <c r="N726" s="170"/>
    </row>
    <row r="727" spans="1:14" ht="12.75" x14ac:dyDescent="0.2">
      <c r="A727" s="118" t="s">
        <v>2409</v>
      </c>
      <c r="B727" s="59" t="s">
        <v>1606</v>
      </c>
      <c r="C727" s="59" t="s">
        <v>984</v>
      </c>
      <c r="D727" s="118" t="s">
        <v>212</v>
      </c>
      <c r="E727" s="118" t="s">
        <v>1032</v>
      </c>
      <c r="F727" s="119">
        <v>0.75339999999999996</v>
      </c>
      <c r="G727" s="119">
        <v>0.36749999999999999</v>
      </c>
      <c r="H727" s="74">
        <f t="shared" si="22"/>
        <v>1.0500680272108842</v>
      </c>
      <c r="I727" s="60">
        <f t="shared" si="23"/>
        <v>4.0476659756777215E-5</v>
      </c>
      <c r="J727" s="121">
        <v>53.465272388599999</v>
      </c>
      <c r="K727" s="121">
        <v>85.2830952380952</v>
      </c>
      <c r="M727"/>
      <c r="N727" s="170"/>
    </row>
    <row r="728" spans="1:14" ht="12.75" x14ac:dyDescent="0.2">
      <c r="A728" s="118" t="s">
        <v>488</v>
      </c>
      <c r="B728" s="59" t="s">
        <v>61</v>
      </c>
      <c r="C728" s="59" t="s">
        <v>494</v>
      </c>
      <c r="D728" s="118" t="s">
        <v>212</v>
      </c>
      <c r="E728" s="118" t="s">
        <v>1032</v>
      </c>
      <c r="F728" s="119">
        <v>0.75257065000000001</v>
      </c>
      <c r="G728" s="119">
        <v>3.8859389599999998</v>
      </c>
      <c r="H728" s="74">
        <f t="shared" si="22"/>
        <v>-0.80633492760781811</v>
      </c>
      <c r="I728" s="60">
        <f t="shared" si="23"/>
        <v>4.0432102658596591E-5</v>
      </c>
      <c r="J728" s="121">
        <v>51.298017389999998</v>
      </c>
      <c r="K728" s="121">
        <v>122.904952380952</v>
      </c>
      <c r="M728"/>
      <c r="N728" s="170"/>
    </row>
    <row r="729" spans="1:14" ht="12.75" x14ac:dyDescent="0.2">
      <c r="A729" s="118" t="s">
        <v>2984</v>
      </c>
      <c r="B729" s="59" t="s">
        <v>1028</v>
      </c>
      <c r="C729" s="59" t="s">
        <v>665</v>
      </c>
      <c r="D729" s="118" t="s">
        <v>213</v>
      </c>
      <c r="E729" s="118" t="s">
        <v>1032</v>
      </c>
      <c r="F729" s="119">
        <v>0.75087473999999998</v>
      </c>
      <c r="G729" s="119">
        <v>2.7714629100000003</v>
      </c>
      <c r="H729" s="74">
        <f t="shared" si="22"/>
        <v>-0.72906917235273416</v>
      </c>
      <c r="I729" s="60">
        <f t="shared" si="23"/>
        <v>4.0340989342896944E-5</v>
      </c>
      <c r="J729" s="121">
        <v>47.018058516000004</v>
      </c>
      <c r="K729" s="121">
        <v>89.884619047618997</v>
      </c>
      <c r="M729"/>
      <c r="N729" s="170"/>
    </row>
    <row r="730" spans="1:14" ht="12.75" x14ac:dyDescent="0.2">
      <c r="A730" s="118" t="s">
        <v>2316</v>
      </c>
      <c r="B730" s="59" t="s">
        <v>117</v>
      </c>
      <c r="C730" s="59" t="s">
        <v>665</v>
      </c>
      <c r="D730" s="118" t="s">
        <v>212</v>
      </c>
      <c r="E730" s="118" t="s">
        <v>1032</v>
      </c>
      <c r="F730" s="119">
        <v>0.72474696299999997</v>
      </c>
      <c r="G730" s="119">
        <v>4.4248346210000005</v>
      </c>
      <c r="H730" s="74">
        <f t="shared" si="22"/>
        <v>-0.8362092541130477</v>
      </c>
      <c r="I730" s="60">
        <f t="shared" si="23"/>
        <v>3.8937266035450766E-5</v>
      </c>
      <c r="J730" s="121">
        <v>33.002716926399998</v>
      </c>
      <c r="K730" s="121">
        <v>21.478571428571399</v>
      </c>
      <c r="M730"/>
      <c r="N730" s="170"/>
    </row>
    <row r="731" spans="1:14" ht="12.75" x14ac:dyDescent="0.2">
      <c r="A731" s="118" t="s">
        <v>592</v>
      </c>
      <c r="B731" s="59" t="s">
        <v>367</v>
      </c>
      <c r="C731" s="59" t="s">
        <v>900</v>
      </c>
      <c r="D731" s="118" t="s">
        <v>212</v>
      </c>
      <c r="E731" s="118" t="s">
        <v>1032</v>
      </c>
      <c r="F731" s="119">
        <v>0.712622898</v>
      </c>
      <c r="G731" s="119">
        <v>0.35588802000000003</v>
      </c>
      <c r="H731" s="74">
        <f t="shared" si="22"/>
        <v>1.0023795630996513</v>
      </c>
      <c r="I731" s="60">
        <f t="shared" si="23"/>
        <v>3.828589670458529E-5</v>
      </c>
      <c r="J731" s="121">
        <v>105.10024112000001</v>
      </c>
      <c r="K731" s="121">
        <v>32.1112380952381</v>
      </c>
      <c r="M731"/>
      <c r="N731" s="170"/>
    </row>
    <row r="732" spans="1:14" ht="12.75" x14ac:dyDescent="0.2">
      <c r="A732" s="118" t="s">
        <v>1980</v>
      </c>
      <c r="B732" s="59" t="s">
        <v>1981</v>
      </c>
      <c r="C732" s="59" t="s">
        <v>279</v>
      </c>
      <c r="D732" s="118" t="s">
        <v>213</v>
      </c>
      <c r="E732" s="118" t="s">
        <v>214</v>
      </c>
      <c r="F732" s="119">
        <v>0.70019799999999999</v>
      </c>
      <c r="G732" s="119">
        <v>0.32207559999999996</v>
      </c>
      <c r="H732" s="74">
        <f t="shared" si="22"/>
        <v>1.1740175288037964</v>
      </c>
      <c r="I732" s="60">
        <f t="shared" si="23"/>
        <v>3.7618365023063308E-5</v>
      </c>
      <c r="J732" s="121">
        <v>79.661454978099997</v>
      </c>
      <c r="K732" s="121">
        <v>39.924666666666702</v>
      </c>
      <c r="M732"/>
      <c r="N732" s="170"/>
    </row>
    <row r="733" spans="1:14" ht="12.75" x14ac:dyDescent="0.2">
      <c r="A733" s="118" t="s">
        <v>2164</v>
      </c>
      <c r="B733" s="59" t="s">
        <v>433</v>
      </c>
      <c r="C733" s="59" t="s">
        <v>898</v>
      </c>
      <c r="D733" s="118" t="s">
        <v>212</v>
      </c>
      <c r="E733" s="118" t="s">
        <v>1032</v>
      </c>
      <c r="F733" s="119">
        <v>0.69650115000000001</v>
      </c>
      <c r="G733" s="119">
        <v>0.36925469</v>
      </c>
      <c r="H733" s="74">
        <f t="shared" si="22"/>
        <v>0.88623508072436397</v>
      </c>
      <c r="I733" s="60">
        <f t="shared" si="23"/>
        <v>3.7419750555819029E-5</v>
      </c>
      <c r="J733" s="121">
        <v>5.3890222199999993</v>
      </c>
      <c r="K733" s="121">
        <v>16.204142857142902</v>
      </c>
      <c r="M733"/>
      <c r="N733" s="170"/>
    </row>
    <row r="734" spans="1:14" ht="12.75" x14ac:dyDescent="0.2">
      <c r="A734" s="118" t="s">
        <v>1648</v>
      </c>
      <c r="B734" s="59" t="s">
        <v>1649</v>
      </c>
      <c r="C734" s="59" t="s">
        <v>665</v>
      </c>
      <c r="D734" s="118" t="s">
        <v>213</v>
      </c>
      <c r="E734" s="118" t="s">
        <v>1032</v>
      </c>
      <c r="F734" s="119">
        <v>0.68494765700000004</v>
      </c>
      <c r="G734" s="119">
        <v>2.2595953450000001</v>
      </c>
      <c r="H734" s="74">
        <f t="shared" si="22"/>
        <v>-0.69687154006771945</v>
      </c>
      <c r="I734" s="60">
        <f t="shared" si="23"/>
        <v>3.6799035391015061E-5</v>
      </c>
      <c r="J734" s="121">
        <v>50.828770717199994</v>
      </c>
      <c r="K734" s="121">
        <v>40.034095238095198</v>
      </c>
      <c r="M734"/>
      <c r="N734" s="170"/>
    </row>
    <row r="735" spans="1:14" ht="12.75" x14ac:dyDescent="0.2">
      <c r="A735" s="118" t="s">
        <v>2472</v>
      </c>
      <c r="B735" s="59" t="s">
        <v>201</v>
      </c>
      <c r="C735" s="59" t="s">
        <v>897</v>
      </c>
      <c r="D735" s="118" t="s">
        <v>212</v>
      </c>
      <c r="E735" s="118" t="s">
        <v>3046</v>
      </c>
      <c r="F735" s="119">
        <v>0.67249318800000002</v>
      </c>
      <c r="G735" s="119">
        <v>0</v>
      </c>
      <c r="H735" s="74" t="str">
        <f t="shared" si="22"/>
        <v/>
      </c>
      <c r="I735" s="60">
        <f t="shared" si="23"/>
        <v>3.6129914997911361E-5</v>
      </c>
      <c r="J735" s="121">
        <v>46.410701700000004</v>
      </c>
      <c r="K735" s="121">
        <v>20.127333333333301</v>
      </c>
      <c r="M735"/>
      <c r="N735" s="170"/>
    </row>
    <row r="736" spans="1:14" ht="12.75" x14ac:dyDescent="0.2">
      <c r="A736" s="118" t="s">
        <v>1935</v>
      </c>
      <c r="B736" s="59" t="s">
        <v>280</v>
      </c>
      <c r="C736" s="59" t="s">
        <v>1919</v>
      </c>
      <c r="D736" s="118" t="s">
        <v>213</v>
      </c>
      <c r="E736" s="118" t="s">
        <v>214</v>
      </c>
      <c r="F736" s="119">
        <v>0.66896974799999998</v>
      </c>
      <c r="G736" s="119">
        <v>2.6435297900000001</v>
      </c>
      <c r="H736" s="74">
        <f t="shared" si="22"/>
        <v>-0.7469407189846724</v>
      </c>
      <c r="I736" s="60">
        <f t="shared" si="23"/>
        <v>3.5940617039252719E-5</v>
      </c>
      <c r="J736" s="121">
        <v>31.79475025</v>
      </c>
      <c r="K736" s="121">
        <v>13.794</v>
      </c>
      <c r="M736"/>
      <c r="N736" s="170"/>
    </row>
    <row r="737" spans="1:15" ht="12.75" x14ac:dyDescent="0.2">
      <c r="A737" s="118" t="s">
        <v>2522</v>
      </c>
      <c r="B737" s="59" t="s">
        <v>2516</v>
      </c>
      <c r="C737" s="59" t="s">
        <v>899</v>
      </c>
      <c r="D737" s="118" t="s">
        <v>212</v>
      </c>
      <c r="E737" s="118" t="s">
        <v>1032</v>
      </c>
      <c r="F737" s="119">
        <v>0.66586953999999998</v>
      </c>
      <c r="G737" s="119">
        <v>1.69276323</v>
      </c>
      <c r="H737" s="74">
        <f t="shared" si="22"/>
        <v>-0.60663752130296444</v>
      </c>
      <c r="I737" s="60">
        <f t="shared" si="23"/>
        <v>3.5774057357289301E-5</v>
      </c>
      <c r="J737" s="121">
        <v>387.10599999999999</v>
      </c>
      <c r="K737" s="121">
        <v>37.415523809523798</v>
      </c>
      <c r="M737"/>
      <c r="N737" s="170"/>
    </row>
    <row r="738" spans="1:15" ht="12.75" x14ac:dyDescent="0.2">
      <c r="A738" s="118" t="s">
        <v>2638</v>
      </c>
      <c r="B738" s="59" t="s">
        <v>1651</v>
      </c>
      <c r="C738" s="59" t="s">
        <v>903</v>
      </c>
      <c r="D738" s="118" t="s">
        <v>212</v>
      </c>
      <c r="E738" s="118" t="s">
        <v>214</v>
      </c>
      <c r="F738" s="119">
        <v>0.66277452000000003</v>
      </c>
      <c r="G738" s="119">
        <v>0.73189789000000005</v>
      </c>
      <c r="H738" s="74">
        <f t="shared" si="22"/>
        <v>-9.4444007756327886E-2</v>
      </c>
      <c r="I738" s="60">
        <f t="shared" si="23"/>
        <v>3.5607776402311311E-5</v>
      </c>
      <c r="J738" s="121">
        <v>157.0594409</v>
      </c>
      <c r="K738" s="121">
        <v>55.8852857142857</v>
      </c>
      <c r="M738"/>
      <c r="N738" s="170"/>
    </row>
    <row r="739" spans="1:15" ht="12.75" x14ac:dyDescent="0.2">
      <c r="A739" s="118" t="s">
        <v>2710</v>
      </c>
      <c r="B739" s="59" t="s">
        <v>482</v>
      </c>
      <c r="C739" s="59" t="s">
        <v>665</v>
      </c>
      <c r="D739" s="118" t="s">
        <v>213</v>
      </c>
      <c r="E739" s="118" t="s">
        <v>214</v>
      </c>
      <c r="F739" s="119">
        <v>0.65835367</v>
      </c>
      <c r="G739" s="119">
        <v>0.67736185999999998</v>
      </c>
      <c r="H739" s="74">
        <f t="shared" si="22"/>
        <v>-2.8062090770803017E-2</v>
      </c>
      <c r="I739" s="60">
        <f t="shared" si="23"/>
        <v>3.5370264799861415E-5</v>
      </c>
      <c r="J739" s="121">
        <v>11.420332005400001</v>
      </c>
      <c r="K739" s="121">
        <v>197.15799999999999</v>
      </c>
      <c r="M739"/>
      <c r="N739" s="170"/>
    </row>
    <row r="740" spans="1:15" ht="12.75" x14ac:dyDescent="0.2">
      <c r="A740" s="118" t="s">
        <v>2386</v>
      </c>
      <c r="B740" s="59" t="s">
        <v>269</v>
      </c>
      <c r="C740" s="59" t="s">
        <v>279</v>
      </c>
      <c r="D740" s="118" t="s">
        <v>213</v>
      </c>
      <c r="E740" s="118" t="s">
        <v>214</v>
      </c>
      <c r="F740" s="119">
        <v>0.64696825000000002</v>
      </c>
      <c r="G740" s="119">
        <v>0.93514883999999998</v>
      </c>
      <c r="H740" s="74">
        <f t="shared" si="22"/>
        <v>-0.30816547877020295</v>
      </c>
      <c r="I740" s="60">
        <f t="shared" si="23"/>
        <v>3.4758579411584265E-5</v>
      </c>
      <c r="J740" s="121">
        <v>170.854668</v>
      </c>
      <c r="K740" s="121">
        <v>30.697619047619</v>
      </c>
      <c r="M740"/>
      <c r="N740" s="170"/>
    </row>
    <row r="741" spans="1:15" ht="12.75" x14ac:dyDescent="0.2">
      <c r="A741" s="118" t="s">
        <v>1835</v>
      </c>
      <c r="B741" s="59" t="s">
        <v>1615</v>
      </c>
      <c r="C741" s="59" t="s">
        <v>902</v>
      </c>
      <c r="D741" s="118" t="s">
        <v>837</v>
      </c>
      <c r="E741" s="118" t="s">
        <v>214</v>
      </c>
      <c r="F741" s="119">
        <v>0.64607150999999996</v>
      </c>
      <c r="G741" s="119">
        <v>1.2074313600000002</v>
      </c>
      <c r="H741" s="74">
        <f t="shared" si="22"/>
        <v>-0.46492071400232649</v>
      </c>
      <c r="I741" s="60">
        <f t="shared" si="23"/>
        <v>3.4710401763760672E-5</v>
      </c>
      <c r="J741" s="121">
        <v>147.69314294999998</v>
      </c>
      <c r="K741" s="121">
        <v>9.7166666666666703</v>
      </c>
      <c r="M741"/>
      <c r="N741" s="170"/>
    </row>
    <row r="742" spans="1:15" ht="12.75" x14ac:dyDescent="0.2">
      <c r="A742" s="118" t="s">
        <v>2315</v>
      </c>
      <c r="B742" s="59" t="s">
        <v>2999</v>
      </c>
      <c r="C742" s="59" t="s">
        <v>149</v>
      </c>
      <c r="D742" s="118" t="s">
        <v>213</v>
      </c>
      <c r="E742" s="118" t="s">
        <v>1032</v>
      </c>
      <c r="F742" s="119">
        <v>0.62941609999999992</v>
      </c>
      <c r="G742" s="119">
        <v>5.5029100000000004E-2</v>
      </c>
      <c r="H742" s="74">
        <f t="shared" si="22"/>
        <v>10.437877413950071</v>
      </c>
      <c r="I742" s="60">
        <f t="shared" si="23"/>
        <v>3.3815584450673832E-5</v>
      </c>
      <c r="J742" s="121">
        <v>219.33935393000002</v>
      </c>
      <c r="K742" s="121">
        <v>39.897619047619003</v>
      </c>
      <c r="M742"/>
      <c r="N742" s="170"/>
      <c r="O742" s="170"/>
    </row>
    <row r="743" spans="1:15" ht="12.75" x14ac:dyDescent="0.2">
      <c r="A743" s="118" t="s">
        <v>2816</v>
      </c>
      <c r="B743" s="59" t="s">
        <v>1248</v>
      </c>
      <c r="C743" s="59" t="s">
        <v>665</v>
      </c>
      <c r="D743" s="118" t="s">
        <v>212</v>
      </c>
      <c r="E743" s="118" t="s">
        <v>214</v>
      </c>
      <c r="F743" s="119">
        <v>0.62807009999999996</v>
      </c>
      <c r="G743" s="119">
        <v>4.4194000420000004</v>
      </c>
      <c r="H743" s="74">
        <f t="shared" si="22"/>
        <v>-0.85788340181221368</v>
      </c>
      <c r="I743" s="60">
        <f t="shared" si="23"/>
        <v>3.3743270163399314E-5</v>
      </c>
      <c r="J743" s="121">
        <v>22.799313392799998</v>
      </c>
      <c r="K743" s="121">
        <v>20.870142857142898</v>
      </c>
      <c r="M743"/>
      <c r="N743" s="170"/>
    </row>
    <row r="744" spans="1:15" ht="12.75" x14ac:dyDescent="0.2">
      <c r="A744" s="118" t="s">
        <v>1872</v>
      </c>
      <c r="B744" s="59" t="s">
        <v>314</v>
      </c>
      <c r="C744" s="59" t="s">
        <v>902</v>
      </c>
      <c r="D744" s="118" t="s">
        <v>213</v>
      </c>
      <c r="E744" s="118" t="s">
        <v>1032</v>
      </c>
      <c r="F744" s="119">
        <v>0.62640757999999996</v>
      </c>
      <c r="G744" s="119">
        <v>0.53679677000000003</v>
      </c>
      <c r="H744" s="74">
        <f t="shared" si="22"/>
        <v>0.16693619449312247</v>
      </c>
      <c r="I744" s="60">
        <f t="shared" si="23"/>
        <v>3.365395073629706E-5</v>
      </c>
      <c r="J744" s="121">
        <v>89.447040000000001</v>
      </c>
      <c r="K744" s="121">
        <v>79.146714285714296</v>
      </c>
      <c r="M744"/>
      <c r="N744" s="170"/>
    </row>
    <row r="745" spans="1:15" ht="12.75" x14ac:dyDescent="0.2">
      <c r="A745" s="118" t="s">
        <v>2404</v>
      </c>
      <c r="B745" s="59" t="s">
        <v>298</v>
      </c>
      <c r="C745" s="59" t="s">
        <v>665</v>
      </c>
      <c r="D745" s="118" t="s">
        <v>213</v>
      </c>
      <c r="E745" s="118" t="s">
        <v>1032</v>
      </c>
      <c r="F745" s="119">
        <v>0.61893649899999992</v>
      </c>
      <c r="G745" s="119">
        <v>0.283537494</v>
      </c>
      <c r="H745" s="74">
        <f t="shared" si="22"/>
        <v>1.182908828981891</v>
      </c>
      <c r="I745" s="60">
        <f t="shared" si="23"/>
        <v>3.3252564482444755E-5</v>
      </c>
      <c r="J745" s="121">
        <v>27.654955289099998</v>
      </c>
      <c r="K745" s="121">
        <v>31.692904761904799</v>
      </c>
      <c r="M745"/>
      <c r="N745" s="170"/>
    </row>
    <row r="746" spans="1:15" ht="12.75" x14ac:dyDescent="0.2">
      <c r="A746" s="118" t="s">
        <v>2115</v>
      </c>
      <c r="B746" s="59" t="s">
        <v>983</v>
      </c>
      <c r="C746" s="59" t="s">
        <v>898</v>
      </c>
      <c r="D746" s="118" t="s">
        <v>212</v>
      </c>
      <c r="E746" s="118" t="s">
        <v>1032</v>
      </c>
      <c r="F746" s="119">
        <v>0.61453310999999999</v>
      </c>
      <c r="G746" s="119">
        <v>2.5235615619999998</v>
      </c>
      <c r="H746" s="74">
        <f t="shared" si="22"/>
        <v>-0.75648182344600157</v>
      </c>
      <c r="I746" s="60">
        <f t="shared" si="23"/>
        <v>3.3015990977892419E-5</v>
      </c>
      <c r="J746" s="121">
        <v>8.9686844000000008</v>
      </c>
      <c r="K746" s="121">
        <v>10.412523809523799</v>
      </c>
      <c r="M746"/>
      <c r="N746" s="170"/>
    </row>
    <row r="747" spans="1:15" ht="12.75" x14ac:dyDescent="0.2">
      <c r="A747" s="118" t="s">
        <v>2372</v>
      </c>
      <c r="B747" s="59" t="s">
        <v>122</v>
      </c>
      <c r="C747" s="59" t="s">
        <v>665</v>
      </c>
      <c r="D747" s="118" t="s">
        <v>837</v>
      </c>
      <c r="E747" s="118" t="s">
        <v>214</v>
      </c>
      <c r="F747" s="119">
        <v>0.61288427700000003</v>
      </c>
      <c r="G747" s="119">
        <v>0.522569277</v>
      </c>
      <c r="H747" s="74">
        <f t="shared" si="22"/>
        <v>0.17282875969763523</v>
      </c>
      <c r="I747" s="60">
        <f t="shared" si="23"/>
        <v>3.2927406889311657E-5</v>
      </c>
      <c r="J747" s="121">
        <v>205.71091544801232</v>
      </c>
      <c r="K747" s="121">
        <v>26.461142857142899</v>
      </c>
      <c r="M747"/>
      <c r="N747" s="170"/>
    </row>
    <row r="748" spans="1:15" ht="12.75" x14ac:dyDescent="0.2">
      <c r="A748" s="118" t="s">
        <v>2465</v>
      </c>
      <c r="B748" s="59" t="s">
        <v>195</v>
      </c>
      <c r="C748" s="59" t="s">
        <v>897</v>
      </c>
      <c r="D748" s="118" t="s">
        <v>212</v>
      </c>
      <c r="E748" s="118" t="s">
        <v>3046</v>
      </c>
      <c r="F748" s="119">
        <v>0.61238097999999996</v>
      </c>
      <c r="G748" s="119">
        <v>0.23780560999999997</v>
      </c>
      <c r="H748" s="74">
        <f t="shared" si="22"/>
        <v>1.5751326051559507</v>
      </c>
      <c r="I748" s="60">
        <f t="shared" si="23"/>
        <v>3.2900367094480742E-5</v>
      </c>
      <c r="J748" s="121">
        <v>21.062885979999997</v>
      </c>
      <c r="K748" s="121">
        <v>21.175714285714299</v>
      </c>
      <c r="M748"/>
      <c r="N748" s="170"/>
    </row>
    <row r="749" spans="1:15" ht="12.75" x14ac:dyDescent="0.2">
      <c r="A749" s="118" t="s">
        <v>2467</v>
      </c>
      <c r="B749" s="59" t="s">
        <v>979</v>
      </c>
      <c r="C749" s="59" t="s">
        <v>897</v>
      </c>
      <c r="D749" s="118" t="s">
        <v>212</v>
      </c>
      <c r="E749" s="118" t="s">
        <v>3046</v>
      </c>
      <c r="F749" s="119">
        <v>0.60436584999999998</v>
      </c>
      <c r="G749" s="119">
        <v>1.78885377</v>
      </c>
      <c r="H749" s="74">
        <f t="shared" si="22"/>
        <v>-0.66214910344516309</v>
      </c>
      <c r="I749" s="60">
        <f t="shared" si="23"/>
        <v>3.2469751631358448E-5</v>
      </c>
      <c r="J749" s="121">
        <v>237.03147230000002</v>
      </c>
      <c r="K749" s="121">
        <v>20.449142857142899</v>
      </c>
      <c r="M749"/>
      <c r="N749" s="170"/>
    </row>
    <row r="750" spans="1:15" ht="12.75" x14ac:dyDescent="0.2">
      <c r="A750" s="118" t="s">
        <v>2377</v>
      </c>
      <c r="B750" s="59" t="s">
        <v>3003</v>
      </c>
      <c r="C750" s="59" t="s">
        <v>149</v>
      </c>
      <c r="D750" s="118" t="s">
        <v>213</v>
      </c>
      <c r="E750" s="118" t="s">
        <v>1032</v>
      </c>
      <c r="F750" s="119">
        <v>0.60396094999999994</v>
      </c>
      <c r="G750" s="119">
        <v>9.1567529999999994E-2</v>
      </c>
      <c r="H750" s="74">
        <f t="shared" si="22"/>
        <v>5.5957982048876929</v>
      </c>
      <c r="I750" s="60">
        <f t="shared" si="23"/>
        <v>3.2447998247318739E-5</v>
      </c>
      <c r="J750" s="121">
        <v>33.64085128</v>
      </c>
      <c r="K750" s="121">
        <v>45.907333333333298</v>
      </c>
      <c r="M750"/>
      <c r="N750" s="170"/>
      <c r="O750" s="170"/>
    </row>
    <row r="751" spans="1:15" ht="12.75" x14ac:dyDescent="0.2">
      <c r="A751" s="118" t="s">
        <v>2176</v>
      </c>
      <c r="B751" s="59" t="s">
        <v>469</v>
      </c>
      <c r="C751" s="59" t="s">
        <v>898</v>
      </c>
      <c r="D751" s="118" t="s">
        <v>212</v>
      </c>
      <c r="E751" s="118" t="s">
        <v>1032</v>
      </c>
      <c r="F751" s="119">
        <v>0.59675943999999992</v>
      </c>
      <c r="G751" s="119">
        <v>2.65022812</v>
      </c>
      <c r="H751" s="74">
        <f t="shared" si="22"/>
        <v>-0.77482714204994552</v>
      </c>
      <c r="I751" s="60">
        <f t="shared" si="23"/>
        <v>3.2061094783016868E-5</v>
      </c>
      <c r="J751" s="121">
        <v>17.126119850000002</v>
      </c>
      <c r="K751" s="121">
        <v>17.887523809523799</v>
      </c>
      <c r="M751"/>
      <c r="N751" s="170"/>
    </row>
    <row r="752" spans="1:15" ht="12.75" x14ac:dyDescent="0.2">
      <c r="A752" s="118" t="s">
        <v>2013</v>
      </c>
      <c r="B752" s="59" t="s">
        <v>1418</v>
      </c>
      <c r="C752" s="59" t="s">
        <v>984</v>
      </c>
      <c r="D752" s="118" t="s">
        <v>213</v>
      </c>
      <c r="E752" s="118" t="s">
        <v>214</v>
      </c>
      <c r="F752" s="119">
        <v>0.58425821999999994</v>
      </c>
      <c r="G752" s="119">
        <v>4.7769480000000003E-2</v>
      </c>
      <c r="H752" s="74">
        <f t="shared" si="22"/>
        <v>11.230784593007918</v>
      </c>
      <c r="I752" s="60">
        <f t="shared" si="23"/>
        <v>3.1389462677250185E-5</v>
      </c>
      <c r="J752" s="121">
        <v>15.355767759999999</v>
      </c>
      <c r="K752" s="121">
        <v>25.0102857142857</v>
      </c>
      <c r="M752"/>
      <c r="N752" s="170"/>
    </row>
    <row r="753" spans="1:14" ht="12.75" x14ac:dyDescent="0.2">
      <c r="A753" s="118" t="s">
        <v>1665</v>
      </c>
      <c r="B753" s="59" t="s">
        <v>992</v>
      </c>
      <c r="C753" s="59" t="s">
        <v>149</v>
      </c>
      <c r="D753" s="118" t="s">
        <v>837</v>
      </c>
      <c r="E753" s="118" t="s">
        <v>214</v>
      </c>
      <c r="F753" s="119">
        <v>0.57989657999999999</v>
      </c>
      <c r="G753" s="119">
        <v>0.31517152000000004</v>
      </c>
      <c r="H753" s="74">
        <f t="shared" si="22"/>
        <v>0.8399396620608357</v>
      </c>
      <c r="I753" s="60">
        <f t="shared" si="23"/>
        <v>3.1155132151285827E-5</v>
      </c>
      <c r="J753" s="121">
        <v>19.651497600000003</v>
      </c>
      <c r="K753" s="121">
        <v>17.2777142857143</v>
      </c>
      <c r="M753"/>
      <c r="N753" s="170"/>
    </row>
    <row r="754" spans="1:14" ht="12.75" x14ac:dyDescent="0.2">
      <c r="A754" s="118" t="s">
        <v>2618</v>
      </c>
      <c r="B754" s="59" t="s">
        <v>51</v>
      </c>
      <c r="C754" s="59" t="s">
        <v>903</v>
      </c>
      <c r="D754" s="118" t="s">
        <v>212</v>
      </c>
      <c r="E754" s="118" t="s">
        <v>1032</v>
      </c>
      <c r="F754" s="119">
        <v>0.56869199000000004</v>
      </c>
      <c r="G754" s="119">
        <v>3.1206079099999999</v>
      </c>
      <c r="H754" s="74">
        <f t="shared" si="22"/>
        <v>-0.8177624339867805</v>
      </c>
      <c r="I754" s="60">
        <f t="shared" si="23"/>
        <v>3.0553161913504851E-5</v>
      </c>
      <c r="J754" s="121">
        <v>47.470260490000001</v>
      </c>
      <c r="K754" s="121">
        <v>44.3814285714286</v>
      </c>
      <c r="M754"/>
      <c r="N754" s="170"/>
    </row>
    <row r="755" spans="1:14" ht="12.75" x14ac:dyDescent="0.2">
      <c r="A755" s="118" t="s">
        <v>1869</v>
      </c>
      <c r="B755" s="59" t="s">
        <v>516</v>
      </c>
      <c r="C755" s="59" t="s">
        <v>902</v>
      </c>
      <c r="D755" s="118" t="s">
        <v>213</v>
      </c>
      <c r="E755" s="118" t="s">
        <v>214</v>
      </c>
      <c r="F755" s="119">
        <v>0.56743777200000001</v>
      </c>
      <c r="G755" s="119">
        <v>0.18795197</v>
      </c>
      <c r="H755" s="74">
        <f t="shared" si="22"/>
        <v>2.0190573261881748</v>
      </c>
      <c r="I755" s="60">
        <f t="shared" si="23"/>
        <v>3.0485778643997515E-5</v>
      </c>
      <c r="J755" s="121">
        <v>64.331999999999994</v>
      </c>
      <c r="K755" s="121">
        <v>42.878952380952398</v>
      </c>
      <c r="M755"/>
      <c r="N755" s="170"/>
    </row>
    <row r="756" spans="1:14" ht="12.75" x14ac:dyDescent="0.2">
      <c r="A756" s="118" t="s">
        <v>1699</v>
      </c>
      <c r="B756" s="59" t="s">
        <v>913</v>
      </c>
      <c r="C756" s="59" t="s">
        <v>665</v>
      </c>
      <c r="D756" s="118" t="s">
        <v>212</v>
      </c>
      <c r="E756" s="118" t="s">
        <v>1032</v>
      </c>
      <c r="F756" s="119">
        <v>0.56676841</v>
      </c>
      <c r="G756" s="119">
        <v>1.3105687239999999</v>
      </c>
      <c r="H756" s="74">
        <f t="shared" si="22"/>
        <v>-0.56754010711459646</v>
      </c>
      <c r="I756" s="60">
        <f t="shared" si="23"/>
        <v>3.0449816953092129E-5</v>
      </c>
      <c r="J756" s="121">
        <v>28.468624125000002</v>
      </c>
      <c r="K756" s="121">
        <v>32.654285714285699</v>
      </c>
      <c r="M756"/>
      <c r="N756" s="170"/>
    </row>
    <row r="757" spans="1:14" ht="12.75" x14ac:dyDescent="0.2">
      <c r="A757" s="118" t="s">
        <v>2797</v>
      </c>
      <c r="B757" s="59" t="s">
        <v>1022</v>
      </c>
      <c r="C757" s="59" t="s">
        <v>665</v>
      </c>
      <c r="D757" s="118" t="s">
        <v>212</v>
      </c>
      <c r="E757" s="118" t="s">
        <v>1032</v>
      </c>
      <c r="F757" s="119">
        <v>0.56555049300000004</v>
      </c>
      <c r="G757" s="119">
        <v>1.480327433</v>
      </c>
      <c r="H757" s="74">
        <f t="shared" si="22"/>
        <v>-0.61795581140189548</v>
      </c>
      <c r="I757" s="60">
        <f t="shared" si="23"/>
        <v>3.038438396660289E-5</v>
      </c>
      <c r="J757" s="121">
        <v>25.4625691424</v>
      </c>
      <c r="K757" s="121">
        <v>56.091428571428601</v>
      </c>
      <c r="M757"/>
      <c r="N757" s="170"/>
    </row>
    <row r="758" spans="1:14" ht="12.75" x14ac:dyDescent="0.2">
      <c r="A758" s="118" t="s">
        <v>1638</v>
      </c>
      <c r="B758" s="59" t="s">
        <v>1639</v>
      </c>
      <c r="C758" s="59" t="s">
        <v>149</v>
      </c>
      <c r="D758" s="118" t="s">
        <v>837</v>
      </c>
      <c r="E758" s="118" t="s">
        <v>214</v>
      </c>
      <c r="F758" s="119">
        <v>0.56126308999999996</v>
      </c>
      <c r="G758" s="119">
        <v>1.0797478200000001</v>
      </c>
      <c r="H758" s="74">
        <f t="shared" si="22"/>
        <v>-0.48019057820371436</v>
      </c>
      <c r="I758" s="60">
        <f t="shared" si="23"/>
        <v>3.0154041847580871E-5</v>
      </c>
      <c r="J758" s="121">
        <v>17.595874999999999</v>
      </c>
      <c r="K758" s="121">
        <v>118.352476190476</v>
      </c>
      <c r="M758"/>
      <c r="N758" s="170"/>
    </row>
    <row r="759" spans="1:14" ht="12.75" x14ac:dyDescent="0.2">
      <c r="A759" s="118" t="s">
        <v>2642</v>
      </c>
      <c r="B759" s="59" t="s">
        <v>578</v>
      </c>
      <c r="C759" s="59" t="s">
        <v>903</v>
      </c>
      <c r="D759" s="118" t="s">
        <v>212</v>
      </c>
      <c r="E759" s="118" t="s">
        <v>1032</v>
      </c>
      <c r="F759" s="119">
        <v>0.55334346999999995</v>
      </c>
      <c r="G759" s="119">
        <v>3.2636110999999999</v>
      </c>
      <c r="H759" s="74">
        <f t="shared" si="22"/>
        <v>-0.83045054908656246</v>
      </c>
      <c r="I759" s="60">
        <f t="shared" si="23"/>
        <v>2.9728557690236874E-5</v>
      </c>
      <c r="J759" s="121">
        <v>50.416023430000003</v>
      </c>
      <c r="K759" s="121">
        <v>39.622761904761902</v>
      </c>
      <c r="M759"/>
      <c r="N759" s="170"/>
    </row>
    <row r="760" spans="1:14" ht="12.75" x14ac:dyDescent="0.2">
      <c r="A760" s="118" t="s">
        <v>3053</v>
      </c>
      <c r="B760" s="59" t="s">
        <v>3054</v>
      </c>
      <c r="C760" s="59" t="s">
        <v>665</v>
      </c>
      <c r="D760" s="118" t="s">
        <v>212</v>
      </c>
      <c r="E760" s="118" t="s">
        <v>1032</v>
      </c>
      <c r="F760" s="119">
        <v>0.55176550000000002</v>
      </c>
      <c r="G760" s="119"/>
      <c r="H760" s="74" t="str">
        <f t="shared" si="22"/>
        <v/>
      </c>
      <c r="I760" s="60">
        <f t="shared" si="23"/>
        <v>2.964378073935235E-5</v>
      </c>
      <c r="J760" s="121">
        <v>19.512284999999999</v>
      </c>
      <c r="K760" s="121">
        <v>32.8061333333333</v>
      </c>
      <c r="M760"/>
      <c r="N760" s="170"/>
    </row>
    <row r="761" spans="1:14" ht="12.75" x14ac:dyDescent="0.2">
      <c r="A761" s="118" t="s">
        <v>2032</v>
      </c>
      <c r="B761" s="59" t="s">
        <v>2</v>
      </c>
      <c r="C761" s="59" t="s">
        <v>984</v>
      </c>
      <c r="D761" s="118" t="s">
        <v>213</v>
      </c>
      <c r="E761" s="118" t="s">
        <v>214</v>
      </c>
      <c r="F761" s="119">
        <v>0.54899254000000008</v>
      </c>
      <c r="G761" s="119">
        <v>0.67572151000000003</v>
      </c>
      <c r="H761" s="74">
        <f t="shared" si="22"/>
        <v>-0.18754615344419023</v>
      </c>
      <c r="I761" s="60">
        <f t="shared" si="23"/>
        <v>2.9494802562501874E-5</v>
      </c>
      <c r="J761" s="121">
        <v>140.14229374999999</v>
      </c>
      <c r="K761" s="121">
        <v>31.8427619047619</v>
      </c>
      <c r="M761"/>
      <c r="N761" s="170"/>
    </row>
    <row r="762" spans="1:14" ht="12.75" x14ac:dyDescent="0.2">
      <c r="A762" s="118" t="s">
        <v>2241</v>
      </c>
      <c r="B762" s="59" t="s">
        <v>2242</v>
      </c>
      <c r="C762" s="59" t="s">
        <v>149</v>
      </c>
      <c r="D762" s="118" t="s">
        <v>837</v>
      </c>
      <c r="E762" s="118" t="s">
        <v>214</v>
      </c>
      <c r="F762" s="119">
        <v>0.54780034</v>
      </c>
      <c r="G762" s="119">
        <v>0.42636000000000002</v>
      </c>
      <c r="H762" s="74">
        <f t="shared" si="22"/>
        <v>0.28483051881039501</v>
      </c>
      <c r="I762" s="60">
        <f t="shared" si="23"/>
        <v>2.9430751230192298E-5</v>
      </c>
      <c r="J762" s="121">
        <v>68.298919619999992</v>
      </c>
      <c r="K762" s="121">
        <v>25.391380952380999</v>
      </c>
      <c r="M762"/>
      <c r="N762" s="170"/>
    </row>
    <row r="763" spans="1:14" ht="12.75" x14ac:dyDescent="0.2">
      <c r="A763" s="118" t="s">
        <v>1982</v>
      </c>
      <c r="B763" s="59" t="s">
        <v>1983</v>
      </c>
      <c r="C763" s="59" t="s">
        <v>279</v>
      </c>
      <c r="D763" s="118" t="s">
        <v>213</v>
      </c>
      <c r="E763" s="118" t="s">
        <v>214</v>
      </c>
      <c r="F763" s="119">
        <v>0.54591447999999998</v>
      </c>
      <c r="G763" s="119">
        <v>3.7790600000000001E-2</v>
      </c>
      <c r="H763" s="74">
        <f t="shared" si="22"/>
        <v>13.445774346001386</v>
      </c>
      <c r="I763" s="60">
        <f t="shared" si="23"/>
        <v>2.9329432789033662E-5</v>
      </c>
      <c r="J763" s="121">
        <v>27.652385493400001</v>
      </c>
      <c r="K763" s="121">
        <v>54.962142857142901</v>
      </c>
      <c r="M763"/>
      <c r="N763" s="170"/>
    </row>
    <row r="764" spans="1:14" ht="12.75" x14ac:dyDescent="0.2">
      <c r="A764" s="118" t="s">
        <v>2184</v>
      </c>
      <c r="B764" s="59" t="s">
        <v>2185</v>
      </c>
      <c r="C764" s="59" t="s">
        <v>984</v>
      </c>
      <c r="D764" s="118" t="s">
        <v>213</v>
      </c>
      <c r="E764" s="118" t="s">
        <v>1032</v>
      </c>
      <c r="F764" s="119">
        <v>0.53897561999999999</v>
      </c>
      <c r="G764" s="119">
        <v>3.3626936299999999</v>
      </c>
      <c r="H764" s="74">
        <f t="shared" si="22"/>
        <v>-0.83971908258558781</v>
      </c>
      <c r="I764" s="60">
        <f t="shared" si="23"/>
        <v>2.8956640281308799E-5</v>
      </c>
      <c r="J764" s="121">
        <v>384.94715789999998</v>
      </c>
      <c r="K764" s="121">
        <v>27.001428571428601</v>
      </c>
      <c r="M764"/>
      <c r="N764" s="170"/>
    </row>
    <row r="765" spans="1:14" ht="12.75" x14ac:dyDescent="0.2">
      <c r="A765" s="118" t="s">
        <v>1753</v>
      </c>
      <c r="B765" s="59" t="s">
        <v>1004</v>
      </c>
      <c r="C765" s="59" t="s">
        <v>665</v>
      </c>
      <c r="D765" s="118" t="s">
        <v>212</v>
      </c>
      <c r="E765" s="118" t="s">
        <v>1032</v>
      </c>
      <c r="F765" s="119">
        <v>0.52747891799999991</v>
      </c>
      <c r="G765" s="119">
        <v>0.238936009</v>
      </c>
      <c r="H765" s="74">
        <f t="shared" si="22"/>
        <v>1.2076158391010869</v>
      </c>
      <c r="I765" s="60">
        <f t="shared" si="23"/>
        <v>2.8338976231429502E-5</v>
      </c>
      <c r="J765" s="121">
        <v>78.567599999999999</v>
      </c>
      <c r="K765" s="121">
        <v>116.133333333333</v>
      </c>
      <c r="M765"/>
      <c r="N765" s="170"/>
    </row>
    <row r="766" spans="1:14" ht="12.75" x14ac:dyDescent="0.2">
      <c r="A766" s="118" t="s">
        <v>2351</v>
      </c>
      <c r="B766" s="59" t="s">
        <v>274</v>
      </c>
      <c r="C766" s="59" t="s">
        <v>279</v>
      </c>
      <c r="D766" s="118" t="s">
        <v>837</v>
      </c>
      <c r="E766" s="118" t="s">
        <v>214</v>
      </c>
      <c r="F766" s="119">
        <v>0.52444462000000003</v>
      </c>
      <c r="G766" s="119">
        <v>0.52110148000000001</v>
      </c>
      <c r="H766" s="74">
        <f t="shared" si="22"/>
        <v>6.415525820421708E-3</v>
      </c>
      <c r="I766" s="60">
        <f t="shared" si="23"/>
        <v>2.8175957585628248E-5</v>
      </c>
      <c r="J766" s="121">
        <v>27.292573787099997</v>
      </c>
      <c r="K766" s="121">
        <v>38.284142857142903</v>
      </c>
      <c r="M766"/>
      <c r="N766" s="170"/>
    </row>
    <row r="767" spans="1:14" ht="12.75" x14ac:dyDescent="0.2">
      <c r="A767" s="118" t="s">
        <v>2695</v>
      </c>
      <c r="B767" s="59" t="s">
        <v>1494</v>
      </c>
      <c r="C767" s="59" t="s">
        <v>903</v>
      </c>
      <c r="D767" s="118" t="s">
        <v>213</v>
      </c>
      <c r="E767" s="118" t="s">
        <v>1032</v>
      </c>
      <c r="F767" s="119">
        <v>0.51681630000000001</v>
      </c>
      <c r="G767" s="119">
        <v>2.0924825</v>
      </c>
      <c r="H767" s="74">
        <f t="shared" si="22"/>
        <v>-0.75301284479081665</v>
      </c>
      <c r="I767" s="60">
        <f t="shared" si="23"/>
        <v>2.7766123615418772E-5</v>
      </c>
      <c r="J767" s="121">
        <v>36.67248481</v>
      </c>
      <c r="K767" s="121">
        <v>6.4313333333333302</v>
      </c>
      <c r="M767"/>
      <c r="N767" s="170"/>
    </row>
    <row r="768" spans="1:14" ht="12.75" x14ac:dyDescent="0.2">
      <c r="A768" s="118" t="s">
        <v>2397</v>
      </c>
      <c r="B768" s="59" t="s">
        <v>353</v>
      </c>
      <c r="C768" s="59" t="s">
        <v>1919</v>
      </c>
      <c r="D768" s="118" t="s">
        <v>213</v>
      </c>
      <c r="E768" s="118" t="s">
        <v>214</v>
      </c>
      <c r="F768" s="119">
        <v>0.50363549500000004</v>
      </c>
      <c r="G768" s="119">
        <v>0.48480487999999999</v>
      </c>
      <c r="H768" s="74">
        <f t="shared" si="22"/>
        <v>3.8841636660093215E-2</v>
      </c>
      <c r="I768" s="60">
        <f t="shared" si="23"/>
        <v>2.7057980584750567E-5</v>
      </c>
      <c r="J768" s="121">
        <v>5.6852603200000003</v>
      </c>
      <c r="K768" s="121">
        <v>35.446238095238101</v>
      </c>
      <c r="M768"/>
      <c r="N768" s="170"/>
    </row>
    <row r="769" spans="1:14" ht="12.75" x14ac:dyDescent="0.2">
      <c r="A769" s="118" t="s">
        <v>492</v>
      </c>
      <c r="B769" s="59" t="s">
        <v>57</v>
      </c>
      <c r="C769" s="59" t="s">
        <v>494</v>
      </c>
      <c r="D769" s="118" t="s">
        <v>212</v>
      </c>
      <c r="E769" s="118" t="s">
        <v>1032</v>
      </c>
      <c r="F769" s="119">
        <v>0.50229979999999996</v>
      </c>
      <c r="G769" s="119">
        <v>0.73682954000000001</v>
      </c>
      <c r="H769" s="74">
        <f t="shared" si="22"/>
        <v>-0.31829578928119528</v>
      </c>
      <c r="I769" s="60">
        <f t="shared" si="23"/>
        <v>2.6986219936948823E-5</v>
      </c>
      <c r="J769" s="121">
        <v>7.3416352199999997</v>
      </c>
      <c r="K769" s="121">
        <v>376.19414285714299</v>
      </c>
      <c r="M769"/>
      <c r="N769" s="170"/>
    </row>
    <row r="770" spans="1:14" ht="12.75" x14ac:dyDescent="0.2">
      <c r="A770" s="118" t="s">
        <v>2136</v>
      </c>
      <c r="B770" s="59" t="s">
        <v>551</v>
      </c>
      <c r="C770" s="59" t="s">
        <v>898</v>
      </c>
      <c r="D770" s="118" t="s">
        <v>212</v>
      </c>
      <c r="E770" s="118" t="s">
        <v>1032</v>
      </c>
      <c r="F770" s="119">
        <v>0.50002498200000001</v>
      </c>
      <c r="G770" s="119">
        <v>4.2388980800000002</v>
      </c>
      <c r="H770" s="74">
        <f t="shared" si="22"/>
        <v>-0.882038923191095</v>
      </c>
      <c r="I770" s="60">
        <f t="shared" si="23"/>
        <v>2.6864004600879552E-5</v>
      </c>
      <c r="J770" s="121">
        <v>23.156027010000003</v>
      </c>
      <c r="K770" s="121">
        <v>31.3889523809524</v>
      </c>
      <c r="M770"/>
      <c r="N770" s="170"/>
    </row>
    <row r="771" spans="1:14" ht="12.75" x14ac:dyDescent="0.2">
      <c r="A771" s="118" t="s">
        <v>2000</v>
      </c>
      <c r="B771" s="59" t="s">
        <v>2001</v>
      </c>
      <c r="C771" s="59" t="s">
        <v>279</v>
      </c>
      <c r="D771" s="118" t="s">
        <v>213</v>
      </c>
      <c r="E771" s="118" t="s">
        <v>214</v>
      </c>
      <c r="F771" s="119">
        <v>0.49940459999999998</v>
      </c>
      <c r="G771" s="119">
        <v>1.3259893300000001</v>
      </c>
      <c r="H771" s="74">
        <f t="shared" si="22"/>
        <v>-0.62337208248877851</v>
      </c>
      <c r="I771" s="60">
        <f t="shared" si="23"/>
        <v>2.6830674376386279E-5</v>
      </c>
      <c r="J771" s="121">
        <v>5.5458454340000003</v>
      </c>
      <c r="K771" s="121">
        <v>32.092047619047598</v>
      </c>
      <c r="M771"/>
      <c r="N771" s="170"/>
    </row>
    <row r="772" spans="1:14" ht="12.75" x14ac:dyDescent="0.2">
      <c r="A772" s="118" t="s">
        <v>1884</v>
      </c>
      <c r="B772" s="59" t="s">
        <v>179</v>
      </c>
      <c r="C772" s="59" t="s">
        <v>902</v>
      </c>
      <c r="D772" s="118" t="s">
        <v>213</v>
      </c>
      <c r="E772" s="118" t="s">
        <v>1032</v>
      </c>
      <c r="F772" s="119">
        <v>0.492105442</v>
      </c>
      <c r="G772" s="119">
        <v>0.62760855000000004</v>
      </c>
      <c r="H772" s="74">
        <f t="shared" si="22"/>
        <v>-0.2159038591810134</v>
      </c>
      <c r="I772" s="60">
        <f t="shared" si="23"/>
        <v>2.6438524741561543E-5</v>
      </c>
      <c r="J772" s="121">
        <v>149.14070100396</v>
      </c>
      <c r="K772" s="121">
        <v>42.855523809523802</v>
      </c>
      <c r="M772"/>
      <c r="N772" s="170"/>
    </row>
    <row r="773" spans="1:14" ht="12.75" x14ac:dyDescent="0.2">
      <c r="A773" s="118" t="s">
        <v>1039</v>
      </c>
      <c r="B773" s="59" t="s">
        <v>56</v>
      </c>
      <c r="C773" s="59" t="s">
        <v>494</v>
      </c>
      <c r="D773" s="118" t="s">
        <v>212</v>
      </c>
      <c r="E773" s="118" t="s">
        <v>1032</v>
      </c>
      <c r="F773" s="119">
        <v>0.48657914000000002</v>
      </c>
      <c r="G773" s="119">
        <v>0.47670040999999996</v>
      </c>
      <c r="H773" s="74">
        <f t="shared" si="22"/>
        <v>2.0723141396081557E-2</v>
      </c>
      <c r="I773" s="60">
        <f t="shared" si="23"/>
        <v>2.6141622371283873E-5</v>
      </c>
      <c r="J773" s="121">
        <v>22.850381479999999</v>
      </c>
      <c r="K773" s="121">
        <v>291.25685714285697</v>
      </c>
      <c r="M773"/>
      <c r="N773" s="170"/>
    </row>
    <row r="774" spans="1:14" ht="12.75" x14ac:dyDescent="0.2">
      <c r="A774" s="118" t="s">
        <v>1898</v>
      </c>
      <c r="B774" s="59" t="s">
        <v>14</v>
      </c>
      <c r="C774" s="59" t="s">
        <v>902</v>
      </c>
      <c r="D774" s="118" t="s">
        <v>837</v>
      </c>
      <c r="E774" s="118" t="s">
        <v>1032</v>
      </c>
      <c r="F774" s="119">
        <v>0.48181971800000001</v>
      </c>
      <c r="G774" s="119">
        <v>0.64307692500000002</v>
      </c>
      <c r="H774" s="74">
        <f t="shared" si="22"/>
        <v>-0.25075881396304178</v>
      </c>
      <c r="I774" s="60">
        <f t="shared" si="23"/>
        <v>2.5885920878142221E-5</v>
      </c>
      <c r="J774" s="121">
        <v>37.448999999999998</v>
      </c>
      <c r="K774" s="121">
        <v>27.898523809523802</v>
      </c>
      <c r="M774"/>
      <c r="N774" s="170"/>
    </row>
    <row r="775" spans="1:14" ht="12.75" x14ac:dyDescent="0.2">
      <c r="A775" s="118" t="s">
        <v>2299</v>
      </c>
      <c r="B775" s="59" t="s">
        <v>293</v>
      </c>
      <c r="C775" s="59" t="s">
        <v>899</v>
      </c>
      <c r="D775" s="118" t="s">
        <v>212</v>
      </c>
      <c r="E775" s="118" t="s">
        <v>1032</v>
      </c>
      <c r="F775" s="119">
        <v>0.47639265999999997</v>
      </c>
      <c r="G775" s="119">
        <v>22.6296757</v>
      </c>
      <c r="H775" s="74">
        <f t="shared" ref="H775:H838" si="24">IF(ISERROR(F775/G775-1),"",IF((F775/G775-1)&gt;10000%,"",F775/G775-1))</f>
        <v>-0.97894832138491494</v>
      </c>
      <c r="I775" s="60">
        <f t="shared" ref="I775:I838" si="25">F775/$F$1054</f>
        <v>2.559435042400591E-5</v>
      </c>
      <c r="J775" s="121">
        <v>579.56900142693598</v>
      </c>
      <c r="K775" s="121">
        <v>13.9738095238095</v>
      </c>
      <c r="M775"/>
      <c r="N775" s="170"/>
    </row>
    <row r="776" spans="1:14" ht="12.75" x14ac:dyDescent="0.2">
      <c r="A776" s="118" t="s">
        <v>2053</v>
      </c>
      <c r="B776" s="59" t="s">
        <v>2054</v>
      </c>
      <c r="C776" s="59" t="s">
        <v>902</v>
      </c>
      <c r="D776" s="118" t="s">
        <v>837</v>
      </c>
      <c r="E776" s="118" t="s">
        <v>214</v>
      </c>
      <c r="F776" s="119">
        <v>0.47514172999999998</v>
      </c>
      <c r="G776" s="119">
        <v>9.0918460000000006E-2</v>
      </c>
      <c r="H776" s="74">
        <f t="shared" si="24"/>
        <v>4.2260204363338305</v>
      </c>
      <c r="I776" s="60">
        <f t="shared" si="25"/>
        <v>2.5527143803366745E-5</v>
      </c>
      <c r="J776" s="121">
        <v>43.338239999999999</v>
      </c>
      <c r="K776" s="121">
        <v>11.2599523809524</v>
      </c>
      <c r="M776"/>
      <c r="N776" s="170"/>
    </row>
    <row r="777" spans="1:14" ht="12.75" x14ac:dyDescent="0.2">
      <c r="A777" s="118" t="s">
        <v>2672</v>
      </c>
      <c r="B777" s="59" t="s">
        <v>205</v>
      </c>
      <c r="C777" s="59" t="s">
        <v>903</v>
      </c>
      <c r="D777" s="118" t="s">
        <v>212</v>
      </c>
      <c r="E777" s="118" t="s">
        <v>214</v>
      </c>
      <c r="F777" s="119">
        <v>0.4670473</v>
      </c>
      <c r="G777" s="119">
        <v>0.169067245</v>
      </c>
      <c r="H777" s="74">
        <f t="shared" si="24"/>
        <v>1.7624942962783829</v>
      </c>
      <c r="I777" s="60">
        <f t="shared" si="25"/>
        <v>2.5092267921982288E-5</v>
      </c>
      <c r="J777" s="121">
        <v>6.8057014200000001</v>
      </c>
      <c r="K777" s="121">
        <v>62.071142857142902</v>
      </c>
      <c r="M777"/>
      <c r="N777" s="170"/>
    </row>
    <row r="778" spans="1:14" ht="12.75" x14ac:dyDescent="0.2">
      <c r="A778" s="118" t="s">
        <v>2809</v>
      </c>
      <c r="B778" s="59" t="s">
        <v>1031</v>
      </c>
      <c r="C778" s="59" t="s">
        <v>665</v>
      </c>
      <c r="D778" s="118" t="s">
        <v>212</v>
      </c>
      <c r="E778" s="118" t="s">
        <v>1032</v>
      </c>
      <c r="F778" s="119">
        <v>0.46531621700000003</v>
      </c>
      <c r="G778" s="119">
        <v>0.32566596999999997</v>
      </c>
      <c r="H778" s="74">
        <f t="shared" si="24"/>
        <v>0.42881436767863734</v>
      </c>
      <c r="I778" s="60">
        <f t="shared" si="25"/>
        <v>2.4999264925431001E-5</v>
      </c>
      <c r="J778" s="121">
        <v>6.4645318920000001</v>
      </c>
      <c r="K778" s="121">
        <v>121.503</v>
      </c>
      <c r="M778"/>
      <c r="N778" s="170"/>
    </row>
    <row r="779" spans="1:14" ht="12.75" x14ac:dyDescent="0.2">
      <c r="A779" s="118" t="s">
        <v>2443</v>
      </c>
      <c r="B779" s="59" t="s">
        <v>184</v>
      </c>
      <c r="C779" s="59" t="s">
        <v>897</v>
      </c>
      <c r="D779" s="118" t="s">
        <v>212</v>
      </c>
      <c r="E779" s="118" t="s">
        <v>1032</v>
      </c>
      <c r="F779" s="119">
        <v>0.45895060700000001</v>
      </c>
      <c r="G779" s="119">
        <v>0.47083012000000002</v>
      </c>
      <c r="H779" s="74">
        <f t="shared" si="24"/>
        <v>-2.523099626676395E-2</v>
      </c>
      <c r="I779" s="60">
        <f t="shared" si="25"/>
        <v>2.4657270460187654E-5</v>
      </c>
      <c r="J779" s="121">
        <v>35.500853999999997</v>
      </c>
      <c r="K779" s="121">
        <v>11.406714285714299</v>
      </c>
      <c r="M779"/>
      <c r="N779" s="170"/>
    </row>
    <row r="780" spans="1:14" ht="12.75" x14ac:dyDescent="0.2">
      <c r="A780" s="118" t="s">
        <v>1726</v>
      </c>
      <c r="B780" s="59" t="s">
        <v>251</v>
      </c>
      <c r="C780" s="59" t="s">
        <v>665</v>
      </c>
      <c r="D780" s="118" t="s">
        <v>212</v>
      </c>
      <c r="E780" s="118" t="s">
        <v>1032</v>
      </c>
      <c r="F780" s="119">
        <v>0.45246564</v>
      </c>
      <c r="G780" s="119">
        <v>0.19526863</v>
      </c>
      <c r="H780" s="74">
        <f t="shared" si="24"/>
        <v>1.3171445408307521</v>
      </c>
      <c r="I780" s="60">
        <f t="shared" si="25"/>
        <v>2.4308863501343839E-5</v>
      </c>
      <c r="J780" s="121">
        <v>9.3742160000000005</v>
      </c>
      <c r="K780" s="121">
        <v>43.540571428571397</v>
      </c>
      <c r="M780"/>
      <c r="N780" s="170"/>
    </row>
    <row r="781" spans="1:14" ht="12.75" x14ac:dyDescent="0.2">
      <c r="A781" s="118" t="s">
        <v>2092</v>
      </c>
      <c r="B781" s="59" t="s">
        <v>905</v>
      </c>
      <c r="C781" s="59" t="s">
        <v>898</v>
      </c>
      <c r="D781" s="118" t="s">
        <v>212</v>
      </c>
      <c r="E781" s="118" t="s">
        <v>1032</v>
      </c>
      <c r="F781" s="119">
        <v>0.44209471</v>
      </c>
      <c r="G781" s="119">
        <v>0.26252034000000002</v>
      </c>
      <c r="H781" s="74">
        <f t="shared" si="24"/>
        <v>0.68403983478004027</v>
      </c>
      <c r="I781" s="60">
        <f t="shared" si="25"/>
        <v>2.3751681917893677E-5</v>
      </c>
      <c r="J781" s="121">
        <v>12.653352119999999</v>
      </c>
      <c r="K781" s="121">
        <v>26.449000000000002</v>
      </c>
      <c r="M781"/>
      <c r="N781" s="170"/>
    </row>
    <row r="782" spans="1:14" ht="12.75" x14ac:dyDescent="0.2">
      <c r="A782" s="118" t="s">
        <v>1086</v>
      </c>
      <c r="B782" s="59" t="s">
        <v>1087</v>
      </c>
      <c r="C782" s="59" t="s">
        <v>494</v>
      </c>
      <c r="D782" s="118" t="s">
        <v>212</v>
      </c>
      <c r="E782" s="118" t="s">
        <v>1032</v>
      </c>
      <c r="F782" s="119">
        <v>0.44057769000000002</v>
      </c>
      <c r="G782" s="119">
        <v>0.30407403999999999</v>
      </c>
      <c r="H782" s="74">
        <f t="shared" si="24"/>
        <v>0.44891582984196887</v>
      </c>
      <c r="I782" s="60">
        <f t="shared" si="25"/>
        <v>2.3670179525559954E-5</v>
      </c>
      <c r="J782" s="121">
        <v>16.227848940000001</v>
      </c>
      <c r="K782" s="121">
        <v>274.36642857142903</v>
      </c>
      <c r="M782"/>
      <c r="N782" s="170"/>
    </row>
    <row r="783" spans="1:14" ht="12.75" x14ac:dyDescent="0.2">
      <c r="A783" s="118" t="s">
        <v>2429</v>
      </c>
      <c r="B783" s="59" t="s">
        <v>2430</v>
      </c>
      <c r="C783" s="59" t="s">
        <v>149</v>
      </c>
      <c r="D783" s="118" t="s">
        <v>213</v>
      </c>
      <c r="E783" s="118" t="s">
        <v>1032</v>
      </c>
      <c r="F783" s="119">
        <v>0.42933137999999998</v>
      </c>
      <c r="G783" s="119">
        <v>1.5846794799999999</v>
      </c>
      <c r="H783" s="74">
        <f t="shared" si="24"/>
        <v>-0.72907367993431704</v>
      </c>
      <c r="I783" s="60">
        <f t="shared" si="25"/>
        <v>2.3065967867225415E-5</v>
      </c>
      <c r="J783" s="121">
        <v>9.0139927100000001</v>
      </c>
      <c r="K783" s="121">
        <v>28.721476190476199</v>
      </c>
      <c r="M783"/>
      <c r="N783" s="170"/>
    </row>
    <row r="784" spans="1:14" ht="12.75" x14ac:dyDescent="0.2">
      <c r="A784" s="118" t="s">
        <v>2639</v>
      </c>
      <c r="B784" s="59" t="s">
        <v>221</v>
      </c>
      <c r="C784" s="59" t="s">
        <v>903</v>
      </c>
      <c r="D784" s="118" t="s">
        <v>212</v>
      </c>
      <c r="E784" s="118" t="s">
        <v>214</v>
      </c>
      <c r="F784" s="119">
        <v>0.42260330899999998</v>
      </c>
      <c r="G784" s="119">
        <v>0.13017241000000002</v>
      </c>
      <c r="H784" s="74">
        <f t="shared" si="24"/>
        <v>2.2464890908910724</v>
      </c>
      <c r="I784" s="60">
        <f t="shared" si="25"/>
        <v>2.2704500067004496E-5</v>
      </c>
      <c r="J784" s="121">
        <v>174.95060759999998</v>
      </c>
      <c r="K784" s="121">
        <v>70.214190476190495</v>
      </c>
      <c r="M784"/>
      <c r="N784" s="170"/>
    </row>
    <row r="785" spans="1:14" ht="12.75" x14ac:dyDescent="0.2">
      <c r="A785" s="118" t="s">
        <v>2004</v>
      </c>
      <c r="B785" s="59" t="s">
        <v>2005</v>
      </c>
      <c r="C785" s="59" t="s">
        <v>279</v>
      </c>
      <c r="D785" s="118" t="s">
        <v>837</v>
      </c>
      <c r="E785" s="118" t="s">
        <v>214</v>
      </c>
      <c r="F785" s="119">
        <v>0.41542296999999995</v>
      </c>
      <c r="G785" s="119">
        <v>1.2282884999999999</v>
      </c>
      <c r="H785" s="74">
        <f t="shared" si="24"/>
        <v>-0.66178713714245474</v>
      </c>
      <c r="I785" s="60">
        <f t="shared" si="25"/>
        <v>2.231873402155544E-5</v>
      </c>
      <c r="J785" s="121">
        <v>396.3571401657</v>
      </c>
      <c r="K785" s="121">
        <v>24.0275238095238</v>
      </c>
      <c r="M785"/>
      <c r="N785" s="170"/>
    </row>
    <row r="786" spans="1:14" ht="12.75" x14ac:dyDescent="0.2">
      <c r="A786" s="118" t="s">
        <v>2205</v>
      </c>
      <c r="B786" s="59" t="s">
        <v>954</v>
      </c>
      <c r="C786" s="59" t="s">
        <v>902</v>
      </c>
      <c r="D786" s="118" t="s">
        <v>213</v>
      </c>
      <c r="E786" s="118" t="s">
        <v>214</v>
      </c>
      <c r="F786" s="119">
        <v>0.40712152000000001</v>
      </c>
      <c r="G786" s="119">
        <v>2.4723014600000002</v>
      </c>
      <c r="H786" s="74">
        <f t="shared" si="24"/>
        <v>-0.83532691033560291</v>
      </c>
      <c r="I786" s="60">
        <f t="shared" si="25"/>
        <v>2.1872735923416475E-5</v>
      </c>
      <c r="J786" s="121">
        <v>58.70339465</v>
      </c>
      <c r="K786" s="121">
        <v>11.522380952381001</v>
      </c>
      <c r="M786"/>
      <c r="N786" s="170"/>
    </row>
    <row r="787" spans="1:14" ht="12.75" x14ac:dyDescent="0.2">
      <c r="A787" s="118" t="s">
        <v>2360</v>
      </c>
      <c r="B787" s="59" t="s">
        <v>1362</v>
      </c>
      <c r="C787" s="59" t="s">
        <v>665</v>
      </c>
      <c r="D787" s="118" t="s">
        <v>212</v>
      </c>
      <c r="E787" s="118" t="s">
        <v>1032</v>
      </c>
      <c r="F787" s="119">
        <v>0.40168908000000003</v>
      </c>
      <c r="G787" s="119">
        <v>0.20796149999999999</v>
      </c>
      <c r="H787" s="74">
        <f t="shared" si="24"/>
        <v>0.93155502340577478</v>
      </c>
      <c r="I787" s="60">
        <f t="shared" si="25"/>
        <v>2.1580876319581719E-5</v>
      </c>
      <c r="J787" s="121">
        <v>3.7704325883999998</v>
      </c>
      <c r="K787" s="121">
        <v>46.405999999999999</v>
      </c>
      <c r="M787"/>
      <c r="N787" s="170"/>
    </row>
    <row r="788" spans="1:14" ht="12.75" x14ac:dyDescent="0.2">
      <c r="A788" s="118" t="s">
        <v>1778</v>
      </c>
      <c r="B788" s="59" t="s">
        <v>1779</v>
      </c>
      <c r="C788" s="59" t="s">
        <v>149</v>
      </c>
      <c r="D788" s="118" t="s">
        <v>837</v>
      </c>
      <c r="E788" s="118" t="s">
        <v>214</v>
      </c>
      <c r="F788" s="119">
        <v>0.40086050000000001</v>
      </c>
      <c r="G788" s="119">
        <v>0.38035159000000002</v>
      </c>
      <c r="H788" s="74">
        <f t="shared" si="24"/>
        <v>5.3920926162028149E-2</v>
      </c>
      <c r="I788" s="60">
        <f t="shared" si="25"/>
        <v>2.1536360589901242E-5</v>
      </c>
      <c r="J788" s="121">
        <v>48.379243600000002</v>
      </c>
      <c r="K788" s="121">
        <v>169.49319047618999</v>
      </c>
      <c r="M788"/>
      <c r="N788" s="170"/>
    </row>
    <row r="789" spans="1:14" ht="12.75" x14ac:dyDescent="0.2">
      <c r="A789" s="118" t="s">
        <v>2821</v>
      </c>
      <c r="B789" s="59" t="s">
        <v>1957</v>
      </c>
      <c r="C789" s="59" t="s">
        <v>1955</v>
      </c>
      <c r="D789" s="118" t="s">
        <v>212</v>
      </c>
      <c r="E789" s="118" t="s">
        <v>1032</v>
      </c>
      <c r="F789" s="119">
        <v>0.39778109</v>
      </c>
      <c r="G789" s="119">
        <v>2.435965E-2</v>
      </c>
      <c r="H789" s="74">
        <f t="shared" si="24"/>
        <v>15.329507607867928</v>
      </c>
      <c r="I789" s="60">
        <f t="shared" si="25"/>
        <v>2.1370918287244463E-5</v>
      </c>
      <c r="J789" s="121">
        <v>4.9687349567999997</v>
      </c>
      <c r="K789" s="121">
        <v>49.448190476190497</v>
      </c>
      <c r="M789"/>
      <c r="N789" s="170"/>
    </row>
    <row r="790" spans="1:14" ht="12.75" x14ac:dyDescent="0.2">
      <c r="A790" s="118" t="s">
        <v>1038</v>
      </c>
      <c r="B790" s="59" t="s">
        <v>55</v>
      </c>
      <c r="C790" s="59" t="s">
        <v>494</v>
      </c>
      <c r="D790" s="118" t="s">
        <v>212</v>
      </c>
      <c r="E790" s="118" t="s">
        <v>1032</v>
      </c>
      <c r="F790" s="119">
        <v>0.39332085999999999</v>
      </c>
      <c r="G790" s="119">
        <v>0.18894483500000001</v>
      </c>
      <c r="H790" s="74">
        <f t="shared" si="24"/>
        <v>1.0816703457387442</v>
      </c>
      <c r="I790" s="60">
        <f t="shared" si="25"/>
        <v>2.1131290981501204E-5</v>
      </c>
      <c r="J790" s="121">
        <v>12.235765779999999</v>
      </c>
      <c r="K790" s="121">
        <v>329.58588888888897</v>
      </c>
      <c r="M790"/>
      <c r="N790" s="170"/>
    </row>
    <row r="791" spans="1:14" ht="12.75" x14ac:dyDescent="0.2">
      <c r="A791" s="118" t="s">
        <v>2131</v>
      </c>
      <c r="B791" s="59" t="s">
        <v>539</v>
      </c>
      <c r="C791" s="59" t="s">
        <v>898</v>
      </c>
      <c r="D791" s="118" t="s">
        <v>212</v>
      </c>
      <c r="E791" s="118" t="s">
        <v>1032</v>
      </c>
      <c r="F791" s="119">
        <v>0.390184957</v>
      </c>
      <c r="G791" s="119">
        <v>6.32387561</v>
      </c>
      <c r="H791" s="74">
        <f t="shared" si="24"/>
        <v>-0.93829971032589621</v>
      </c>
      <c r="I791" s="60">
        <f t="shared" si="25"/>
        <v>2.0962813574066566E-5</v>
      </c>
      <c r="J791" s="121">
        <v>11.19031189</v>
      </c>
      <c r="K791" s="121">
        <v>77.867809523809498</v>
      </c>
      <c r="M791"/>
      <c r="N791" s="170"/>
    </row>
    <row r="792" spans="1:14" ht="12.75" x14ac:dyDescent="0.2">
      <c r="A792" s="118" t="s">
        <v>2068</v>
      </c>
      <c r="B792" s="59" t="s">
        <v>2069</v>
      </c>
      <c r="C792" s="59" t="s">
        <v>149</v>
      </c>
      <c r="D792" s="118" t="s">
        <v>837</v>
      </c>
      <c r="E792" s="118" t="s">
        <v>1032</v>
      </c>
      <c r="F792" s="119">
        <v>0.37876905</v>
      </c>
      <c r="G792" s="119">
        <v>6.9066699999999995E-2</v>
      </c>
      <c r="H792" s="74">
        <f t="shared" si="24"/>
        <v>4.4841052200264384</v>
      </c>
      <c r="I792" s="60">
        <f t="shared" si="25"/>
        <v>2.0349490261810113E-5</v>
      </c>
      <c r="J792" s="121">
        <v>7.6251657300000009</v>
      </c>
      <c r="K792" s="121">
        <v>75.766523809523804</v>
      </c>
      <c r="M792"/>
      <c r="N792" s="170"/>
    </row>
    <row r="793" spans="1:14" ht="12.75" x14ac:dyDescent="0.2">
      <c r="A793" s="118" t="s">
        <v>2307</v>
      </c>
      <c r="B793" s="59" t="s">
        <v>1603</v>
      </c>
      <c r="C793" s="59" t="s">
        <v>1359</v>
      </c>
      <c r="D793" s="118" t="s">
        <v>213</v>
      </c>
      <c r="E793" s="118" t="s">
        <v>214</v>
      </c>
      <c r="F793" s="119">
        <v>0.37744032999999999</v>
      </c>
      <c r="G793" s="119">
        <v>0.33117828000000005</v>
      </c>
      <c r="H793" s="74">
        <f t="shared" si="24"/>
        <v>0.13968926343841126</v>
      </c>
      <c r="I793" s="60">
        <f t="shared" si="25"/>
        <v>2.0278104348149341E-5</v>
      </c>
      <c r="J793" s="121">
        <v>0</v>
      </c>
      <c r="K793" s="121">
        <v>8.9782499999999992</v>
      </c>
      <c r="M793"/>
      <c r="N793" s="170"/>
    </row>
    <row r="794" spans="1:14" ht="12.75" x14ac:dyDescent="0.2">
      <c r="A794" s="118" t="s">
        <v>2691</v>
      </c>
      <c r="B794" s="59" t="s">
        <v>574</v>
      </c>
      <c r="C794" s="59" t="s">
        <v>903</v>
      </c>
      <c r="D794" s="118" t="s">
        <v>212</v>
      </c>
      <c r="E794" s="118" t="s">
        <v>1032</v>
      </c>
      <c r="F794" s="119">
        <v>0.37733717999999999</v>
      </c>
      <c r="G794" s="119">
        <v>0.46787297</v>
      </c>
      <c r="H794" s="74">
        <f t="shared" si="24"/>
        <v>-0.19350506612938123</v>
      </c>
      <c r="I794" s="60">
        <f t="shared" si="25"/>
        <v>2.0272562580889038E-5</v>
      </c>
      <c r="J794" s="121">
        <v>35.13992674</v>
      </c>
      <c r="K794" s="121">
        <v>39.3307619047619</v>
      </c>
      <c r="M794"/>
      <c r="N794" s="170"/>
    </row>
    <row r="795" spans="1:14" ht="12.75" x14ac:dyDescent="0.2">
      <c r="A795" s="118" t="s">
        <v>1950</v>
      </c>
      <c r="B795" s="59" t="s">
        <v>1951</v>
      </c>
      <c r="C795" s="59" t="s">
        <v>149</v>
      </c>
      <c r="D795" s="118" t="s">
        <v>837</v>
      </c>
      <c r="E795" s="118" t="s">
        <v>214</v>
      </c>
      <c r="F795" s="119">
        <v>0.37502430999999997</v>
      </c>
      <c r="G795" s="119">
        <v>0.69532249999999995</v>
      </c>
      <c r="H795" s="74">
        <f t="shared" si="24"/>
        <v>-0.46064695159440405</v>
      </c>
      <c r="I795" s="60">
        <f t="shared" si="25"/>
        <v>2.0148302888757821E-5</v>
      </c>
      <c r="J795" s="121">
        <v>145.06658984999999</v>
      </c>
      <c r="K795" s="121">
        <v>16.433761904761901</v>
      </c>
      <c r="M795"/>
      <c r="N795" s="170"/>
    </row>
    <row r="796" spans="1:14" ht="12.75" x14ac:dyDescent="0.2">
      <c r="A796" s="118" t="s">
        <v>1752</v>
      </c>
      <c r="B796" s="59" t="s">
        <v>1650</v>
      </c>
      <c r="C796" s="59" t="s">
        <v>665</v>
      </c>
      <c r="D796" s="118" t="s">
        <v>212</v>
      </c>
      <c r="E796" s="118" t="s">
        <v>1032</v>
      </c>
      <c r="F796" s="119">
        <v>0.37413959999999996</v>
      </c>
      <c r="G796" s="119">
        <v>6.5626847399999999</v>
      </c>
      <c r="H796" s="74">
        <f t="shared" si="24"/>
        <v>-0.94298985631298204</v>
      </c>
      <c r="I796" s="60">
        <f t="shared" si="25"/>
        <v>2.0100771556592414E-5</v>
      </c>
      <c r="J796" s="121">
        <v>72.135501856800005</v>
      </c>
      <c r="K796" s="121">
        <v>12.2724285714286</v>
      </c>
      <c r="M796"/>
      <c r="N796" s="170"/>
    </row>
    <row r="797" spans="1:14" ht="12.75" x14ac:dyDescent="0.2">
      <c r="A797" s="118" t="s">
        <v>2448</v>
      </c>
      <c r="B797" s="59" t="s">
        <v>187</v>
      </c>
      <c r="C797" s="59" t="s">
        <v>897</v>
      </c>
      <c r="D797" s="118" t="s">
        <v>212</v>
      </c>
      <c r="E797" s="118" t="s">
        <v>1032</v>
      </c>
      <c r="F797" s="119">
        <v>0.37361478000000004</v>
      </c>
      <c r="G797" s="119">
        <v>0.69112967000000003</v>
      </c>
      <c r="H797" s="74">
        <f t="shared" si="24"/>
        <v>-0.45941435273644082</v>
      </c>
      <c r="I797" s="60">
        <f t="shared" si="25"/>
        <v>2.0072575431594339E-5</v>
      </c>
      <c r="J797" s="121">
        <v>83.216880000000003</v>
      </c>
      <c r="K797" s="121">
        <v>4.3960952380952403</v>
      </c>
      <c r="M797"/>
      <c r="N797" s="170"/>
    </row>
    <row r="798" spans="1:14" ht="12.75" x14ac:dyDescent="0.2">
      <c r="A798" s="118" t="s">
        <v>2731</v>
      </c>
      <c r="B798" s="59" t="s">
        <v>919</v>
      </c>
      <c r="C798" s="59" t="s">
        <v>901</v>
      </c>
      <c r="D798" s="118" t="s">
        <v>212</v>
      </c>
      <c r="E798" s="118" t="s">
        <v>1032</v>
      </c>
      <c r="F798" s="119">
        <v>0.37200816999999997</v>
      </c>
      <c r="G798" s="119">
        <v>0.90185225000000002</v>
      </c>
      <c r="H798" s="74">
        <f t="shared" si="24"/>
        <v>-0.58750652338007692</v>
      </c>
      <c r="I798" s="60">
        <f t="shared" si="25"/>
        <v>1.9986259787405544E-5</v>
      </c>
      <c r="J798" s="121">
        <v>75.349694159999999</v>
      </c>
      <c r="K798" s="121">
        <v>53.6026666666667</v>
      </c>
      <c r="M798"/>
      <c r="N798" s="170"/>
    </row>
    <row r="799" spans="1:14" ht="12.75" x14ac:dyDescent="0.2">
      <c r="A799" s="118" t="s">
        <v>2350</v>
      </c>
      <c r="B799" s="59" t="s">
        <v>401</v>
      </c>
      <c r="C799" s="59" t="s">
        <v>665</v>
      </c>
      <c r="D799" s="118" t="s">
        <v>212</v>
      </c>
      <c r="E799" s="118" t="s">
        <v>1032</v>
      </c>
      <c r="F799" s="119">
        <v>0.37063497499999998</v>
      </c>
      <c r="G799" s="119">
        <v>0.21177489999999999</v>
      </c>
      <c r="H799" s="74">
        <f t="shared" si="24"/>
        <v>0.75013646565291725</v>
      </c>
      <c r="I799" s="60">
        <f t="shared" si="25"/>
        <v>1.9912484439921197E-5</v>
      </c>
      <c r="J799" s="121">
        <v>0</v>
      </c>
      <c r="K799" s="121">
        <v>46.643700000000003</v>
      </c>
      <c r="M799"/>
      <c r="N799" s="170"/>
    </row>
    <row r="800" spans="1:14" ht="12.75" x14ac:dyDescent="0.2">
      <c r="A800" s="118" t="s">
        <v>2667</v>
      </c>
      <c r="B800" s="59" t="s">
        <v>220</v>
      </c>
      <c r="C800" s="59" t="s">
        <v>903</v>
      </c>
      <c r="D800" s="118" t="s">
        <v>212</v>
      </c>
      <c r="E800" s="118" t="s">
        <v>214</v>
      </c>
      <c r="F800" s="119">
        <v>0.36875087600000001</v>
      </c>
      <c r="G800" s="119">
        <v>6.6270465000000001E-2</v>
      </c>
      <c r="H800" s="74">
        <f t="shared" si="24"/>
        <v>4.5643321048071721</v>
      </c>
      <c r="I800" s="60">
        <f t="shared" si="25"/>
        <v>1.9811260609059659E-5</v>
      </c>
      <c r="J800" s="121">
        <v>14.573526409999999</v>
      </c>
      <c r="K800" s="121">
        <v>66.689476190476199</v>
      </c>
      <c r="M800"/>
      <c r="N800" s="170"/>
    </row>
    <row r="801" spans="1:15" ht="12.75" x14ac:dyDescent="0.2">
      <c r="A801" s="118" t="s">
        <v>1728</v>
      </c>
      <c r="B801" s="59" t="s">
        <v>254</v>
      </c>
      <c r="C801" s="59" t="s">
        <v>665</v>
      </c>
      <c r="D801" s="118" t="s">
        <v>212</v>
      </c>
      <c r="E801" s="118" t="s">
        <v>1032</v>
      </c>
      <c r="F801" s="119">
        <v>0.36865197</v>
      </c>
      <c r="G801" s="119">
        <v>0.11545253</v>
      </c>
      <c r="H801" s="74">
        <f t="shared" si="24"/>
        <v>2.1931043000963255</v>
      </c>
      <c r="I801" s="60">
        <f t="shared" si="25"/>
        <v>1.9805946852078101E-5</v>
      </c>
      <c r="J801" s="121">
        <v>11.100728293200001</v>
      </c>
      <c r="K801" s="121">
        <v>32.878619047618997</v>
      </c>
      <c r="M801"/>
      <c r="N801" s="170"/>
    </row>
    <row r="802" spans="1:15" ht="12.75" x14ac:dyDescent="0.2">
      <c r="A802" s="118" t="s">
        <v>2094</v>
      </c>
      <c r="B802" s="59" t="s">
        <v>271</v>
      </c>
      <c r="C802" s="59" t="s">
        <v>898</v>
      </c>
      <c r="D802" s="118" t="s">
        <v>212</v>
      </c>
      <c r="E802" s="118" t="s">
        <v>1032</v>
      </c>
      <c r="F802" s="119">
        <v>0.368251316</v>
      </c>
      <c r="G802" s="119">
        <v>12.84205934</v>
      </c>
      <c r="H802" s="74">
        <f t="shared" si="24"/>
        <v>-0.97132459006376148</v>
      </c>
      <c r="I802" s="60">
        <f t="shared" si="25"/>
        <v>1.9784421585767787E-5</v>
      </c>
      <c r="J802" s="121">
        <v>20.82286491</v>
      </c>
      <c r="K802" s="121">
        <v>12.877857142857099</v>
      </c>
      <c r="M802"/>
      <c r="N802" s="170"/>
    </row>
    <row r="803" spans="1:15" ht="12.75" x14ac:dyDescent="0.2">
      <c r="A803" s="118" t="s">
        <v>1666</v>
      </c>
      <c r="B803" s="59" t="s">
        <v>1568</v>
      </c>
      <c r="C803" s="59" t="s">
        <v>149</v>
      </c>
      <c r="D803" s="118" t="s">
        <v>837</v>
      </c>
      <c r="E803" s="118" t="s">
        <v>214</v>
      </c>
      <c r="F803" s="119">
        <v>0.36726391999999997</v>
      </c>
      <c r="G803" s="119">
        <v>0.10820899</v>
      </c>
      <c r="H803" s="74">
        <f t="shared" si="24"/>
        <v>2.3940241009550127</v>
      </c>
      <c r="I803" s="60">
        <f t="shared" si="25"/>
        <v>1.9731373414892816E-5</v>
      </c>
      <c r="J803" s="121">
        <v>7.8227249999999993</v>
      </c>
      <c r="K803" s="121">
        <v>83.332999999999998</v>
      </c>
      <c r="M803"/>
      <c r="N803" s="170"/>
    </row>
    <row r="804" spans="1:15" ht="12.75" x14ac:dyDescent="0.2">
      <c r="A804" s="118" t="s">
        <v>1961</v>
      </c>
      <c r="B804" s="59" t="s">
        <v>1962</v>
      </c>
      <c r="C804" s="59" t="s">
        <v>1955</v>
      </c>
      <c r="D804" s="118" t="s">
        <v>212</v>
      </c>
      <c r="E804" s="118" t="s">
        <v>1032</v>
      </c>
      <c r="F804" s="119">
        <v>0.36396134999999996</v>
      </c>
      <c r="G804" s="119">
        <v>0.61542445999999995</v>
      </c>
      <c r="H804" s="74">
        <f t="shared" si="24"/>
        <v>-0.40860109785041698</v>
      </c>
      <c r="I804" s="60">
        <f t="shared" si="25"/>
        <v>1.9553941768738129E-5</v>
      </c>
      <c r="J804" s="121">
        <v>13.001793856200001</v>
      </c>
      <c r="K804" s="121">
        <v>24.2181904761905</v>
      </c>
      <c r="M804"/>
      <c r="N804" s="170"/>
    </row>
    <row r="805" spans="1:15" ht="12.75" x14ac:dyDescent="0.2">
      <c r="A805" s="118" t="s">
        <v>2393</v>
      </c>
      <c r="B805" s="59" t="s">
        <v>3001</v>
      </c>
      <c r="C805" s="59" t="s">
        <v>149</v>
      </c>
      <c r="D805" s="118" t="s">
        <v>213</v>
      </c>
      <c r="E805" s="118" t="s">
        <v>1032</v>
      </c>
      <c r="F805" s="119">
        <v>0.36336612000000001</v>
      </c>
      <c r="G805" s="119">
        <v>5.228729E-2</v>
      </c>
      <c r="H805" s="74">
        <f t="shared" si="24"/>
        <v>5.9494158140534728</v>
      </c>
      <c r="I805" s="60">
        <f t="shared" si="25"/>
        <v>1.9521962843615986E-5</v>
      </c>
      <c r="J805" s="121">
        <v>30.857726969999998</v>
      </c>
      <c r="K805" s="121">
        <v>43.573571428571398</v>
      </c>
      <c r="M805"/>
      <c r="N805" s="170"/>
      <c r="O805" s="170"/>
    </row>
    <row r="806" spans="1:15" ht="12.75" x14ac:dyDescent="0.2">
      <c r="A806" s="118" t="s">
        <v>2357</v>
      </c>
      <c r="B806" s="59" t="s">
        <v>400</v>
      </c>
      <c r="C806" s="59" t="s">
        <v>665</v>
      </c>
      <c r="D806" s="118" t="s">
        <v>212</v>
      </c>
      <c r="E806" s="118" t="s">
        <v>1032</v>
      </c>
      <c r="F806" s="119">
        <v>0.36200853000000005</v>
      </c>
      <c r="G806" s="119">
        <v>0.16188626</v>
      </c>
      <c r="H806" s="74">
        <f t="shared" si="24"/>
        <v>1.2361905822025911</v>
      </c>
      <c r="I806" s="60">
        <f t="shared" si="25"/>
        <v>1.9449025879826229E-5</v>
      </c>
      <c r="J806" s="121">
        <v>0</v>
      </c>
      <c r="K806" s="121">
        <v>47.6813</v>
      </c>
      <c r="M806"/>
      <c r="N806" s="170"/>
    </row>
    <row r="807" spans="1:15" ht="12.75" x14ac:dyDescent="0.2">
      <c r="A807" s="118" t="s">
        <v>2425</v>
      </c>
      <c r="B807" s="59" t="s">
        <v>2426</v>
      </c>
      <c r="C807" s="59" t="s">
        <v>902</v>
      </c>
      <c r="D807" s="118" t="s">
        <v>213</v>
      </c>
      <c r="E807" s="118" t="s">
        <v>1032</v>
      </c>
      <c r="F807" s="119">
        <v>0.36090821999999995</v>
      </c>
      <c r="G807" s="119">
        <v>0.39887440000000002</v>
      </c>
      <c r="H807" s="74">
        <f t="shared" si="24"/>
        <v>-9.5183295794365574E-2</v>
      </c>
      <c r="I807" s="60">
        <f t="shared" si="25"/>
        <v>1.9389911367618925E-5</v>
      </c>
      <c r="J807" s="121">
        <v>9.0630000000000006</v>
      </c>
      <c r="K807" s="121">
        <v>27.277190476190501</v>
      </c>
      <c r="M807"/>
      <c r="N807" s="170"/>
    </row>
    <row r="808" spans="1:15" ht="12.75" x14ac:dyDescent="0.2">
      <c r="A808" s="118" t="s">
        <v>1655</v>
      </c>
      <c r="B808" s="59" t="s">
        <v>1596</v>
      </c>
      <c r="C808" s="59" t="s">
        <v>149</v>
      </c>
      <c r="D808" s="118" t="s">
        <v>213</v>
      </c>
      <c r="E808" s="118" t="s">
        <v>214</v>
      </c>
      <c r="F808" s="119">
        <v>0.36015950000000002</v>
      </c>
      <c r="G808" s="119">
        <v>1.3565842299999999</v>
      </c>
      <c r="H808" s="74">
        <f t="shared" si="24"/>
        <v>-0.73451003481000221</v>
      </c>
      <c r="I808" s="60">
        <f t="shared" si="25"/>
        <v>1.9349686142382539E-5</v>
      </c>
      <c r="J808" s="121">
        <v>60.406333189999998</v>
      </c>
      <c r="K808" s="121">
        <v>30.674523809523802</v>
      </c>
      <c r="M808"/>
      <c r="N808" s="170"/>
    </row>
    <row r="809" spans="1:15" ht="12.75" x14ac:dyDescent="0.2">
      <c r="A809" s="118" t="s">
        <v>2326</v>
      </c>
      <c r="B809" s="59" t="s">
        <v>144</v>
      </c>
      <c r="C809" s="59" t="s">
        <v>665</v>
      </c>
      <c r="D809" s="118" t="s">
        <v>212</v>
      </c>
      <c r="E809" s="118" t="s">
        <v>1032</v>
      </c>
      <c r="F809" s="119">
        <v>0.35461678000000002</v>
      </c>
      <c r="G809" s="119">
        <v>2.2415963900000002</v>
      </c>
      <c r="H809" s="74">
        <f t="shared" si="24"/>
        <v>-0.8418016813454986</v>
      </c>
      <c r="I809" s="60">
        <f t="shared" si="25"/>
        <v>1.905190170972116E-5</v>
      </c>
      <c r="J809" s="121">
        <v>26.938228903999999</v>
      </c>
      <c r="K809" s="121">
        <v>8.6439047619047606</v>
      </c>
      <c r="M809"/>
      <c r="N809" s="170"/>
    </row>
    <row r="810" spans="1:15" ht="12.75" x14ac:dyDescent="0.2">
      <c r="A810" s="118" t="s">
        <v>2978</v>
      </c>
      <c r="B810" s="59" t="s">
        <v>2749</v>
      </c>
      <c r="C810" s="59" t="s">
        <v>897</v>
      </c>
      <c r="D810" s="118" t="s">
        <v>212</v>
      </c>
      <c r="E810" s="118" t="s">
        <v>3046</v>
      </c>
      <c r="F810" s="119">
        <v>0.34806409999999999</v>
      </c>
      <c r="G810" s="119">
        <v>0.71022482999999992</v>
      </c>
      <c r="H810" s="74">
        <f t="shared" si="24"/>
        <v>-0.50992406165242066</v>
      </c>
      <c r="I810" s="60">
        <f t="shared" si="25"/>
        <v>1.8699856847954448E-5</v>
      </c>
      <c r="J810" s="121">
        <v>269.93173348999994</v>
      </c>
      <c r="K810" s="121">
        <v>38.953571428571401</v>
      </c>
      <c r="M810"/>
      <c r="N810" s="170"/>
    </row>
    <row r="811" spans="1:15" ht="12.75" x14ac:dyDescent="0.2">
      <c r="A811" s="118" t="s">
        <v>2027</v>
      </c>
      <c r="B811" s="59" t="s">
        <v>3</v>
      </c>
      <c r="C811" s="59" t="s">
        <v>984</v>
      </c>
      <c r="D811" s="118" t="s">
        <v>213</v>
      </c>
      <c r="E811" s="118" t="s">
        <v>214</v>
      </c>
      <c r="F811" s="119">
        <v>0.34048349999999999</v>
      </c>
      <c r="G811" s="119">
        <v>0.49127749999999998</v>
      </c>
      <c r="H811" s="74">
        <f t="shared" si="24"/>
        <v>-0.3069426138994763</v>
      </c>
      <c r="I811" s="60">
        <f t="shared" si="25"/>
        <v>1.8292586650247753E-5</v>
      </c>
      <c r="J811" s="121">
        <v>17.649807510000002</v>
      </c>
      <c r="K811" s="121">
        <v>28.174095238095202</v>
      </c>
      <c r="M811"/>
      <c r="N811" s="170"/>
    </row>
    <row r="812" spans="1:15" ht="12.75" x14ac:dyDescent="0.2">
      <c r="A812" s="118" t="s">
        <v>2550</v>
      </c>
      <c r="B812" s="59" t="s">
        <v>2551</v>
      </c>
      <c r="C812" s="59" t="s">
        <v>984</v>
      </c>
      <c r="D812" s="118" t="s">
        <v>213</v>
      </c>
      <c r="E812" s="118" t="s">
        <v>214</v>
      </c>
      <c r="F812" s="119">
        <v>0.33971244</v>
      </c>
      <c r="G812" s="119">
        <v>0.1416</v>
      </c>
      <c r="H812" s="74">
        <f t="shared" si="24"/>
        <v>1.399099152542373</v>
      </c>
      <c r="I812" s="60">
        <f t="shared" si="25"/>
        <v>1.8251161201253777E-5</v>
      </c>
      <c r="J812" s="121">
        <v>13.316968150000001</v>
      </c>
      <c r="K812" s="121">
        <v>34.403571428571396</v>
      </c>
      <c r="M812"/>
      <c r="N812" s="170"/>
    </row>
    <row r="813" spans="1:15" ht="12.75" x14ac:dyDescent="0.2">
      <c r="A813" s="118" t="s">
        <v>2121</v>
      </c>
      <c r="B813" s="59" t="s">
        <v>387</v>
      </c>
      <c r="C813" s="59" t="s">
        <v>898</v>
      </c>
      <c r="D813" s="118" t="s">
        <v>212</v>
      </c>
      <c r="E813" s="118" t="s">
        <v>1032</v>
      </c>
      <c r="F813" s="119">
        <v>0.33939519000000001</v>
      </c>
      <c r="G813" s="119">
        <v>0.61670292000000004</v>
      </c>
      <c r="H813" s="74">
        <f t="shared" si="24"/>
        <v>-0.44966177555961628</v>
      </c>
      <c r="I813" s="60">
        <f t="shared" si="25"/>
        <v>1.8234116841938887E-5</v>
      </c>
      <c r="J813" s="121">
        <v>11.60586103</v>
      </c>
      <c r="K813" s="121">
        <v>10.9398571428571</v>
      </c>
      <c r="M813"/>
      <c r="N813" s="170"/>
    </row>
    <row r="814" spans="1:15" ht="12.75" x14ac:dyDescent="0.2">
      <c r="A814" s="118" t="s">
        <v>2466</v>
      </c>
      <c r="B814" s="59" t="s">
        <v>481</v>
      </c>
      <c r="C814" s="59" t="s">
        <v>897</v>
      </c>
      <c r="D814" s="118" t="s">
        <v>212</v>
      </c>
      <c r="E814" s="118" t="s">
        <v>3046</v>
      </c>
      <c r="F814" s="119">
        <v>0.32931007000000001</v>
      </c>
      <c r="G814" s="119">
        <v>0.18754845000000001</v>
      </c>
      <c r="H814" s="74">
        <f t="shared" si="24"/>
        <v>0.755866657389064</v>
      </c>
      <c r="I814" s="60">
        <f t="shared" si="25"/>
        <v>1.7692290493589713E-5</v>
      </c>
      <c r="J814" s="121">
        <v>4.7912055000000002</v>
      </c>
      <c r="K814" s="121">
        <v>23.323285714285699</v>
      </c>
      <c r="M814"/>
      <c r="N814" s="170"/>
    </row>
    <row r="815" spans="1:15" ht="12.75" x14ac:dyDescent="0.2">
      <c r="A815" s="118" t="s">
        <v>2453</v>
      </c>
      <c r="B815" s="59" t="s">
        <v>478</v>
      </c>
      <c r="C815" s="59" t="s">
        <v>897</v>
      </c>
      <c r="D815" s="118" t="s">
        <v>212</v>
      </c>
      <c r="E815" s="118" t="s">
        <v>1032</v>
      </c>
      <c r="F815" s="119">
        <v>0.32079142999999999</v>
      </c>
      <c r="G815" s="119">
        <v>2.0233873400000002</v>
      </c>
      <c r="H815" s="74">
        <f t="shared" si="24"/>
        <v>-0.84145822025356742</v>
      </c>
      <c r="I815" s="60">
        <f t="shared" si="25"/>
        <v>1.7234623792142311E-5</v>
      </c>
      <c r="J815" s="121">
        <v>149.70348000000001</v>
      </c>
      <c r="K815" s="121">
        <v>6.9560000000000004</v>
      </c>
      <c r="M815"/>
      <c r="N815" s="170"/>
    </row>
    <row r="816" spans="1:15" ht="12.75" x14ac:dyDescent="0.2">
      <c r="A816" s="118" t="s">
        <v>1972</v>
      </c>
      <c r="B816" s="59" t="s">
        <v>1973</v>
      </c>
      <c r="C816" s="59" t="s">
        <v>149</v>
      </c>
      <c r="D816" s="118" t="s">
        <v>837</v>
      </c>
      <c r="E816" s="118" t="s">
        <v>214</v>
      </c>
      <c r="F816" s="119">
        <v>0.31525340000000002</v>
      </c>
      <c r="G816" s="119">
        <v>1.5866356000000001</v>
      </c>
      <c r="H816" s="74">
        <f t="shared" si="24"/>
        <v>-0.80130699197723787</v>
      </c>
      <c r="I816" s="60">
        <f t="shared" si="25"/>
        <v>1.6937091331254568E-5</v>
      </c>
      <c r="J816" s="121">
        <v>87.570432149999988</v>
      </c>
      <c r="K816" s="121">
        <v>97.252857142857096</v>
      </c>
      <c r="M816"/>
      <c r="N816" s="170"/>
    </row>
    <row r="817" spans="1:15" ht="12.75" x14ac:dyDescent="0.2">
      <c r="A817" s="118" t="s">
        <v>2795</v>
      </c>
      <c r="B817" s="59" t="s">
        <v>1023</v>
      </c>
      <c r="C817" s="59" t="s">
        <v>665</v>
      </c>
      <c r="D817" s="118" t="s">
        <v>212</v>
      </c>
      <c r="E817" s="118" t="s">
        <v>1032</v>
      </c>
      <c r="F817" s="119">
        <v>0.31508876899999999</v>
      </c>
      <c r="G817" s="119">
        <v>3.0736118E-2</v>
      </c>
      <c r="H817" s="74">
        <f t="shared" si="24"/>
        <v>9.2514172089006159</v>
      </c>
      <c r="I817" s="60">
        <f t="shared" si="25"/>
        <v>1.6928246477295955E-5</v>
      </c>
      <c r="J817" s="121">
        <v>11.8425260096</v>
      </c>
      <c r="K817" s="121">
        <v>59.5988095238095</v>
      </c>
      <c r="M817"/>
      <c r="N817" s="170"/>
    </row>
    <row r="818" spans="1:15" ht="12.75" x14ac:dyDescent="0.2">
      <c r="A818" s="118" t="s">
        <v>2643</v>
      </c>
      <c r="B818" s="59" t="s">
        <v>222</v>
      </c>
      <c r="C818" s="59" t="s">
        <v>903</v>
      </c>
      <c r="D818" s="118" t="s">
        <v>212</v>
      </c>
      <c r="E818" s="118" t="s">
        <v>214</v>
      </c>
      <c r="F818" s="119">
        <v>0.31493065000000003</v>
      </c>
      <c r="G818" s="119">
        <v>0.11655395299999999</v>
      </c>
      <c r="H818" s="74">
        <f t="shared" si="24"/>
        <v>1.7020160354406864</v>
      </c>
      <c r="I818" s="60">
        <f t="shared" si="25"/>
        <v>1.6919751482652898E-5</v>
      </c>
      <c r="J818" s="121">
        <v>261.47488060000001</v>
      </c>
      <c r="K818" s="121">
        <v>37.142857142857103</v>
      </c>
      <c r="M818"/>
      <c r="N818" s="170"/>
    </row>
    <row r="819" spans="1:15" ht="12.75" x14ac:dyDescent="0.2">
      <c r="A819" s="118" t="s">
        <v>2124</v>
      </c>
      <c r="B819" s="59" t="s">
        <v>389</v>
      </c>
      <c r="C819" s="59" t="s">
        <v>898</v>
      </c>
      <c r="D819" s="118" t="s">
        <v>212</v>
      </c>
      <c r="E819" s="118" t="s">
        <v>1032</v>
      </c>
      <c r="F819" s="119">
        <v>0.31421796999999996</v>
      </c>
      <c r="G819" s="119">
        <v>0.84420967000000002</v>
      </c>
      <c r="H819" s="74">
        <f t="shared" si="24"/>
        <v>-0.62779629141182425</v>
      </c>
      <c r="I819" s="60">
        <f t="shared" si="25"/>
        <v>1.6881462518124806E-5</v>
      </c>
      <c r="J819" s="121">
        <v>88.199292480000011</v>
      </c>
      <c r="K819" s="121">
        <v>12.154047619047599</v>
      </c>
      <c r="M819"/>
      <c r="N819" s="170"/>
    </row>
    <row r="820" spans="1:15" ht="12.75" x14ac:dyDescent="0.2">
      <c r="A820" s="118" t="s">
        <v>2116</v>
      </c>
      <c r="B820" s="118" t="s">
        <v>623</v>
      </c>
      <c r="C820" s="118" t="s">
        <v>898</v>
      </c>
      <c r="D820" s="118" t="s">
        <v>212</v>
      </c>
      <c r="E820" s="118" t="s">
        <v>1032</v>
      </c>
      <c r="F820" s="119">
        <v>0.312426712</v>
      </c>
      <c r="G820" s="119">
        <v>0.16412152400000002</v>
      </c>
      <c r="H820" s="74">
        <f t="shared" si="24"/>
        <v>0.90363033674973647</v>
      </c>
      <c r="I820" s="60">
        <f t="shared" si="25"/>
        <v>1.6785226600149492E-5</v>
      </c>
      <c r="J820" s="121">
        <v>6.5889484000000005</v>
      </c>
      <c r="K820" s="121">
        <v>7.7787142857142904</v>
      </c>
      <c r="M820"/>
      <c r="N820" s="170"/>
    </row>
    <row r="821" spans="1:15" ht="12.75" x14ac:dyDescent="0.2">
      <c r="A821" s="118" t="s">
        <v>2485</v>
      </c>
      <c r="B821" s="59" t="s">
        <v>78</v>
      </c>
      <c r="C821" s="59" t="s">
        <v>897</v>
      </c>
      <c r="D821" s="118" t="s">
        <v>212</v>
      </c>
      <c r="E821" s="118" t="s">
        <v>3046</v>
      </c>
      <c r="F821" s="119">
        <v>0.31194270000000002</v>
      </c>
      <c r="G821" s="119">
        <v>0.67351907999999994</v>
      </c>
      <c r="H821" s="74">
        <f t="shared" si="24"/>
        <v>-0.53684652853487091</v>
      </c>
      <c r="I821" s="60">
        <f t="shared" si="25"/>
        <v>1.6759222898208693E-5</v>
      </c>
      <c r="J821" s="121">
        <v>38.544196849999999</v>
      </c>
      <c r="K821" s="121">
        <v>24.758047619047598</v>
      </c>
      <c r="M821"/>
      <c r="N821" s="170"/>
    </row>
    <row r="822" spans="1:15" ht="12.75" x14ac:dyDescent="0.2">
      <c r="A822" s="118" t="s">
        <v>2754</v>
      </c>
      <c r="B822" s="59" t="s">
        <v>2755</v>
      </c>
      <c r="C822" s="59" t="s">
        <v>665</v>
      </c>
      <c r="D822" s="118" t="s">
        <v>213</v>
      </c>
      <c r="E822" s="118" t="s">
        <v>1032</v>
      </c>
      <c r="F822" s="119">
        <v>0.30715001000000003</v>
      </c>
      <c r="G822" s="119">
        <v>0.15344060999999998</v>
      </c>
      <c r="H822" s="74">
        <f t="shared" si="24"/>
        <v>1.0017517526813799</v>
      </c>
      <c r="I822" s="60">
        <f t="shared" si="25"/>
        <v>1.6501734070959282E-5</v>
      </c>
      <c r="J822" s="121">
        <v>17.715263436000001</v>
      </c>
      <c r="K822" s="121">
        <v>45.784047619047598</v>
      </c>
      <c r="M822"/>
      <c r="N822" s="170"/>
    </row>
    <row r="823" spans="1:15" ht="12.75" x14ac:dyDescent="0.2">
      <c r="A823" s="118" t="s">
        <v>2169</v>
      </c>
      <c r="B823" s="59" t="s">
        <v>464</v>
      </c>
      <c r="C823" s="59" t="s">
        <v>898</v>
      </c>
      <c r="D823" s="118" t="s">
        <v>212</v>
      </c>
      <c r="E823" s="118" t="s">
        <v>1032</v>
      </c>
      <c r="F823" s="119">
        <v>0.30600752000000003</v>
      </c>
      <c r="G823" s="119">
        <v>0.111995045</v>
      </c>
      <c r="H823" s="74">
        <f t="shared" si="24"/>
        <v>1.7323308812456841</v>
      </c>
      <c r="I823" s="60">
        <f t="shared" si="25"/>
        <v>1.644035342454898E-5</v>
      </c>
      <c r="J823" s="121">
        <v>7.6685717499999999</v>
      </c>
      <c r="K823" s="121">
        <v>14.3481428571429</v>
      </c>
      <c r="M823"/>
      <c r="N823" s="170"/>
    </row>
    <row r="824" spans="1:15" ht="12.75" x14ac:dyDescent="0.2">
      <c r="A824" s="118" t="s">
        <v>1744</v>
      </c>
      <c r="B824" s="59" t="s">
        <v>1631</v>
      </c>
      <c r="C824" s="59" t="s">
        <v>665</v>
      </c>
      <c r="D824" s="118" t="s">
        <v>212</v>
      </c>
      <c r="E824" s="118" t="s">
        <v>214</v>
      </c>
      <c r="F824" s="119">
        <v>0.30573655</v>
      </c>
      <c r="G824" s="119">
        <v>4.3433511600000001</v>
      </c>
      <c r="H824" s="74">
        <f t="shared" si="24"/>
        <v>-0.92960814386465584</v>
      </c>
      <c r="I824" s="60">
        <f t="shared" si="25"/>
        <v>1.6425795473269055E-5</v>
      </c>
      <c r="J824" s="121">
        <v>16.7657227716</v>
      </c>
      <c r="K824" s="121">
        <v>18.519619047618999</v>
      </c>
      <c r="M824"/>
      <c r="N824" s="170"/>
    </row>
    <row r="825" spans="1:15" ht="12.75" x14ac:dyDescent="0.2">
      <c r="A825" s="118" t="s">
        <v>2543</v>
      </c>
      <c r="B825" s="59" t="s">
        <v>2544</v>
      </c>
      <c r="C825" s="59" t="s">
        <v>984</v>
      </c>
      <c r="D825" s="118" t="s">
        <v>213</v>
      </c>
      <c r="E825" s="118" t="s">
        <v>214</v>
      </c>
      <c r="F825" s="119">
        <v>0.30555853999999999</v>
      </c>
      <c r="G825" s="119">
        <v>0.55619759999999996</v>
      </c>
      <c r="H825" s="74">
        <f t="shared" si="24"/>
        <v>-0.45062952447115912</v>
      </c>
      <c r="I825" s="60">
        <f t="shared" si="25"/>
        <v>1.6416231828189011E-5</v>
      </c>
      <c r="J825" s="121">
        <v>105.45979401999999</v>
      </c>
      <c r="K825" s="121">
        <v>30.563380952380999</v>
      </c>
      <c r="M825"/>
      <c r="N825" s="170"/>
    </row>
    <row r="826" spans="1:15" ht="12.75" x14ac:dyDescent="0.2">
      <c r="A826" s="118" t="s">
        <v>2349</v>
      </c>
      <c r="B826" s="59" t="s">
        <v>3000</v>
      </c>
      <c r="C826" s="59" t="s">
        <v>149</v>
      </c>
      <c r="D826" s="118" t="s">
        <v>213</v>
      </c>
      <c r="E826" s="118" t="s">
        <v>1032</v>
      </c>
      <c r="F826" s="119">
        <v>0.30478408000000001</v>
      </c>
      <c r="G826" s="119">
        <v>7.5477199999999999E-3</v>
      </c>
      <c r="H826" s="74">
        <f t="shared" si="24"/>
        <v>39.380946828976171</v>
      </c>
      <c r="I826" s="60">
        <f t="shared" si="25"/>
        <v>1.6374623713090482E-5</v>
      </c>
      <c r="J826" s="121">
        <v>9.6994729</v>
      </c>
      <c r="K826" s="121">
        <v>42.151000000000003</v>
      </c>
      <c r="M826"/>
      <c r="N826" s="170"/>
      <c r="O826" s="170"/>
    </row>
    <row r="827" spans="1:15" ht="12.75" x14ac:dyDescent="0.2">
      <c r="A827" s="118" t="s">
        <v>1867</v>
      </c>
      <c r="B827" s="59" t="s">
        <v>312</v>
      </c>
      <c r="C827" s="59" t="s">
        <v>902</v>
      </c>
      <c r="D827" s="118" t="s">
        <v>213</v>
      </c>
      <c r="E827" s="118" t="s">
        <v>1032</v>
      </c>
      <c r="F827" s="119">
        <v>0.30218569000000001</v>
      </c>
      <c r="G827" s="119">
        <v>0.2285132</v>
      </c>
      <c r="H827" s="74">
        <f t="shared" si="24"/>
        <v>0.32239927496529752</v>
      </c>
      <c r="I827" s="60">
        <f t="shared" si="25"/>
        <v>1.6235024366202489E-5</v>
      </c>
      <c r="J827" s="121">
        <v>37.408799999999999</v>
      </c>
      <c r="K827" s="121">
        <v>32.7551428571429</v>
      </c>
      <c r="M827"/>
      <c r="N827" s="170"/>
    </row>
    <row r="828" spans="1:15" ht="12.75" x14ac:dyDescent="0.2">
      <c r="A828" s="118" t="s">
        <v>2361</v>
      </c>
      <c r="B828" s="59" t="s">
        <v>988</v>
      </c>
      <c r="C828" s="59" t="s">
        <v>987</v>
      </c>
      <c r="D828" s="118" t="s">
        <v>212</v>
      </c>
      <c r="E828" s="118" t="s">
        <v>1032</v>
      </c>
      <c r="F828" s="119">
        <v>0.29999621999999998</v>
      </c>
      <c r="G828" s="119">
        <v>0.52933262999999997</v>
      </c>
      <c r="H828" s="74">
        <f t="shared" si="24"/>
        <v>-0.43325575829323049</v>
      </c>
      <c r="I828" s="60">
        <f t="shared" si="25"/>
        <v>1.6117394379160187E-5</v>
      </c>
      <c r="J828" s="121">
        <v>71.76555968000001</v>
      </c>
      <c r="K828" s="121">
        <v>37.059428571428597</v>
      </c>
      <c r="M828"/>
      <c r="N828" s="170"/>
    </row>
    <row r="829" spans="1:15" ht="12.75" x14ac:dyDescent="0.2">
      <c r="A829" s="118" t="s">
        <v>2473</v>
      </c>
      <c r="B829" s="59" t="s">
        <v>200</v>
      </c>
      <c r="C829" s="59" t="s">
        <v>897</v>
      </c>
      <c r="D829" s="118" t="s">
        <v>212</v>
      </c>
      <c r="E829" s="118" t="s">
        <v>3046</v>
      </c>
      <c r="F829" s="119">
        <v>0.29960689000000001</v>
      </c>
      <c r="G829" s="119">
        <v>0.21811335000000001</v>
      </c>
      <c r="H829" s="74">
        <f t="shared" si="24"/>
        <v>0.37362930788051263</v>
      </c>
      <c r="I829" s="60">
        <f t="shared" si="25"/>
        <v>1.6096477498428696E-5</v>
      </c>
      <c r="J829" s="121">
        <v>58.627039799999999</v>
      </c>
      <c r="K829" s="121">
        <v>22.516619047618999</v>
      </c>
      <c r="M829"/>
      <c r="N829" s="170"/>
    </row>
    <row r="830" spans="1:15" ht="12.75" x14ac:dyDescent="0.2">
      <c r="A830" s="118" t="s">
        <v>3074</v>
      </c>
      <c r="B830" s="59" t="s">
        <v>3075</v>
      </c>
      <c r="C830" s="59" t="s">
        <v>902</v>
      </c>
      <c r="D830" s="118" t="s">
        <v>837</v>
      </c>
      <c r="E830" s="118" t="s">
        <v>214</v>
      </c>
      <c r="F830" s="119">
        <v>0.29879872999999996</v>
      </c>
      <c r="G830" s="119"/>
      <c r="H830" s="74" t="str">
        <f t="shared" si="24"/>
        <v/>
      </c>
      <c r="I830" s="60">
        <f t="shared" si="25"/>
        <v>1.6053058839882053E-5</v>
      </c>
      <c r="J830" s="121">
        <v>5.181</v>
      </c>
      <c r="K830" s="121">
        <v>37.737857142857102</v>
      </c>
      <c r="M830"/>
      <c r="N830" s="170"/>
    </row>
    <row r="831" spans="1:15" ht="12.75" x14ac:dyDescent="0.2">
      <c r="A831" s="118" t="s">
        <v>3051</v>
      </c>
      <c r="B831" s="59" t="s">
        <v>3052</v>
      </c>
      <c r="C831" s="59" t="s">
        <v>665</v>
      </c>
      <c r="D831" s="118" t="s">
        <v>212</v>
      </c>
      <c r="E831" s="118" t="s">
        <v>1032</v>
      </c>
      <c r="F831" s="119">
        <v>0.29668889000000004</v>
      </c>
      <c r="G831" s="119"/>
      <c r="H831" s="74" t="str">
        <f t="shared" si="24"/>
        <v/>
      </c>
      <c r="I831" s="60">
        <f t="shared" si="25"/>
        <v>1.5939707000459124E-5</v>
      </c>
      <c r="J831" s="121">
        <v>19.701225000000001</v>
      </c>
      <c r="K831" s="121">
        <v>31.8688</v>
      </c>
      <c r="M831"/>
      <c r="N831" s="170"/>
    </row>
    <row r="832" spans="1:15" ht="12.75" x14ac:dyDescent="0.2">
      <c r="A832" s="118" t="s">
        <v>2114</v>
      </c>
      <c r="B832" s="59" t="s">
        <v>971</v>
      </c>
      <c r="C832" s="59" t="s">
        <v>898</v>
      </c>
      <c r="D832" s="118" t="s">
        <v>212</v>
      </c>
      <c r="E832" s="118" t="s">
        <v>1032</v>
      </c>
      <c r="F832" s="119">
        <v>0.29505253999999997</v>
      </c>
      <c r="G832" s="119">
        <v>2.6576060000000002E-2</v>
      </c>
      <c r="H832" s="74">
        <f t="shared" si="24"/>
        <v>10.102192725332497</v>
      </c>
      <c r="I832" s="60">
        <f t="shared" si="25"/>
        <v>1.5851793565108707E-5</v>
      </c>
      <c r="J832" s="121">
        <v>5.8145818</v>
      </c>
      <c r="K832" s="121">
        <v>8.6583809523809503</v>
      </c>
      <c r="M832"/>
      <c r="N832" s="170"/>
    </row>
    <row r="833" spans="1:15" ht="12.75" x14ac:dyDescent="0.2">
      <c r="A833" s="118" t="s">
        <v>2815</v>
      </c>
      <c r="B833" s="59" t="s">
        <v>2087</v>
      </c>
      <c r="C833" s="59" t="s">
        <v>1955</v>
      </c>
      <c r="D833" s="118" t="s">
        <v>212</v>
      </c>
      <c r="E833" s="118" t="s">
        <v>214</v>
      </c>
      <c r="F833" s="119">
        <v>0.28878975000000001</v>
      </c>
      <c r="G833" s="119">
        <v>4.4750157100000001</v>
      </c>
      <c r="H833" s="74">
        <f t="shared" si="24"/>
        <v>-0.93546620420691218</v>
      </c>
      <c r="I833" s="60">
        <f t="shared" si="25"/>
        <v>1.5515323137768455E-5</v>
      </c>
      <c r="J833" s="121">
        <v>20.996554924800002</v>
      </c>
      <c r="K833" s="121">
        <v>8.6247619047619093</v>
      </c>
      <c r="M833"/>
      <c r="N833" s="170"/>
    </row>
    <row r="834" spans="1:15" ht="12.75" x14ac:dyDescent="0.2">
      <c r="A834" s="118" t="s">
        <v>1669</v>
      </c>
      <c r="B834" s="59" t="s">
        <v>853</v>
      </c>
      <c r="C834" s="59" t="s">
        <v>149</v>
      </c>
      <c r="D834" s="118" t="s">
        <v>837</v>
      </c>
      <c r="E834" s="118" t="s">
        <v>1032</v>
      </c>
      <c r="F834" s="119">
        <v>0.28642212300000003</v>
      </c>
      <c r="G834" s="119">
        <v>0.36059893500000001</v>
      </c>
      <c r="H834" s="74">
        <f t="shared" si="24"/>
        <v>-0.20570446776277906</v>
      </c>
      <c r="I834" s="60">
        <f t="shared" si="25"/>
        <v>1.5388121608023357E-5</v>
      </c>
      <c r="J834" s="121">
        <v>19.320399999999999</v>
      </c>
      <c r="K834" s="121">
        <v>22.5728095238095</v>
      </c>
      <c r="M834"/>
      <c r="N834" s="170"/>
    </row>
    <row r="835" spans="1:15" ht="12.75" x14ac:dyDescent="0.2">
      <c r="A835" s="118" t="s">
        <v>2476</v>
      </c>
      <c r="B835" s="59" t="s">
        <v>203</v>
      </c>
      <c r="C835" s="59" t="s">
        <v>897</v>
      </c>
      <c r="D835" s="118" t="s">
        <v>212</v>
      </c>
      <c r="E835" s="118" t="s">
        <v>3046</v>
      </c>
      <c r="F835" s="119">
        <v>0.28609809999999997</v>
      </c>
      <c r="G835" s="119">
        <v>2.0057820000000001E-2</v>
      </c>
      <c r="H835" s="74">
        <f t="shared" si="24"/>
        <v>13.263668733690897</v>
      </c>
      <c r="I835" s="60">
        <f t="shared" si="25"/>
        <v>1.5370713367083121E-5</v>
      </c>
      <c r="J835" s="121">
        <v>48.584735639999998</v>
      </c>
      <c r="K835" s="121">
        <v>19.676380952380999</v>
      </c>
      <c r="M835"/>
      <c r="N835" s="170"/>
    </row>
    <row r="836" spans="1:15" ht="12.75" x14ac:dyDescent="0.2">
      <c r="A836" s="118" t="s">
        <v>2441</v>
      </c>
      <c r="B836" s="59" t="s">
        <v>995</v>
      </c>
      <c r="C836" s="59" t="s">
        <v>897</v>
      </c>
      <c r="D836" s="118" t="s">
        <v>212</v>
      </c>
      <c r="E836" s="118" t="s">
        <v>1032</v>
      </c>
      <c r="F836" s="119">
        <v>0.28411359999999997</v>
      </c>
      <c r="G836" s="119">
        <v>1.1749439750000001</v>
      </c>
      <c r="H836" s="74">
        <f t="shared" si="24"/>
        <v>-0.75818966176663882</v>
      </c>
      <c r="I836" s="60">
        <f t="shared" si="25"/>
        <v>1.5264095459879345E-5</v>
      </c>
      <c r="J836" s="121">
        <v>8.5144000000000002</v>
      </c>
      <c r="K836" s="121">
        <v>10.904047619047599</v>
      </c>
      <c r="M836"/>
      <c r="N836" s="170"/>
    </row>
    <row r="837" spans="1:15" ht="12.75" x14ac:dyDescent="0.2">
      <c r="A837" s="118" t="s">
        <v>2671</v>
      </c>
      <c r="B837" s="59" t="s">
        <v>1557</v>
      </c>
      <c r="C837" s="59" t="s">
        <v>903</v>
      </c>
      <c r="D837" s="118" t="s">
        <v>212</v>
      </c>
      <c r="E837" s="118" t="s">
        <v>1032</v>
      </c>
      <c r="F837" s="119">
        <v>0.27989920000000001</v>
      </c>
      <c r="G837" s="119">
        <v>0.22567345000000003</v>
      </c>
      <c r="H837" s="74">
        <f t="shared" si="24"/>
        <v>0.24028413621540312</v>
      </c>
      <c r="I837" s="60">
        <f t="shared" si="25"/>
        <v>1.5037675450748791E-5</v>
      </c>
      <c r="J837" s="121">
        <v>0</v>
      </c>
      <c r="K837" s="121">
        <v>138.91300000000001</v>
      </c>
      <c r="M837"/>
      <c r="N837" s="170"/>
    </row>
    <row r="838" spans="1:15" ht="12.75" x14ac:dyDescent="0.2">
      <c r="A838" s="118" t="s">
        <v>2031</v>
      </c>
      <c r="B838" s="59" t="s">
        <v>1044</v>
      </c>
      <c r="C838" s="59" t="s">
        <v>984</v>
      </c>
      <c r="D838" s="118" t="s">
        <v>213</v>
      </c>
      <c r="E838" s="118" t="s">
        <v>214</v>
      </c>
      <c r="F838" s="119">
        <v>0.27335435999999996</v>
      </c>
      <c r="G838" s="119">
        <v>0.38815173999999997</v>
      </c>
      <c r="H838" s="74">
        <f t="shared" si="24"/>
        <v>-0.29575387192647906</v>
      </c>
      <c r="I838" s="60">
        <f t="shared" si="25"/>
        <v>1.4686051795529056E-5</v>
      </c>
      <c r="J838" s="121">
        <v>116.89108392</v>
      </c>
      <c r="K838" s="121">
        <v>43.493380952381003</v>
      </c>
      <c r="M838"/>
      <c r="N838" s="170"/>
    </row>
    <row r="839" spans="1:15" ht="12.75" x14ac:dyDescent="0.2">
      <c r="A839" s="118" t="s">
        <v>2334</v>
      </c>
      <c r="B839" s="59" t="s">
        <v>2997</v>
      </c>
      <c r="C839" s="59" t="s">
        <v>149</v>
      </c>
      <c r="D839" s="118" t="s">
        <v>837</v>
      </c>
      <c r="E839" s="118" t="s">
        <v>1032</v>
      </c>
      <c r="F839" s="119">
        <v>0.27281155000000001</v>
      </c>
      <c r="G839" s="119">
        <v>0.91827362000000001</v>
      </c>
      <c r="H839" s="74">
        <f t="shared" ref="H839:H902" si="26">IF(ISERROR(F839/G839-1),"",IF((F839/G839-1)&gt;10000%,"",F839/G839-1))</f>
        <v>-0.70290821378490653</v>
      </c>
      <c r="I839" s="60">
        <f t="shared" ref="I839:I902" si="27">F839/$F$1054</f>
        <v>1.4656889151936576E-5</v>
      </c>
      <c r="J839" s="121">
        <v>29.251732050000001</v>
      </c>
      <c r="K839" s="121">
        <v>29.4125714285714</v>
      </c>
      <c r="M839"/>
      <c r="N839" s="170"/>
      <c r="O839" s="170"/>
    </row>
    <row r="840" spans="1:15" ht="12.75" x14ac:dyDescent="0.2">
      <c r="A840" s="118" t="s">
        <v>2142</v>
      </c>
      <c r="B840" s="59" t="s">
        <v>537</v>
      </c>
      <c r="C840" s="59" t="s">
        <v>898</v>
      </c>
      <c r="D840" s="118" t="s">
        <v>212</v>
      </c>
      <c r="E840" s="118" t="s">
        <v>1032</v>
      </c>
      <c r="F840" s="119">
        <v>0.27000065500000003</v>
      </c>
      <c r="G840" s="119">
        <v>0.28047502899999999</v>
      </c>
      <c r="H840" s="74">
        <f t="shared" si="26"/>
        <v>-3.7345121372640788E-2</v>
      </c>
      <c r="I840" s="60">
        <f t="shared" si="27"/>
        <v>1.4505872904887167E-5</v>
      </c>
      <c r="J840" s="121">
        <v>40.217264180000001</v>
      </c>
      <c r="K840" s="121">
        <v>32.536380952381002</v>
      </c>
      <c r="M840"/>
      <c r="N840" s="170"/>
    </row>
    <row r="841" spans="1:15" ht="12.75" x14ac:dyDescent="0.2">
      <c r="A841" s="118" t="s">
        <v>1725</v>
      </c>
      <c r="B841" s="59" t="s">
        <v>376</v>
      </c>
      <c r="C841" s="59" t="s">
        <v>665</v>
      </c>
      <c r="D841" s="118" t="s">
        <v>212</v>
      </c>
      <c r="E841" s="118" t="s">
        <v>1032</v>
      </c>
      <c r="F841" s="119">
        <v>0.26960922499999995</v>
      </c>
      <c r="G841" s="119">
        <v>0.43935953999999999</v>
      </c>
      <c r="H841" s="74">
        <f t="shared" si="26"/>
        <v>-0.38635855044822753</v>
      </c>
      <c r="I841" s="60">
        <f t="shared" si="27"/>
        <v>1.4484843200973444E-5</v>
      </c>
      <c r="J841" s="121">
        <v>32.8790669168948</v>
      </c>
      <c r="K841" s="121">
        <v>16.561571428571401</v>
      </c>
      <c r="M841"/>
      <c r="N841" s="170"/>
    </row>
    <row r="842" spans="1:15" ht="12.75" x14ac:dyDescent="0.2">
      <c r="A842" s="118" t="s">
        <v>2174</v>
      </c>
      <c r="B842" s="59" t="s">
        <v>467</v>
      </c>
      <c r="C842" s="59" t="s">
        <v>898</v>
      </c>
      <c r="D842" s="118" t="s">
        <v>212</v>
      </c>
      <c r="E842" s="118" t="s">
        <v>1032</v>
      </c>
      <c r="F842" s="119">
        <v>0.26698843</v>
      </c>
      <c r="G842" s="119">
        <v>0.21783578000000001</v>
      </c>
      <c r="H842" s="74">
        <f t="shared" si="26"/>
        <v>0.22564084743103274</v>
      </c>
      <c r="I842" s="60">
        <f t="shared" si="27"/>
        <v>1.4344040138181751E-5</v>
      </c>
      <c r="J842" s="121">
        <v>6.4829936200000002</v>
      </c>
      <c r="K842" s="121">
        <v>16.039047619047601</v>
      </c>
      <c r="M842"/>
      <c r="N842" s="170"/>
    </row>
    <row r="843" spans="1:15" ht="12.75" x14ac:dyDescent="0.2">
      <c r="A843" s="118" t="s">
        <v>2178</v>
      </c>
      <c r="B843" s="59" t="s">
        <v>471</v>
      </c>
      <c r="C843" s="59" t="s">
        <v>898</v>
      </c>
      <c r="D843" s="118" t="s">
        <v>212</v>
      </c>
      <c r="E843" s="118" t="s">
        <v>1032</v>
      </c>
      <c r="F843" s="119">
        <v>0.26601742</v>
      </c>
      <c r="G843" s="119">
        <v>0.27996459000000001</v>
      </c>
      <c r="H843" s="74">
        <f t="shared" si="26"/>
        <v>-4.9817621578500337E-2</v>
      </c>
      <c r="I843" s="60">
        <f t="shared" si="27"/>
        <v>1.4291872310480096E-5</v>
      </c>
      <c r="J843" s="121">
        <v>20.1410719</v>
      </c>
      <c r="K843" s="121">
        <v>18.161047619047601</v>
      </c>
      <c r="M843"/>
      <c r="N843" s="170"/>
    </row>
    <row r="844" spans="1:15" ht="12.75" x14ac:dyDescent="0.2">
      <c r="A844" s="118" t="s">
        <v>1977</v>
      </c>
      <c r="B844" s="118" t="s">
        <v>2934</v>
      </c>
      <c r="C844" s="59" t="s">
        <v>902</v>
      </c>
      <c r="D844" s="118" t="s">
        <v>837</v>
      </c>
      <c r="E844" s="118" t="s">
        <v>1032</v>
      </c>
      <c r="F844" s="119">
        <v>0.26581066999999997</v>
      </c>
      <c r="G844" s="119">
        <v>0.50617265999999994</v>
      </c>
      <c r="H844" s="74">
        <f t="shared" si="26"/>
        <v>-0.47486166084118409</v>
      </c>
      <c r="I844" s="60">
        <f t="shared" si="27"/>
        <v>1.4280764599563297E-5</v>
      </c>
      <c r="J844" s="121">
        <v>234.79676993000001</v>
      </c>
      <c r="K844" s="121">
        <v>33.344142857142899</v>
      </c>
      <c r="M844"/>
      <c r="N844" s="170"/>
    </row>
    <row r="845" spans="1:15" ht="12.75" x14ac:dyDescent="0.2">
      <c r="A845" s="118" t="s">
        <v>2071</v>
      </c>
      <c r="B845" s="59" t="s">
        <v>1599</v>
      </c>
      <c r="C845" s="59" t="s">
        <v>984</v>
      </c>
      <c r="D845" s="118" t="s">
        <v>213</v>
      </c>
      <c r="E845" s="118" t="s">
        <v>214</v>
      </c>
      <c r="F845" s="119">
        <v>0.26130003000000002</v>
      </c>
      <c r="G845" s="119">
        <v>2.2171630499999999</v>
      </c>
      <c r="H845" s="74">
        <f t="shared" si="26"/>
        <v>-0.88214667838704963</v>
      </c>
      <c r="I845" s="60">
        <f t="shared" si="27"/>
        <v>1.4038429000193364E-5</v>
      </c>
      <c r="J845" s="121">
        <v>29.3336270631</v>
      </c>
      <c r="K845" s="121">
        <v>24.345190476190499</v>
      </c>
      <c r="M845"/>
      <c r="N845" s="170"/>
    </row>
    <row r="846" spans="1:15" ht="12.75" x14ac:dyDescent="0.2">
      <c r="A846" s="118" t="s">
        <v>2474</v>
      </c>
      <c r="B846" s="59" t="s">
        <v>202</v>
      </c>
      <c r="C846" s="59" t="s">
        <v>897</v>
      </c>
      <c r="D846" s="118" t="s">
        <v>212</v>
      </c>
      <c r="E846" s="118" t="s">
        <v>3046</v>
      </c>
      <c r="F846" s="119">
        <v>0.25687117999999998</v>
      </c>
      <c r="G846" s="119">
        <v>4.9467320000000002E-2</v>
      </c>
      <c r="H846" s="74">
        <f t="shared" si="26"/>
        <v>4.1927450284349339</v>
      </c>
      <c r="I846" s="60">
        <f t="shared" si="27"/>
        <v>1.3800487595144513E-5</v>
      </c>
      <c r="J846" s="121">
        <v>57.234257370000002</v>
      </c>
      <c r="K846" s="121">
        <v>18.841666666666701</v>
      </c>
      <c r="M846"/>
      <c r="N846" s="170"/>
    </row>
    <row r="847" spans="1:15" ht="12.75" x14ac:dyDescent="0.2">
      <c r="A847" s="118" t="s">
        <v>1886</v>
      </c>
      <c r="B847" s="59" t="s">
        <v>1552</v>
      </c>
      <c r="C847" s="59" t="s">
        <v>902</v>
      </c>
      <c r="D847" s="118" t="s">
        <v>213</v>
      </c>
      <c r="E847" s="118" t="s">
        <v>1032</v>
      </c>
      <c r="F847" s="119">
        <v>0.25685948999999997</v>
      </c>
      <c r="G847" s="119">
        <v>0.19957653</v>
      </c>
      <c r="H847" s="74">
        <f t="shared" si="26"/>
        <v>0.28702252714785637</v>
      </c>
      <c r="I847" s="60">
        <f t="shared" si="27"/>
        <v>1.3799859546096787E-5</v>
      </c>
      <c r="J847" s="121">
        <v>46.8</v>
      </c>
      <c r="K847" s="121">
        <v>66.7938095238095</v>
      </c>
      <c r="M847"/>
      <c r="N847" s="170"/>
    </row>
    <row r="848" spans="1:15" ht="12.75" x14ac:dyDescent="0.2">
      <c r="A848" s="118" t="s">
        <v>1760</v>
      </c>
      <c r="B848" s="59" t="s">
        <v>999</v>
      </c>
      <c r="C848" s="59" t="s">
        <v>665</v>
      </c>
      <c r="D848" s="118" t="s">
        <v>212</v>
      </c>
      <c r="E848" s="118" t="s">
        <v>1032</v>
      </c>
      <c r="F848" s="119">
        <v>0.25241833499999999</v>
      </c>
      <c r="G848" s="119">
        <v>9.5650062000000008E-2</v>
      </c>
      <c r="H848" s="74">
        <f t="shared" si="26"/>
        <v>1.6389772230361959</v>
      </c>
      <c r="I848" s="60">
        <f t="shared" si="27"/>
        <v>1.3561257050925419E-5</v>
      </c>
      <c r="J848" s="121">
        <v>12.999286934399999</v>
      </c>
      <c r="K848" s="121">
        <v>128.12</v>
      </c>
      <c r="M848"/>
      <c r="N848" s="170"/>
    </row>
    <row r="849" spans="1:14" ht="12.75" x14ac:dyDescent="0.2">
      <c r="A849" s="118" t="s">
        <v>2673</v>
      </c>
      <c r="B849" s="59" t="s">
        <v>664</v>
      </c>
      <c r="C849" s="59" t="s">
        <v>903</v>
      </c>
      <c r="D849" s="118" t="s">
        <v>212</v>
      </c>
      <c r="E849" s="118" t="s">
        <v>1032</v>
      </c>
      <c r="F849" s="119">
        <v>0.24872804999999998</v>
      </c>
      <c r="G849" s="119">
        <v>7.2997240000000005E-2</v>
      </c>
      <c r="H849" s="74">
        <f t="shared" si="26"/>
        <v>2.4073623879478179</v>
      </c>
      <c r="I849" s="60">
        <f t="shared" si="27"/>
        <v>1.3362995290438906E-5</v>
      </c>
      <c r="J849" s="121">
        <v>28.519275069999999</v>
      </c>
      <c r="K849" s="121">
        <v>40.414285714285697</v>
      </c>
      <c r="M849"/>
      <c r="N849" s="170"/>
    </row>
    <row r="850" spans="1:14" ht="12.75" x14ac:dyDescent="0.2">
      <c r="A850" s="118" t="s">
        <v>2760</v>
      </c>
      <c r="B850" s="59" t="s">
        <v>2761</v>
      </c>
      <c r="C850" s="59" t="s">
        <v>984</v>
      </c>
      <c r="D850" s="118" t="s">
        <v>213</v>
      </c>
      <c r="E850" s="118" t="s">
        <v>214</v>
      </c>
      <c r="F850" s="119">
        <v>0.24856932999999998</v>
      </c>
      <c r="G850" s="119">
        <v>0.77295619999999998</v>
      </c>
      <c r="H850" s="74">
        <f t="shared" si="26"/>
        <v>-0.678417315237267</v>
      </c>
      <c r="I850" s="60">
        <f t="shared" si="27"/>
        <v>1.3354468006875598E-5</v>
      </c>
      <c r="J850" s="121">
        <v>11.847451289999999</v>
      </c>
      <c r="K850" s="121">
        <v>35.4759523809524</v>
      </c>
      <c r="M850"/>
      <c r="N850" s="170"/>
    </row>
    <row r="851" spans="1:14" ht="12.75" x14ac:dyDescent="0.2">
      <c r="A851" s="118" t="s">
        <v>2130</v>
      </c>
      <c r="B851" s="59" t="s">
        <v>216</v>
      </c>
      <c r="C851" s="59" t="s">
        <v>898</v>
      </c>
      <c r="D851" s="118" t="s">
        <v>212</v>
      </c>
      <c r="E851" s="118" t="s">
        <v>1032</v>
      </c>
      <c r="F851" s="119">
        <v>0.241583679</v>
      </c>
      <c r="G851" s="119">
        <v>0.20156822899999999</v>
      </c>
      <c r="H851" s="74">
        <f t="shared" si="26"/>
        <v>0.19852062102505252</v>
      </c>
      <c r="I851" s="60">
        <f t="shared" si="27"/>
        <v>1.2979161637474763E-5</v>
      </c>
      <c r="J851" s="121">
        <v>21.900831910000001</v>
      </c>
      <c r="K851" s="121">
        <v>15.3137619047619</v>
      </c>
      <c r="M851"/>
      <c r="N851" s="170"/>
    </row>
    <row r="852" spans="1:14" ht="12.75" x14ac:dyDescent="0.2">
      <c r="A852" s="118" t="s">
        <v>1939</v>
      </c>
      <c r="B852" s="59" t="s">
        <v>38</v>
      </c>
      <c r="C852" s="59" t="s">
        <v>1919</v>
      </c>
      <c r="D852" s="118" t="s">
        <v>213</v>
      </c>
      <c r="E852" s="118" t="s">
        <v>214</v>
      </c>
      <c r="F852" s="119">
        <v>0.23847029500000003</v>
      </c>
      <c r="G852" s="119">
        <v>1.0995897100000001</v>
      </c>
      <c r="H852" s="74">
        <f t="shared" si="26"/>
        <v>-0.78312793141725567</v>
      </c>
      <c r="I852" s="60">
        <f t="shared" si="27"/>
        <v>1.2811894070630864E-5</v>
      </c>
      <c r="J852" s="121">
        <v>9.2252881799999997</v>
      </c>
      <c r="K852" s="121">
        <v>27.153904761904801</v>
      </c>
      <c r="M852"/>
      <c r="N852" s="170"/>
    </row>
    <row r="853" spans="1:14" ht="12.75" x14ac:dyDescent="0.2">
      <c r="A853" s="118" t="s">
        <v>2172</v>
      </c>
      <c r="B853" s="59" t="s">
        <v>466</v>
      </c>
      <c r="C853" s="59" t="s">
        <v>898</v>
      </c>
      <c r="D853" s="118" t="s">
        <v>212</v>
      </c>
      <c r="E853" s="118" t="s">
        <v>1032</v>
      </c>
      <c r="F853" s="119">
        <v>0.23844289999999999</v>
      </c>
      <c r="G853" s="119">
        <v>4.3393665599999993</v>
      </c>
      <c r="H853" s="74">
        <f t="shared" si="26"/>
        <v>-0.94505121964160588</v>
      </c>
      <c r="I853" s="60">
        <f t="shared" si="27"/>
        <v>1.2810422265356058E-5</v>
      </c>
      <c r="J853" s="121">
        <v>13.3535989</v>
      </c>
      <c r="K853" s="121">
        <v>13.459</v>
      </c>
      <c r="M853"/>
      <c r="N853" s="170"/>
    </row>
    <row r="854" spans="1:14" ht="12.75" x14ac:dyDescent="0.2">
      <c r="A854" s="118" t="s">
        <v>2401</v>
      </c>
      <c r="B854" s="59" t="s">
        <v>1009</v>
      </c>
      <c r="C854" s="59" t="s">
        <v>984</v>
      </c>
      <c r="D854" s="118" t="s">
        <v>212</v>
      </c>
      <c r="E854" s="118" t="s">
        <v>1032</v>
      </c>
      <c r="F854" s="119">
        <v>0.237857330825056</v>
      </c>
      <c r="G854" s="119">
        <v>0.15906858384189998</v>
      </c>
      <c r="H854" s="74">
        <f t="shared" si="26"/>
        <v>0.49531305981491003</v>
      </c>
      <c r="I854" s="60">
        <f t="shared" si="27"/>
        <v>1.2778962371198554E-5</v>
      </c>
      <c r="J854" s="121">
        <v>981.94572416727999</v>
      </c>
      <c r="K854" s="121">
        <v>61.255809523809504</v>
      </c>
      <c r="M854"/>
      <c r="N854" s="170"/>
    </row>
    <row r="855" spans="1:14" ht="12.75" x14ac:dyDescent="0.2">
      <c r="A855" s="118" t="s">
        <v>2371</v>
      </c>
      <c r="B855" s="59" t="s">
        <v>368</v>
      </c>
      <c r="C855" s="59" t="s">
        <v>665</v>
      </c>
      <c r="D855" s="118" t="s">
        <v>212</v>
      </c>
      <c r="E855" s="118" t="s">
        <v>1032</v>
      </c>
      <c r="F855" s="119">
        <v>0.23766432000000001</v>
      </c>
      <c r="G855" s="119">
        <v>1.0254321500000001</v>
      </c>
      <c r="H855" s="74">
        <f t="shared" si="26"/>
        <v>-0.76823008718811869</v>
      </c>
      <c r="I855" s="60">
        <f t="shared" si="27"/>
        <v>1.2768592801919066E-5</v>
      </c>
      <c r="J855" s="121">
        <v>7.2485527730000001</v>
      </c>
      <c r="K855" s="121">
        <v>16.6228571428571</v>
      </c>
      <c r="M855"/>
      <c r="N855" s="170"/>
    </row>
    <row r="856" spans="1:14" ht="12.75" x14ac:dyDescent="0.2">
      <c r="A856" s="118" t="s">
        <v>2794</v>
      </c>
      <c r="B856" s="59" t="s">
        <v>1019</v>
      </c>
      <c r="C856" s="59" t="s">
        <v>665</v>
      </c>
      <c r="D856" s="118" t="s">
        <v>212</v>
      </c>
      <c r="E856" s="118" t="s">
        <v>1032</v>
      </c>
      <c r="F856" s="119">
        <v>0.23696814499999999</v>
      </c>
      <c r="G856" s="119">
        <v>7.962756E-2</v>
      </c>
      <c r="H856" s="74">
        <f t="shared" si="26"/>
        <v>1.9759563774150557</v>
      </c>
      <c r="I856" s="60">
        <f t="shared" si="27"/>
        <v>1.2731190573877951E-5</v>
      </c>
      <c r="J856" s="121">
        <v>6.5945187152000004</v>
      </c>
      <c r="K856" s="121">
        <v>61.6615238095238</v>
      </c>
      <c r="M856"/>
      <c r="N856" s="170"/>
    </row>
    <row r="857" spans="1:14" ht="12.75" x14ac:dyDescent="0.2">
      <c r="A857" s="118" t="s">
        <v>2764</v>
      </c>
      <c r="B857" s="59" t="s">
        <v>2765</v>
      </c>
      <c r="C857" s="59" t="s">
        <v>984</v>
      </c>
      <c r="D857" s="118" t="s">
        <v>213</v>
      </c>
      <c r="E857" s="118" t="s">
        <v>214</v>
      </c>
      <c r="F857" s="119">
        <v>0.23634427</v>
      </c>
      <c r="G857" s="119">
        <v>2.40165E-2</v>
      </c>
      <c r="H857" s="74">
        <f t="shared" si="26"/>
        <v>8.8409122894676582</v>
      </c>
      <c r="I857" s="60">
        <f t="shared" si="27"/>
        <v>1.2697672686824912E-5</v>
      </c>
      <c r="J857" s="121">
        <v>10.88112519447</v>
      </c>
      <c r="K857" s="121">
        <v>61.637999999999998</v>
      </c>
      <c r="M857"/>
      <c r="N857" s="170"/>
    </row>
    <row r="858" spans="1:14" ht="12.75" x14ac:dyDescent="0.2">
      <c r="A858" s="118" t="s">
        <v>3057</v>
      </c>
      <c r="B858" s="59" t="s">
        <v>3058</v>
      </c>
      <c r="C858" s="59" t="s">
        <v>902</v>
      </c>
      <c r="D858" s="118" t="s">
        <v>213</v>
      </c>
      <c r="E858" s="118" t="s">
        <v>214</v>
      </c>
      <c r="F858" s="119">
        <v>0.23269318</v>
      </c>
      <c r="G858" s="119"/>
      <c r="H858" s="74" t="str">
        <f t="shared" si="26"/>
        <v/>
      </c>
      <c r="I858" s="60">
        <f t="shared" si="27"/>
        <v>1.2501516690446665E-5</v>
      </c>
      <c r="J858" s="121">
        <v>4.4969999999999999</v>
      </c>
      <c r="K858" s="121">
        <v>61.325769230769197</v>
      </c>
      <c r="M858"/>
      <c r="N858" s="170"/>
    </row>
    <row r="859" spans="1:14" ht="12.75" x14ac:dyDescent="0.2">
      <c r="A859" s="118" t="s">
        <v>1782</v>
      </c>
      <c r="B859" s="59" t="s">
        <v>1783</v>
      </c>
      <c r="C859" s="59" t="s">
        <v>149</v>
      </c>
      <c r="D859" s="118" t="s">
        <v>837</v>
      </c>
      <c r="E859" s="118" t="s">
        <v>214</v>
      </c>
      <c r="F859" s="119">
        <v>0.23205782</v>
      </c>
      <c r="G859" s="119">
        <v>0.10173589999999999</v>
      </c>
      <c r="H859" s="74">
        <f t="shared" si="26"/>
        <v>1.2809826226533607</v>
      </c>
      <c r="I859" s="60">
        <f t="shared" si="27"/>
        <v>1.2467381768037499E-5</v>
      </c>
      <c r="J859" s="121">
        <v>16.87</v>
      </c>
      <c r="K859" s="121">
        <v>46.766428571428598</v>
      </c>
      <c r="M859"/>
      <c r="N859" s="170"/>
    </row>
    <row r="860" spans="1:14" ht="12.75" x14ac:dyDescent="0.2">
      <c r="A860" s="118" t="s">
        <v>2076</v>
      </c>
      <c r="B860" s="59" t="s">
        <v>1691</v>
      </c>
      <c r="C860" s="59" t="s">
        <v>984</v>
      </c>
      <c r="D860" s="118" t="s">
        <v>213</v>
      </c>
      <c r="E860" s="118" t="s">
        <v>214</v>
      </c>
      <c r="F860" s="119">
        <v>0.22477782999999998</v>
      </c>
      <c r="G860" s="119">
        <v>0.11343425</v>
      </c>
      <c r="H860" s="74">
        <f t="shared" si="26"/>
        <v>0.98156932319824031</v>
      </c>
      <c r="I860" s="60">
        <f t="shared" si="27"/>
        <v>1.207626194023986E-5</v>
      </c>
      <c r="J860" s="121">
        <v>12.422214675069998</v>
      </c>
      <c r="K860" s="121">
        <v>162.56871428571401</v>
      </c>
      <c r="M860"/>
      <c r="N860" s="170"/>
    </row>
    <row r="861" spans="1:14" ht="12.75" x14ac:dyDescent="0.2">
      <c r="A861" s="59" t="s">
        <v>2499</v>
      </c>
      <c r="B861" s="59" t="s">
        <v>2500</v>
      </c>
      <c r="C861" s="59" t="s">
        <v>1955</v>
      </c>
      <c r="D861" s="118" t="s">
        <v>212</v>
      </c>
      <c r="E861" s="118" t="s">
        <v>1032</v>
      </c>
      <c r="F861" s="119">
        <v>0.21901657999999999</v>
      </c>
      <c r="G861" s="119">
        <v>3.2290949999999999E-2</v>
      </c>
      <c r="H861" s="74">
        <f t="shared" si="26"/>
        <v>5.782599458981541</v>
      </c>
      <c r="I861" s="60">
        <f t="shared" si="27"/>
        <v>1.1766736912334719E-5</v>
      </c>
      <c r="J861" s="121">
        <v>4.3286618849879597</v>
      </c>
      <c r="K861" s="121">
        <v>160.22142857142899</v>
      </c>
      <c r="M861"/>
      <c r="N861" s="170"/>
    </row>
    <row r="862" spans="1:14" ht="12.75" x14ac:dyDescent="0.2">
      <c r="A862" s="118" t="s">
        <v>1967</v>
      </c>
      <c r="B862" s="59" t="s">
        <v>258</v>
      </c>
      <c r="C862" s="59" t="s">
        <v>279</v>
      </c>
      <c r="D862" s="118" t="s">
        <v>213</v>
      </c>
      <c r="E862" s="118" t="s">
        <v>214</v>
      </c>
      <c r="F862" s="119">
        <v>0.20965375</v>
      </c>
      <c r="G862" s="119">
        <v>0.77638631999999996</v>
      </c>
      <c r="H862" s="74">
        <f t="shared" si="26"/>
        <v>-0.72996207609634334</v>
      </c>
      <c r="I862" s="60">
        <f t="shared" si="27"/>
        <v>1.1263715828885629E-5</v>
      </c>
      <c r="J862" s="121">
        <v>322.33323889999997</v>
      </c>
      <c r="K862" s="121">
        <v>29.218380952381001</v>
      </c>
      <c r="M862"/>
      <c r="N862" s="170"/>
    </row>
    <row r="863" spans="1:14" ht="12.75" x14ac:dyDescent="0.2">
      <c r="A863" s="118" t="s">
        <v>2175</v>
      </c>
      <c r="B863" s="59" t="s">
        <v>468</v>
      </c>
      <c r="C863" s="59" t="s">
        <v>898</v>
      </c>
      <c r="D863" s="118" t="s">
        <v>212</v>
      </c>
      <c r="E863" s="118" t="s">
        <v>1032</v>
      </c>
      <c r="F863" s="119">
        <v>0.20875341</v>
      </c>
      <c r="G863" s="119">
        <v>8.5543097999999998E-2</v>
      </c>
      <c r="H863" s="74">
        <f t="shared" si="26"/>
        <v>1.4403302531783453</v>
      </c>
      <c r="I863" s="60">
        <f t="shared" si="27"/>
        <v>1.1215344769892508E-5</v>
      </c>
      <c r="J863" s="121">
        <v>11.549719210000001</v>
      </c>
      <c r="K863" s="121">
        <v>13.6496666666667</v>
      </c>
      <c r="M863"/>
      <c r="N863" s="170"/>
    </row>
    <row r="864" spans="1:14" ht="12.75" x14ac:dyDescent="0.2">
      <c r="A864" s="118" t="s">
        <v>2685</v>
      </c>
      <c r="B864" s="59" t="s">
        <v>206</v>
      </c>
      <c r="C864" s="59" t="s">
        <v>903</v>
      </c>
      <c r="D864" s="118" t="s">
        <v>212</v>
      </c>
      <c r="E864" s="118" t="s">
        <v>214</v>
      </c>
      <c r="F864" s="119">
        <v>0.20849326999999998</v>
      </c>
      <c r="G864" s="119">
        <v>0.21427846</v>
      </c>
      <c r="H864" s="74">
        <f t="shared" si="26"/>
        <v>-2.6998467321447173E-2</v>
      </c>
      <c r="I864" s="60">
        <f t="shared" si="27"/>
        <v>1.1201368663880922E-5</v>
      </c>
      <c r="J864" s="121">
        <v>23.143227289999999</v>
      </c>
      <c r="K864" s="121">
        <v>78.606428571428594</v>
      </c>
      <c r="M864"/>
      <c r="N864" s="170"/>
    </row>
    <row r="865" spans="1:15" ht="12.75" x14ac:dyDescent="0.2">
      <c r="A865" s="118" t="s">
        <v>2445</v>
      </c>
      <c r="B865" s="59" t="s">
        <v>315</v>
      </c>
      <c r="C865" s="59" t="s">
        <v>897</v>
      </c>
      <c r="D865" s="118" t="s">
        <v>212</v>
      </c>
      <c r="E865" s="118" t="s">
        <v>3046</v>
      </c>
      <c r="F865" s="119">
        <v>0.20807117999999999</v>
      </c>
      <c r="G865" s="119">
        <v>5.7284499999999995E-3</v>
      </c>
      <c r="H865" s="74">
        <f t="shared" si="26"/>
        <v>35.322422295734448</v>
      </c>
      <c r="I865" s="60">
        <f t="shared" si="27"/>
        <v>1.1178691741506702E-5</v>
      </c>
      <c r="J865" s="121">
        <v>59.853656100000002</v>
      </c>
      <c r="K865" s="121">
        <v>28.9190476190476</v>
      </c>
      <c r="M865"/>
      <c r="N865" s="170"/>
    </row>
    <row r="866" spans="1:15" ht="12.75" x14ac:dyDescent="0.2">
      <c r="A866" s="118" t="s">
        <v>2825</v>
      </c>
      <c r="B866" s="59" t="s">
        <v>2248</v>
      </c>
      <c r="C866" s="59" t="s">
        <v>1955</v>
      </c>
      <c r="D866" s="118" t="s">
        <v>212</v>
      </c>
      <c r="E866" s="118" t="s">
        <v>1032</v>
      </c>
      <c r="F866" s="119">
        <v>0.207792</v>
      </c>
      <c r="G866" s="119">
        <v>7.5009999999999999E-3</v>
      </c>
      <c r="H866" s="74">
        <f t="shared" si="26"/>
        <v>26.701906412478337</v>
      </c>
      <c r="I866" s="60">
        <f t="shared" si="27"/>
        <v>1.1163692705309599E-5</v>
      </c>
      <c r="J866" s="121">
        <v>0.34694307720000001</v>
      </c>
      <c r="K866" s="121">
        <v>13.2822380952381</v>
      </c>
      <c r="M866"/>
      <c r="N866" s="170"/>
    </row>
    <row r="867" spans="1:15" ht="12.75" x14ac:dyDescent="0.2">
      <c r="A867" s="118" t="s">
        <v>2038</v>
      </c>
      <c r="B867" s="59" t="s">
        <v>1137</v>
      </c>
      <c r="C867" s="59" t="s">
        <v>984</v>
      </c>
      <c r="D867" s="118" t="s">
        <v>213</v>
      </c>
      <c r="E867" s="118" t="s">
        <v>214</v>
      </c>
      <c r="F867" s="119">
        <v>0.20503029</v>
      </c>
      <c r="G867" s="119">
        <v>0.22482290900000002</v>
      </c>
      <c r="H867" s="74">
        <f t="shared" si="26"/>
        <v>-8.803648653082774E-2</v>
      </c>
      <c r="I867" s="60">
        <f t="shared" si="27"/>
        <v>1.1015318938363901E-5</v>
      </c>
      <c r="J867" s="121">
        <v>3.6121722599999999</v>
      </c>
      <c r="K867" s="121">
        <v>130.4581</v>
      </c>
      <c r="M867"/>
      <c r="N867" s="170"/>
    </row>
    <row r="868" spans="1:15" ht="12.75" x14ac:dyDescent="0.2">
      <c r="A868" s="118" t="s">
        <v>491</v>
      </c>
      <c r="B868" s="59" t="s">
        <v>58</v>
      </c>
      <c r="C868" s="59" t="s">
        <v>494</v>
      </c>
      <c r="D868" s="118" t="s">
        <v>212</v>
      </c>
      <c r="E868" s="118" t="s">
        <v>1032</v>
      </c>
      <c r="F868" s="119">
        <v>0.20490629199999999</v>
      </c>
      <c r="G868" s="119">
        <v>0.93992118000000002</v>
      </c>
      <c r="H868" s="74">
        <f t="shared" si="26"/>
        <v>-0.78199630313682267</v>
      </c>
      <c r="I868" s="60">
        <f t="shared" si="27"/>
        <v>1.1008657105530716E-5</v>
      </c>
      <c r="J868" s="121">
        <v>10.504695809999999</v>
      </c>
      <c r="K868" s="121">
        <v>140.59266666666699</v>
      </c>
      <c r="M868"/>
      <c r="N868" s="170"/>
    </row>
    <row r="869" spans="1:15" ht="12.75" x14ac:dyDescent="0.2">
      <c r="A869" s="118" t="s">
        <v>2539</v>
      </c>
      <c r="B869" s="59" t="s">
        <v>2540</v>
      </c>
      <c r="C869" s="59" t="s">
        <v>897</v>
      </c>
      <c r="D869" s="118" t="s">
        <v>212</v>
      </c>
      <c r="E869" s="118" t="s">
        <v>3046</v>
      </c>
      <c r="F869" s="119">
        <v>0.20119712000000001</v>
      </c>
      <c r="G869" s="119">
        <v>1.2733E-2</v>
      </c>
      <c r="H869" s="74">
        <f t="shared" si="26"/>
        <v>14.801234587292862</v>
      </c>
      <c r="I869" s="60">
        <f t="shared" si="27"/>
        <v>1.0809380634833392E-5</v>
      </c>
      <c r="J869" s="121">
        <v>54.911104700000003</v>
      </c>
      <c r="K869" s="121">
        <v>27.0111904761905</v>
      </c>
      <c r="M869"/>
      <c r="N869" s="170"/>
    </row>
    <row r="870" spans="1:15" ht="12.75" x14ac:dyDescent="0.2">
      <c r="A870" s="118" t="s">
        <v>2608</v>
      </c>
      <c r="B870" s="59" t="s">
        <v>588</v>
      </c>
      <c r="C870" s="59" t="s">
        <v>903</v>
      </c>
      <c r="D870" s="118" t="s">
        <v>213</v>
      </c>
      <c r="E870" s="118" t="s">
        <v>1032</v>
      </c>
      <c r="F870" s="119">
        <v>0.19947064</v>
      </c>
      <c r="G870" s="119">
        <v>10.62313533</v>
      </c>
      <c r="H870" s="74">
        <f t="shared" si="26"/>
        <v>-0.98122299737284813</v>
      </c>
      <c r="I870" s="60">
        <f t="shared" si="27"/>
        <v>1.0716624935952478E-5</v>
      </c>
      <c r="J870" s="121">
        <v>384.09587310000001</v>
      </c>
      <c r="K870" s="121">
        <v>7.5484285714285697</v>
      </c>
      <c r="M870"/>
      <c r="N870" s="170"/>
    </row>
    <row r="871" spans="1:15" ht="12.75" x14ac:dyDescent="0.2">
      <c r="A871" s="118" t="s">
        <v>2213</v>
      </c>
      <c r="B871" s="59" t="s">
        <v>925</v>
      </c>
      <c r="C871" s="59" t="s">
        <v>902</v>
      </c>
      <c r="D871" s="118" t="s">
        <v>213</v>
      </c>
      <c r="E871" s="118" t="s">
        <v>214</v>
      </c>
      <c r="F871" s="119">
        <v>0.198511568</v>
      </c>
      <c r="G871" s="119">
        <v>2.1576570839999998</v>
      </c>
      <c r="H871" s="74">
        <f t="shared" si="26"/>
        <v>-0.90799670185218362</v>
      </c>
      <c r="I871" s="60">
        <f t="shared" si="27"/>
        <v>1.0665098481179114E-5</v>
      </c>
      <c r="J871" s="121">
        <v>7.2608449000000004</v>
      </c>
      <c r="K871" s="121">
        <v>64.381904761904806</v>
      </c>
      <c r="M871"/>
      <c r="N871" s="170"/>
    </row>
    <row r="872" spans="1:15" ht="12.75" x14ac:dyDescent="0.2">
      <c r="A872" s="118" t="s">
        <v>1674</v>
      </c>
      <c r="B872" s="59" t="s">
        <v>849</v>
      </c>
      <c r="C872" s="59" t="s">
        <v>149</v>
      </c>
      <c r="D872" s="118" t="s">
        <v>837</v>
      </c>
      <c r="E872" s="118" t="s">
        <v>1032</v>
      </c>
      <c r="F872" s="119">
        <v>0.19710174999999999</v>
      </c>
      <c r="G872" s="119">
        <v>4.7946040000000002E-2</v>
      </c>
      <c r="H872" s="74">
        <f t="shared" si="26"/>
        <v>3.1109078038561684</v>
      </c>
      <c r="I872" s="60">
        <f t="shared" si="27"/>
        <v>1.0589355551122066E-5</v>
      </c>
      <c r="J872" s="121">
        <v>24.24</v>
      </c>
      <c r="K872" s="121">
        <v>68.7023333333333</v>
      </c>
      <c r="M872"/>
      <c r="N872" s="170"/>
    </row>
    <row r="873" spans="1:15" ht="12.75" x14ac:dyDescent="0.2">
      <c r="A873" s="118" t="s">
        <v>2376</v>
      </c>
      <c r="B873" s="59" t="s">
        <v>3002</v>
      </c>
      <c r="C873" s="59" t="s">
        <v>149</v>
      </c>
      <c r="D873" s="118" t="s">
        <v>213</v>
      </c>
      <c r="E873" s="118" t="s">
        <v>1032</v>
      </c>
      <c r="F873" s="119">
        <v>0.19239357000000001</v>
      </c>
      <c r="G873" s="119">
        <v>9.4197779999999995E-2</v>
      </c>
      <c r="H873" s="74">
        <f t="shared" si="26"/>
        <v>1.0424427199876689</v>
      </c>
      <c r="I873" s="60">
        <f t="shared" si="27"/>
        <v>1.0336407051077385E-5</v>
      </c>
      <c r="J873" s="121">
        <v>11.20349978</v>
      </c>
      <c r="K873" s="121">
        <v>51.961857142857099</v>
      </c>
      <c r="M873"/>
      <c r="N873" s="170"/>
      <c r="O873" s="170"/>
    </row>
    <row r="874" spans="1:15" ht="12.75" x14ac:dyDescent="0.2">
      <c r="A874" s="118" t="s">
        <v>1715</v>
      </c>
      <c r="B874" s="59" t="s">
        <v>1364</v>
      </c>
      <c r="C874" s="59" t="s">
        <v>665</v>
      </c>
      <c r="D874" s="118" t="s">
        <v>212</v>
      </c>
      <c r="E874" s="118" t="s">
        <v>214</v>
      </c>
      <c r="F874" s="119">
        <v>0.19094522</v>
      </c>
      <c r="G874" s="119">
        <v>0.78434490000000001</v>
      </c>
      <c r="H874" s="74">
        <f t="shared" si="26"/>
        <v>-0.75655452084918262</v>
      </c>
      <c r="I874" s="60">
        <f t="shared" si="27"/>
        <v>1.0258593976802458E-5</v>
      </c>
      <c r="J874" s="121">
        <v>19.971530490999999</v>
      </c>
      <c r="K874" s="121">
        <v>14.7626666666667</v>
      </c>
      <c r="M874"/>
      <c r="N874" s="170"/>
    </row>
    <row r="875" spans="1:15" ht="12.75" x14ac:dyDescent="0.2">
      <c r="A875" s="118" t="s">
        <v>1731</v>
      </c>
      <c r="B875" s="59" t="s">
        <v>150</v>
      </c>
      <c r="C875" s="59" t="s">
        <v>665</v>
      </c>
      <c r="D875" s="118" t="s">
        <v>212</v>
      </c>
      <c r="E875" s="118" t="s">
        <v>214</v>
      </c>
      <c r="F875" s="119">
        <v>0.19084842999999999</v>
      </c>
      <c r="G875" s="119">
        <v>0.18126547000000001</v>
      </c>
      <c r="H875" s="74">
        <f t="shared" si="26"/>
        <v>5.2866991159430166E-2</v>
      </c>
      <c r="I875" s="60">
        <f t="shared" si="27"/>
        <v>1.0253393902608327E-5</v>
      </c>
      <c r="J875" s="121">
        <v>253.72705686091689</v>
      </c>
      <c r="K875" s="121">
        <v>41.624523809523801</v>
      </c>
      <c r="M875"/>
      <c r="N875" s="170"/>
    </row>
    <row r="876" spans="1:15" ht="12.75" x14ac:dyDescent="0.2">
      <c r="A876" s="118" t="s">
        <v>2756</v>
      </c>
      <c r="B876" s="59" t="s">
        <v>2757</v>
      </c>
      <c r="C876" s="59" t="s">
        <v>665</v>
      </c>
      <c r="D876" s="118" t="s">
        <v>213</v>
      </c>
      <c r="E876" s="118" t="s">
        <v>1032</v>
      </c>
      <c r="F876" s="119">
        <v>0.19044370000000002</v>
      </c>
      <c r="G876" s="119">
        <v>0.12667497</v>
      </c>
      <c r="H876" s="74">
        <f t="shared" si="26"/>
        <v>0.50340434262585587</v>
      </c>
      <c r="I876" s="60">
        <f t="shared" si="27"/>
        <v>1.0231649651873845E-5</v>
      </c>
      <c r="J876" s="121">
        <v>17.30967966</v>
      </c>
      <c r="K876" s="121">
        <v>45.168047619047599</v>
      </c>
      <c r="M876"/>
      <c r="N876" s="170"/>
    </row>
    <row r="877" spans="1:15" ht="12.75" x14ac:dyDescent="0.2">
      <c r="A877" s="118" t="s">
        <v>2793</v>
      </c>
      <c r="B877" s="59" t="s">
        <v>1020</v>
      </c>
      <c r="C877" s="59" t="s">
        <v>665</v>
      </c>
      <c r="D877" s="118" t="s">
        <v>212</v>
      </c>
      <c r="E877" s="118" t="s">
        <v>1032</v>
      </c>
      <c r="F877" s="119">
        <v>0.18252955900000001</v>
      </c>
      <c r="G877" s="119">
        <v>8.0676079999999997E-2</v>
      </c>
      <c r="H877" s="74">
        <f t="shared" si="26"/>
        <v>1.2624991075421614</v>
      </c>
      <c r="I877" s="60">
        <f t="shared" si="27"/>
        <v>9.8064598555848066E-6</v>
      </c>
      <c r="J877" s="121">
        <v>13.300176630000001</v>
      </c>
      <c r="K877" s="121">
        <v>58.723904761904798</v>
      </c>
      <c r="M877"/>
      <c r="N877" s="170"/>
    </row>
    <row r="878" spans="1:15" ht="12.75" x14ac:dyDescent="0.2">
      <c r="A878" s="118" t="s">
        <v>2826</v>
      </c>
      <c r="B878" s="59" t="s">
        <v>2247</v>
      </c>
      <c r="C878" s="59" t="s">
        <v>1955</v>
      </c>
      <c r="D878" s="118" t="s">
        <v>212</v>
      </c>
      <c r="E878" s="118" t="s">
        <v>1032</v>
      </c>
      <c r="F878" s="119">
        <v>0.17606574999999999</v>
      </c>
      <c r="G878" s="119">
        <v>1.7816430000000001E-2</v>
      </c>
      <c r="H878" s="74">
        <f t="shared" si="26"/>
        <v>8.8822126542747331</v>
      </c>
      <c r="I878" s="60">
        <f t="shared" si="27"/>
        <v>9.4591896171645844E-6</v>
      </c>
      <c r="J878" s="121">
        <v>0.23303588659999999</v>
      </c>
      <c r="K878" s="121">
        <v>12.3892857142857</v>
      </c>
      <c r="M878"/>
      <c r="N878" s="170"/>
    </row>
    <row r="879" spans="1:15" ht="12.75" x14ac:dyDescent="0.2">
      <c r="A879" s="118" t="s">
        <v>2641</v>
      </c>
      <c r="B879" s="59" t="s">
        <v>922</v>
      </c>
      <c r="C879" s="59" t="s">
        <v>903</v>
      </c>
      <c r="D879" s="118" t="s">
        <v>212</v>
      </c>
      <c r="E879" s="118" t="s">
        <v>214</v>
      </c>
      <c r="F879" s="119">
        <v>0.17541198999999999</v>
      </c>
      <c r="G879" s="119">
        <v>1.0462365</v>
      </c>
      <c r="H879" s="74">
        <f t="shared" si="26"/>
        <v>-0.83234002063586965</v>
      </c>
      <c r="I879" s="60">
        <f t="shared" si="27"/>
        <v>9.4240661487778174E-6</v>
      </c>
      <c r="J879" s="121">
        <v>77.941521170000001</v>
      </c>
      <c r="K879" s="121">
        <v>77.601571428571404</v>
      </c>
      <c r="M879"/>
      <c r="N879" s="170"/>
    </row>
    <row r="880" spans="1:15" ht="12.75" x14ac:dyDescent="0.2">
      <c r="A880" s="118" t="s">
        <v>2421</v>
      </c>
      <c r="B880" s="59" t="s">
        <v>1361</v>
      </c>
      <c r="C880" s="59" t="s">
        <v>665</v>
      </c>
      <c r="D880" s="118" t="s">
        <v>212</v>
      </c>
      <c r="E880" s="118" t="s">
        <v>1032</v>
      </c>
      <c r="F880" s="119">
        <v>0.17438000000000001</v>
      </c>
      <c r="G880" s="119">
        <v>0</v>
      </c>
      <c r="H880" s="74" t="str">
        <f t="shared" si="26"/>
        <v/>
      </c>
      <c r="I880" s="60">
        <f t="shared" si="27"/>
        <v>9.3686221507656124E-6</v>
      </c>
      <c r="J880" s="121">
        <v>1.3269571224000001</v>
      </c>
      <c r="K880" s="121">
        <v>17.662428571428599</v>
      </c>
      <c r="M880"/>
      <c r="N880" s="170"/>
    </row>
    <row r="881" spans="1:15" ht="12.75" x14ac:dyDescent="0.2">
      <c r="A881" s="118" t="s">
        <v>2690</v>
      </c>
      <c r="B881" s="59" t="s">
        <v>1500</v>
      </c>
      <c r="C881" s="59" t="s">
        <v>903</v>
      </c>
      <c r="D881" s="118" t="s">
        <v>212</v>
      </c>
      <c r="E881" s="118" t="s">
        <v>1032</v>
      </c>
      <c r="F881" s="119">
        <v>0.173378</v>
      </c>
      <c r="G881" s="119">
        <v>1.6152996499999999</v>
      </c>
      <c r="H881" s="74">
        <f t="shared" si="26"/>
        <v>-0.89266511634544088</v>
      </c>
      <c r="I881" s="60">
        <f t="shared" si="27"/>
        <v>9.3147893752462454E-6</v>
      </c>
      <c r="J881" s="121">
        <v>2.6961382599999997</v>
      </c>
      <c r="K881" s="121">
        <v>41.887714285714303</v>
      </c>
      <c r="M881"/>
      <c r="N881" s="170"/>
    </row>
    <row r="882" spans="1:15" ht="12.75" x14ac:dyDescent="0.2">
      <c r="A882" s="118" t="s">
        <v>3073</v>
      </c>
      <c r="B882" s="59" t="s">
        <v>3081</v>
      </c>
      <c r="C882" s="59" t="s">
        <v>902</v>
      </c>
      <c r="D882" s="118" t="s">
        <v>837</v>
      </c>
      <c r="E882" s="118" t="s">
        <v>214</v>
      </c>
      <c r="F882" s="119">
        <v>0.17202676</v>
      </c>
      <c r="G882" s="119"/>
      <c r="H882" s="74" t="str">
        <f t="shared" si="26"/>
        <v/>
      </c>
      <c r="I882" s="60">
        <f t="shared" si="27"/>
        <v>9.2421935672694101E-6</v>
      </c>
      <c r="J882" s="121">
        <v>9.1329999999999991</v>
      </c>
      <c r="K882" s="121">
        <v>103.588142857143</v>
      </c>
      <c r="M882"/>
      <c r="N882" s="170"/>
    </row>
    <row r="883" spans="1:15" ht="12.75" x14ac:dyDescent="0.2">
      <c r="A883" s="118" t="s">
        <v>1907</v>
      </c>
      <c r="B883" s="59" t="s">
        <v>8</v>
      </c>
      <c r="C883" s="59" t="s">
        <v>902</v>
      </c>
      <c r="D883" s="118" t="s">
        <v>837</v>
      </c>
      <c r="E883" s="118" t="s">
        <v>1032</v>
      </c>
      <c r="F883" s="119">
        <v>0.17097549477102</v>
      </c>
      <c r="G883" s="119">
        <v>0</v>
      </c>
      <c r="H883" s="74" t="str">
        <f t="shared" si="26"/>
        <v/>
      </c>
      <c r="I883" s="60">
        <f t="shared" si="27"/>
        <v>9.1857140013183161E-6</v>
      </c>
      <c r="J883" s="121">
        <v>39.077466287999997</v>
      </c>
      <c r="K883" s="121">
        <v>18.563666666666698</v>
      </c>
      <c r="M883"/>
      <c r="N883" s="170"/>
    </row>
    <row r="884" spans="1:15" ht="12.75" x14ac:dyDescent="0.2">
      <c r="A884" s="118" t="s">
        <v>2606</v>
      </c>
      <c r="B884" s="59" t="s">
        <v>571</v>
      </c>
      <c r="C884" s="59" t="s">
        <v>903</v>
      </c>
      <c r="D884" s="118" t="s">
        <v>212</v>
      </c>
      <c r="E884" s="118" t="s">
        <v>1032</v>
      </c>
      <c r="F884" s="119">
        <v>0.1705557</v>
      </c>
      <c r="G884" s="119">
        <v>1.3074956899999999</v>
      </c>
      <c r="H884" s="74">
        <f t="shared" si="26"/>
        <v>-0.86955543998772189</v>
      </c>
      <c r="I884" s="60">
        <f t="shared" si="27"/>
        <v>9.1631603908666954E-6</v>
      </c>
      <c r="J884" s="121">
        <v>19.951358620000001</v>
      </c>
      <c r="K884" s="121">
        <v>23.6129523809524</v>
      </c>
      <c r="M884"/>
      <c r="N884" s="170"/>
    </row>
    <row r="885" spans="1:15" ht="12.75" x14ac:dyDescent="0.2">
      <c r="A885" s="118" t="s">
        <v>2840</v>
      </c>
      <c r="B885" s="59" t="s">
        <v>1686</v>
      </c>
      <c r="C885" s="59" t="s">
        <v>665</v>
      </c>
      <c r="D885" s="118" t="s">
        <v>212</v>
      </c>
      <c r="E885" s="118" t="s">
        <v>1032</v>
      </c>
      <c r="F885" s="119">
        <v>0.16993945000000002</v>
      </c>
      <c r="G885" s="119">
        <v>3.1901724999999999E-2</v>
      </c>
      <c r="H885" s="74">
        <f t="shared" si="26"/>
        <v>4.3269674288772793</v>
      </c>
      <c r="I885" s="60">
        <f t="shared" si="27"/>
        <v>9.130052159415788E-6</v>
      </c>
      <c r="J885" s="121">
        <v>0.894675522</v>
      </c>
      <c r="K885" s="121">
        <v>219.408761904762</v>
      </c>
      <c r="M885"/>
      <c r="N885" s="170"/>
    </row>
    <row r="886" spans="1:15" ht="12.75" x14ac:dyDescent="0.2">
      <c r="A886" s="118" t="s">
        <v>1836</v>
      </c>
      <c r="B886" s="59" t="s">
        <v>324</v>
      </c>
      <c r="C886" s="59" t="s">
        <v>902</v>
      </c>
      <c r="D886" s="118" t="s">
        <v>213</v>
      </c>
      <c r="E886" s="118" t="s">
        <v>1032</v>
      </c>
      <c r="F886" s="119">
        <v>0.16903499999999999</v>
      </c>
      <c r="G886" s="119">
        <v>1.21521229</v>
      </c>
      <c r="H886" s="74">
        <f t="shared" si="26"/>
        <v>-0.8609008472091737</v>
      </c>
      <c r="I886" s="60">
        <f t="shared" si="27"/>
        <v>9.0814602893374525E-6</v>
      </c>
      <c r="J886" s="121">
        <v>18.143007401364997</v>
      </c>
      <c r="K886" s="121">
        <v>44.758428571428603</v>
      </c>
      <c r="M886"/>
      <c r="N886" s="170"/>
    </row>
    <row r="887" spans="1:15" ht="12.75" x14ac:dyDescent="0.2">
      <c r="A887" s="118" t="s">
        <v>2059</v>
      </c>
      <c r="B887" s="59" t="s">
        <v>2060</v>
      </c>
      <c r="C887" s="59" t="s">
        <v>984</v>
      </c>
      <c r="D887" s="118" t="s">
        <v>213</v>
      </c>
      <c r="E887" s="118" t="s">
        <v>1032</v>
      </c>
      <c r="F887" s="119">
        <v>0.16844898999999999</v>
      </c>
      <c r="G887" s="119">
        <v>0.38839959999999996</v>
      </c>
      <c r="H887" s="74">
        <f t="shared" si="26"/>
        <v>-0.56629978506671996</v>
      </c>
      <c r="I887" s="60">
        <f t="shared" si="27"/>
        <v>9.0499767117106019E-6</v>
      </c>
      <c r="J887" s="121">
        <v>234.32103774999999</v>
      </c>
      <c r="K887" s="121">
        <v>45.8788571428571</v>
      </c>
      <c r="M887"/>
      <c r="N887" s="170"/>
    </row>
    <row r="888" spans="1:15" ht="12.75" x14ac:dyDescent="0.2">
      <c r="A888" s="118" t="s">
        <v>2374</v>
      </c>
      <c r="B888" s="59" t="s">
        <v>83</v>
      </c>
      <c r="C888" s="59" t="s">
        <v>904</v>
      </c>
      <c r="D888" s="118" t="s">
        <v>213</v>
      </c>
      <c r="E888" s="118" t="s">
        <v>214</v>
      </c>
      <c r="F888" s="119">
        <v>0.16784788</v>
      </c>
      <c r="G888" s="119">
        <v>0.1109115</v>
      </c>
      <c r="H888" s="74">
        <f t="shared" si="26"/>
        <v>0.51334965265098753</v>
      </c>
      <c r="I888" s="60">
        <f t="shared" si="27"/>
        <v>9.0176818816782209E-6</v>
      </c>
      <c r="J888" s="121">
        <v>8.1720136199999995</v>
      </c>
      <c r="K888" s="121">
        <v>43.399238095238097</v>
      </c>
      <c r="M888"/>
      <c r="N888" s="170"/>
    </row>
    <row r="889" spans="1:15" ht="12.75" x14ac:dyDescent="0.2">
      <c r="A889" s="118" t="s">
        <v>2834</v>
      </c>
      <c r="B889" s="59" t="s">
        <v>301</v>
      </c>
      <c r="C889" s="59" t="s">
        <v>665</v>
      </c>
      <c r="D889" s="118" t="s">
        <v>212</v>
      </c>
      <c r="E889" s="118" t="s">
        <v>1032</v>
      </c>
      <c r="F889" s="119">
        <v>0.16765654999999999</v>
      </c>
      <c r="G889" s="119">
        <v>0.116942845</v>
      </c>
      <c r="H889" s="74">
        <f t="shared" si="26"/>
        <v>0.43366231598008387</v>
      </c>
      <c r="I889" s="60">
        <f t="shared" si="27"/>
        <v>9.0074026152709144E-6</v>
      </c>
      <c r="J889" s="121">
        <v>6.2006578685999996</v>
      </c>
      <c r="K889" s="121">
        <v>85.150142857142896</v>
      </c>
      <c r="M889"/>
      <c r="N889" s="170"/>
    </row>
    <row r="890" spans="1:15" ht="12.75" x14ac:dyDescent="0.2">
      <c r="A890" s="118" t="s">
        <v>2645</v>
      </c>
      <c r="B890" s="59" t="s">
        <v>249</v>
      </c>
      <c r="C890" s="59" t="s">
        <v>903</v>
      </c>
      <c r="D890" s="118" t="s">
        <v>212</v>
      </c>
      <c r="E890" s="118" t="s">
        <v>214</v>
      </c>
      <c r="F890" s="119">
        <v>0.16728532999999998</v>
      </c>
      <c r="G890" s="119">
        <v>9.6717184999999997E-2</v>
      </c>
      <c r="H890" s="74">
        <f t="shared" si="26"/>
        <v>0.72963398386749967</v>
      </c>
      <c r="I890" s="60">
        <f t="shared" si="27"/>
        <v>8.9874587001728113E-6</v>
      </c>
      <c r="J890" s="121">
        <v>44.493448049999998</v>
      </c>
      <c r="K890" s="121">
        <v>84.848571428571404</v>
      </c>
      <c r="M890"/>
      <c r="N890" s="170"/>
    </row>
    <row r="891" spans="1:15" ht="12.75" x14ac:dyDescent="0.2">
      <c r="A891" s="118" t="s">
        <v>2413</v>
      </c>
      <c r="B891" s="59" t="s">
        <v>2998</v>
      </c>
      <c r="C891" s="59" t="s">
        <v>149</v>
      </c>
      <c r="D891" s="118" t="s">
        <v>213</v>
      </c>
      <c r="E891" s="118" t="s">
        <v>1032</v>
      </c>
      <c r="F891" s="119">
        <v>0.16329970000000002</v>
      </c>
      <c r="G891" s="119">
        <v>6.1928000000000009E-3</v>
      </c>
      <c r="H891" s="74">
        <f t="shared" si="26"/>
        <v>25.369283684278518</v>
      </c>
      <c r="I891" s="60">
        <f t="shared" si="27"/>
        <v>8.77332943361268E-6</v>
      </c>
      <c r="J891" s="121">
        <v>10.266108859999999</v>
      </c>
      <c r="K891" s="121">
        <v>38.789238095238098</v>
      </c>
      <c r="M891"/>
      <c r="N891" s="170"/>
      <c r="O891" s="170"/>
    </row>
    <row r="892" spans="1:15" ht="12.75" x14ac:dyDescent="0.2">
      <c r="A892" s="118" t="s">
        <v>2449</v>
      </c>
      <c r="B892" s="59" t="s">
        <v>188</v>
      </c>
      <c r="C892" s="59" t="s">
        <v>897</v>
      </c>
      <c r="D892" s="118" t="s">
        <v>212</v>
      </c>
      <c r="E892" s="118" t="s">
        <v>1032</v>
      </c>
      <c r="F892" s="119">
        <v>0.16001482</v>
      </c>
      <c r="G892" s="119">
        <v>0.90531881999999997</v>
      </c>
      <c r="H892" s="74">
        <f t="shared" si="26"/>
        <v>-0.82325031086838552</v>
      </c>
      <c r="I892" s="60">
        <f t="shared" si="27"/>
        <v>8.5968481884549392E-6</v>
      </c>
      <c r="J892" s="121">
        <v>103.61268092</v>
      </c>
      <c r="K892" s="121">
        <v>5.2450000000000001</v>
      </c>
      <c r="M892"/>
      <c r="N892" s="170"/>
    </row>
    <row r="893" spans="1:15" ht="12.75" x14ac:dyDescent="0.2">
      <c r="A893" s="118" t="s">
        <v>2655</v>
      </c>
      <c r="B893" s="59" t="s">
        <v>1652</v>
      </c>
      <c r="C893" s="59" t="s">
        <v>903</v>
      </c>
      <c r="D893" s="118" t="s">
        <v>212</v>
      </c>
      <c r="E893" s="118" t="s">
        <v>1032</v>
      </c>
      <c r="F893" s="119">
        <v>0.15944920000000001</v>
      </c>
      <c r="G893" s="119">
        <v>0.20783444000000001</v>
      </c>
      <c r="H893" s="74">
        <f t="shared" si="26"/>
        <v>-0.23280665129417433</v>
      </c>
      <c r="I893" s="60">
        <f t="shared" si="27"/>
        <v>8.5664600702021811E-6</v>
      </c>
      <c r="J893" s="121">
        <v>46.077078630000003</v>
      </c>
      <c r="K893" s="121">
        <v>280.02780952380999</v>
      </c>
      <c r="M893"/>
      <c r="N893" s="170"/>
    </row>
    <row r="894" spans="1:15" ht="12.75" x14ac:dyDescent="0.2">
      <c r="A894" s="118" t="s">
        <v>2716</v>
      </c>
      <c r="B894" s="59" t="s">
        <v>531</v>
      </c>
      <c r="C894" s="59" t="s">
        <v>901</v>
      </c>
      <c r="D894" s="118" t="s">
        <v>212</v>
      </c>
      <c r="E894" s="118" t="s">
        <v>1032</v>
      </c>
      <c r="F894" s="119">
        <v>0.15735939999999998</v>
      </c>
      <c r="G894" s="119">
        <v>4.0481989999999995E-2</v>
      </c>
      <c r="H894" s="74">
        <f t="shared" si="26"/>
        <v>2.8871458641237746</v>
      </c>
      <c r="I894" s="60">
        <f t="shared" si="27"/>
        <v>8.4541848862896318E-6</v>
      </c>
      <c r="J894" s="121">
        <v>20.377638839999999</v>
      </c>
      <c r="K894" s="121">
        <v>84.436285714285702</v>
      </c>
      <c r="M894"/>
      <c r="N894" s="170"/>
    </row>
    <row r="895" spans="1:15" ht="12.75" x14ac:dyDescent="0.2">
      <c r="A895" s="118" t="s">
        <v>1714</v>
      </c>
      <c r="B895" s="59" t="s">
        <v>1363</v>
      </c>
      <c r="C895" s="59" t="s">
        <v>665</v>
      </c>
      <c r="D895" s="118" t="s">
        <v>212</v>
      </c>
      <c r="E895" s="118" t="s">
        <v>214</v>
      </c>
      <c r="F895" s="119">
        <v>0.15362885999999998</v>
      </c>
      <c r="G895" s="119">
        <v>17.155912069999999</v>
      </c>
      <c r="H895" s="74">
        <f t="shared" si="26"/>
        <v>-0.99104513596402455</v>
      </c>
      <c r="I895" s="60">
        <f t="shared" si="27"/>
        <v>8.2537604128504918E-6</v>
      </c>
      <c r="J895" s="121">
        <v>4.6333286999999999</v>
      </c>
      <c r="K895" s="121">
        <v>10.163857142857101</v>
      </c>
      <c r="M895"/>
      <c r="N895" s="170"/>
    </row>
    <row r="896" spans="1:15" ht="12.75" x14ac:dyDescent="0.2">
      <c r="A896" s="118" t="s">
        <v>2468</v>
      </c>
      <c r="B896" s="59" t="s">
        <v>1775</v>
      </c>
      <c r="C896" s="59" t="s">
        <v>897</v>
      </c>
      <c r="D896" s="118" t="s">
        <v>212</v>
      </c>
      <c r="E896" s="118" t="s">
        <v>3046</v>
      </c>
      <c r="F896" s="119">
        <v>0.15218300000000001</v>
      </c>
      <c r="G896" s="119">
        <v>0.25540394999999999</v>
      </c>
      <c r="H896" s="74">
        <f t="shared" si="26"/>
        <v>-0.40414782151959661</v>
      </c>
      <c r="I896" s="60">
        <f t="shared" si="27"/>
        <v>8.176081114634494E-6</v>
      </c>
      <c r="J896" s="121">
        <v>10.619758730000001</v>
      </c>
      <c r="K896" s="121">
        <v>14.278380952380999</v>
      </c>
      <c r="M896"/>
      <c r="N896" s="170"/>
    </row>
    <row r="897" spans="1:15" ht="12.75" x14ac:dyDescent="0.2">
      <c r="A897" s="118" t="s">
        <v>2366</v>
      </c>
      <c r="B897" s="59" t="s">
        <v>2995</v>
      </c>
      <c r="C897" s="59" t="s">
        <v>149</v>
      </c>
      <c r="D897" s="118" t="s">
        <v>213</v>
      </c>
      <c r="E897" s="118" t="s">
        <v>1032</v>
      </c>
      <c r="F897" s="119">
        <v>0.14772854000000002</v>
      </c>
      <c r="G897" s="119">
        <v>0.17960710000000002</v>
      </c>
      <c r="H897" s="74">
        <f t="shared" si="26"/>
        <v>-0.17749053350340827</v>
      </c>
      <c r="I897" s="60">
        <f t="shared" si="27"/>
        <v>7.936763804015734E-6</v>
      </c>
      <c r="J897" s="121">
        <v>188.27510509999999</v>
      </c>
      <c r="K897" s="121">
        <v>43.195857142857101</v>
      </c>
      <c r="M897"/>
      <c r="N897" s="170"/>
      <c r="O897" s="170"/>
    </row>
    <row r="898" spans="1:15" ht="12.75" x14ac:dyDescent="0.2">
      <c r="A898" s="118" t="s">
        <v>1868</v>
      </c>
      <c r="B898" s="59" t="s">
        <v>950</v>
      </c>
      <c r="C898" s="59" t="s">
        <v>902</v>
      </c>
      <c r="D898" s="118" t="s">
        <v>213</v>
      </c>
      <c r="E898" s="118" t="s">
        <v>214</v>
      </c>
      <c r="F898" s="119">
        <v>0.14514901999999999</v>
      </c>
      <c r="G898" s="119">
        <v>8.9329500000000006E-2</v>
      </c>
      <c r="H898" s="74">
        <f t="shared" si="26"/>
        <v>0.62487218667965205</v>
      </c>
      <c r="I898" s="60">
        <f t="shared" si="27"/>
        <v>7.7981782540080327E-6</v>
      </c>
      <c r="J898" s="121">
        <v>50.031799999999997</v>
      </c>
      <c r="K898" s="121">
        <v>23.045190476190498</v>
      </c>
      <c r="M898"/>
      <c r="N898" s="170"/>
    </row>
    <row r="899" spans="1:15" ht="12.75" x14ac:dyDescent="0.2">
      <c r="A899" s="118" t="s">
        <v>1882</v>
      </c>
      <c r="B899" s="59" t="s">
        <v>310</v>
      </c>
      <c r="C899" s="59" t="s">
        <v>902</v>
      </c>
      <c r="D899" s="118" t="s">
        <v>213</v>
      </c>
      <c r="E899" s="118" t="s">
        <v>1032</v>
      </c>
      <c r="F899" s="119">
        <v>0.14445869</v>
      </c>
      <c r="G899" s="119">
        <v>0.37630395</v>
      </c>
      <c r="H899" s="74">
        <f t="shared" si="26"/>
        <v>-0.61611168312211451</v>
      </c>
      <c r="I899" s="60">
        <f t="shared" si="27"/>
        <v>7.7610900504907821E-6</v>
      </c>
      <c r="J899" s="121">
        <v>68.446640000000002</v>
      </c>
      <c r="K899" s="121">
        <v>65.022571428571396</v>
      </c>
      <c r="M899"/>
      <c r="N899" s="170"/>
    </row>
    <row r="900" spans="1:15" ht="12.75" x14ac:dyDescent="0.2">
      <c r="A900" s="118" t="s">
        <v>2807</v>
      </c>
      <c r="B900" s="59" t="s">
        <v>1026</v>
      </c>
      <c r="C900" s="59" t="s">
        <v>665</v>
      </c>
      <c r="D900" s="118" t="s">
        <v>212</v>
      </c>
      <c r="E900" s="118" t="s">
        <v>1032</v>
      </c>
      <c r="F900" s="119">
        <v>0.141024698</v>
      </c>
      <c r="G900" s="119">
        <v>5.9740339999999996E-2</v>
      </c>
      <c r="H900" s="74">
        <f t="shared" si="26"/>
        <v>1.3606276428959059</v>
      </c>
      <c r="I900" s="60">
        <f t="shared" si="27"/>
        <v>7.5765977146910819E-6</v>
      </c>
      <c r="J900" s="121">
        <v>3.7662731600000003</v>
      </c>
      <c r="K900" s="121">
        <v>156.98176190476201</v>
      </c>
      <c r="M900"/>
      <c r="N900" s="170"/>
    </row>
    <row r="901" spans="1:15" ht="12.75" x14ac:dyDescent="0.2">
      <c r="A901" s="118" t="s">
        <v>2939</v>
      </c>
      <c r="B901" s="59" t="s">
        <v>2942</v>
      </c>
      <c r="C901" s="59" t="s">
        <v>902</v>
      </c>
      <c r="D901" s="118" t="s">
        <v>213</v>
      </c>
      <c r="E901" s="118" t="s">
        <v>1032</v>
      </c>
      <c r="F901" s="119">
        <v>0.13994500000000001</v>
      </c>
      <c r="G901" s="119">
        <v>0.23806902999999999</v>
      </c>
      <c r="H901" s="74">
        <f t="shared" si="26"/>
        <v>-0.41216629479273292</v>
      </c>
      <c r="I901" s="60">
        <f t="shared" si="27"/>
        <v>7.5185905888799957E-6</v>
      </c>
      <c r="J901" s="121">
        <v>13.489106515884998</v>
      </c>
      <c r="K901" s="121">
        <v>51.841285714285704</v>
      </c>
      <c r="M901"/>
      <c r="N901" s="170"/>
    </row>
    <row r="902" spans="1:15" ht="12.75" x14ac:dyDescent="0.2">
      <c r="A902" s="118" t="s">
        <v>2063</v>
      </c>
      <c r="B902" s="59" t="s">
        <v>2064</v>
      </c>
      <c r="C902" s="59" t="s">
        <v>984</v>
      </c>
      <c r="D902" s="118" t="s">
        <v>213</v>
      </c>
      <c r="E902" s="118" t="s">
        <v>1032</v>
      </c>
      <c r="F902" s="119">
        <v>0.13642310000000002</v>
      </c>
      <c r="G902" s="119">
        <v>0.20547034</v>
      </c>
      <c r="H902" s="74">
        <f t="shared" si="26"/>
        <v>-0.33604480335215281</v>
      </c>
      <c r="I902" s="60">
        <f t="shared" si="27"/>
        <v>7.3293753672216556E-6</v>
      </c>
      <c r="J902" s="121">
        <v>19.615683989999997</v>
      </c>
      <c r="K902" s="121">
        <v>64.829761904761895</v>
      </c>
      <c r="M902"/>
      <c r="N902" s="170"/>
    </row>
    <row r="903" spans="1:15" ht="12.75" x14ac:dyDescent="0.2">
      <c r="A903" s="118" t="s">
        <v>1902</v>
      </c>
      <c r="B903" s="59" t="s">
        <v>512</v>
      </c>
      <c r="C903" s="59" t="s">
        <v>902</v>
      </c>
      <c r="D903" s="118" t="s">
        <v>837</v>
      </c>
      <c r="E903" s="118" t="s">
        <v>214</v>
      </c>
      <c r="F903" s="119">
        <v>0.13580957999999999</v>
      </c>
      <c r="G903" s="119">
        <v>0.13167620000000002</v>
      </c>
      <c r="H903" s="74">
        <f t="shared" ref="H903:H966" si="28">IF(ISERROR(F903/G903-1),"",IF((F903/G903-1)&gt;10000%,"",F903/G903-1))</f>
        <v>3.1390486663497086E-2</v>
      </c>
      <c r="I903" s="60">
        <f t="shared" ref="I903:I966" si="29">F903/$F$1054</f>
        <v>7.29641380590764E-6</v>
      </c>
      <c r="J903" s="121">
        <v>79.775999999999996</v>
      </c>
      <c r="K903" s="121">
        <v>63.107666666666702</v>
      </c>
      <c r="M903"/>
      <c r="N903" s="170"/>
    </row>
    <row r="904" spans="1:15" ht="12.75" x14ac:dyDescent="0.2">
      <c r="A904" s="118" t="s">
        <v>2650</v>
      </c>
      <c r="B904" s="59" t="s">
        <v>157</v>
      </c>
      <c r="C904" s="59" t="s">
        <v>903</v>
      </c>
      <c r="D904" s="118" t="s">
        <v>212</v>
      </c>
      <c r="E904" s="118" t="s">
        <v>214</v>
      </c>
      <c r="F904" s="119">
        <v>0.13486410999999998</v>
      </c>
      <c r="G904" s="119">
        <v>0.37488636800000003</v>
      </c>
      <c r="H904" s="74">
        <f t="shared" si="28"/>
        <v>-0.64025336338716921</v>
      </c>
      <c r="I904" s="60">
        <f t="shared" si="29"/>
        <v>7.245618123003153E-6</v>
      </c>
      <c r="J904" s="121">
        <v>69.70565929</v>
      </c>
      <c r="K904" s="121">
        <v>145.30866666666699</v>
      </c>
      <c r="M904"/>
      <c r="N904" s="170"/>
    </row>
    <row r="905" spans="1:15" ht="12.75" x14ac:dyDescent="0.2">
      <c r="A905" s="118" t="s">
        <v>2486</v>
      </c>
      <c r="B905" s="59" t="s">
        <v>970</v>
      </c>
      <c r="C905" s="59" t="s">
        <v>897</v>
      </c>
      <c r="D905" s="118" t="s">
        <v>212</v>
      </c>
      <c r="E905" s="118" t="s">
        <v>1032</v>
      </c>
      <c r="F905" s="119">
        <v>0.1296766</v>
      </c>
      <c r="G905" s="119">
        <v>3.6980319999999997E-2</v>
      </c>
      <c r="H905" s="74">
        <f t="shared" si="28"/>
        <v>2.5066381253596512</v>
      </c>
      <c r="I905" s="60">
        <f t="shared" si="29"/>
        <v>6.9669174629887138E-6</v>
      </c>
      <c r="J905" s="121">
        <v>4.3250999999999999</v>
      </c>
      <c r="K905" s="121">
        <v>13.321047619047601</v>
      </c>
      <c r="M905"/>
      <c r="N905" s="170"/>
    </row>
    <row r="906" spans="1:15" ht="12.75" x14ac:dyDescent="0.2">
      <c r="A906" s="118" t="s">
        <v>2369</v>
      </c>
      <c r="B906" s="59" t="s">
        <v>519</v>
      </c>
      <c r="C906" s="59" t="s">
        <v>1359</v>
      </c>
      <c r="D906" s="118" t="s">
        <v>213</v>
      </c>
      <c r="E906" s="118" t="s">
        <v>214</v>
      </c>
      <c r="F906" s="119">
        <v>0.12497177000000001</v>
      </c>
      <c r="G906" s="119">
        <v>0.19418409</v>
      </c>
      <c r="H906" s="74">
        <f t="shared" si="28"/>
        <v>-0.35642631690371751</v>
      </c>
      <c r="I906" s="60">
        <f t="shared" si="29"/>
        <v>6.7141489427823456E-6</v>
      </c>
      <c r="J906" s="121">
        <v>0</v>
      </c>
      <c r="K906" s="121">
        <v>26.8214166666667</v>
      </c>
      <c r="M906"/>
      <c r="N906" s="170"/>
    </row>
    <row r="907" spans="1:15" ht="12.75" x14ac:dyDescent="0.2">
      <c r="A907" s="118" t="s">
        <v>2373</v>
      </c>
      <c r="B907" s="59" t="s">
        <v>85</v>
      </c>
      <c r="C907" s="59" t="s">
        <v>904</v>
      </c>
      <c r="D907" s="118" t="s">
        <v>213</v>
      </c>
      <c r="E907" s="118" t="s">
        <v>214</v>
      </c>
      <c r="F907" s="119">
        <v>0.120114391</v>
      </c>
      <c r="G907" s="119">
        <v>6.9566208000000004E-2</v>
      </c>
      <c r="H907" s="74">
        <f t="shared" si="28"/>
        <v>0.72661978355928203</v>
      </c>
      <c r="I907" s="60">
        <f t="shared" si="29"/>
        <v>6.4531846779924394E-6</v>
      </c>
      <c r="J907" s="121">
        <v>15.815109303000002</v>
      </c>
      <c r="K907" s="121">
        <v>32.297952380952403</v>
      </c>
      <c r="M907"/>
      <c r="N907" s="170"/>
    </row>
    <row r="908" spans="1:15" ht="12.75" x14ac:dyDescent="0.2">
      <c r="A908" s="118" t="s">
        <v>1673</v>
      </c>
      <c r="B908" s="59" t="s">
        <v>843</v>
      </c>
      <c r="C908" s="59" t="s">
        <v>149</v>
      </c>
      <c r="D908" s="118" t="s">
        <v>837</v>
      </c>
      <c r="E908" s="118" t="s">
        <v>1032</v>
      </c>
      <c r="F908" s="119">
        <v>0.11988489999999999</v>
      </c>
      <c r="G908" s="119">
        <v>0.10512479</v>
      </c>
      <c r="H908" s="74">
        <f t="shared" si="28"/>
        <v>0.14040560746898989</v>
      </c>
      <c r="I908" s="60">
        <f t="shared" si="29"/>
        <v>6.4408551994627835E-6</v>
      </c>
      <c r="J908" s="121">
        <v>4.8431686699999998</v>
      </c>
      <c r="K908" s="121">
        <v>101.264095238095</v>
      </c>
      <c r="M908"/>
      <c r="N908" s="170"/>
    </row>
    <row r="909" spans="1:15" ht="12.75" x14ac:dyDescent="0.2">
      <c r="A909" s="118" t="s">
        <v>1944</v>
      </c>
      <c r="B909" s="59" t="s">
        <v>1945</v>
      </c>
      <c r="C909" s="59" t="s">
        <v>984</v>
      </c>
      <c r="D909" s="118" t="s">
        <v>213</v>
      </c>
      <c r="E909" s="118" t="s">
        <v>214</v>
      </c>
      <c r="F909" s="119">
        <v>0.11945672</v>
      </c>
      <c r="G909" s="119">
        <v>0.26783306000000001</v>
      </c>
      <c r="H909" s="74">
        <f t="shared" si="28"/>
        <v>-0.55398814470476498</v>
      </c>
      <c r="I909" s="60">
        <f t="shared" si="29"/>
        <v>6.4178510898601068E-6</v>
      </c>
      <c r="J909" s="121">
        <v>49.370565369999994</v>
      </c>
      <c r="K909" s="121">
        <v>137.49233333333299</v>
      </c>
      <c r="M909"/>
      <c r="N909" s="170"/>
    </row>
    <row r="910" spans="1:15" ht="12.75" x14ac:dyDescent="0.2">
      <c r="A910" s="118" t="s">
        <v>1748</v>
      </c>
      <c r="B910" s="59" t="s">
        <v>1559</v>
      </c>
      <c r="C910" s="59" t="s">
        <v>665</v>
      </c>
      <c r="D910" s="118" t="s">
        <v>212</v>
      </c>
      <c r="E910" s="118" t="s">
        <v>1032</v>
      </c>
      <c r="F910" s="119">
        <v>0.11911397</v>
      </c>
      <c r="G910" s="119">
        <v>2.74243646</v>
      </c>
      <c r="H910" s="74">
        <f t="shared" si="28"/>
        <v>-0.95656637018310353</v>
      </c>
      <c r="I910" s="60">
        <f t="shared" si="29"/>
        <v>6.3994367347610419E-6</v>
      </c>
      <c r="J910" s="121">
        <v>0</v>
      </c>
      <c r="K910" s="121">
        <v>35.352846153846201</v>
      </c>
      <c r="M910"/>
      <c r="N910" s="170"/>
    </row>
    <row r="911" spans="1:15" ht="12.75" x14ac:dyDescent="0.2">
      <c r="A911" s="118" t="s">
        <v>1727</v>
      </c>
      <c r="B911" s="59" t="s">
        <v>253</v>
      </c>
      <c r="C911" s="59" t="s">
        <v>665</v>
      </c>
      <c r="D911" s="118" t="s">
        <v>212</v>
      </c>
      <c r="E911" s="118" t="s">
        <v>1032</v>
      </c>
      <c r="F911" s="119">
        <v>0.11769697</v>
      </c>
      <c r="G911" s="119">
        <v>3.6456510000000004E-2</v>
      </c>
      <c r="H911" s="74">
        <f t="shared" si="28"/>
        <v>2.2284212065279969</v>
      </c>
      <c r="I911" s="60">
        <f t="shared" si="29"/>
        <v>6.3233079494207797E-6</v>
      </c>
      <c r="J911" s="121">
        <v>6.2283381342000004</v>
      </c>
      <c r="K911" s="121">
        <v>47.588571428571399</v>
      </c>
      <c r="M911"/>
      <c r="N911" s="170"/>
    </row>
    <row r="912" spans="1:15" ht="12.75" x14ac:dyDescent="0.2">
      <c r="A912" s="118" t="s">
        <v>2355</v>
      </c>
      <c r="B912" s="59" t="s">
        <v>590</v>
      </c>
      <c r="C912" s="59" t="s">
        <v>665</v>
      </c>
      <c r="D912" s="118" t="s">
        <v>212</v>
      </c>
      <c r="E912" s="118" t="s">
        <v>1032</v>
      </c>
      <c r="F912" s="119">
        <v>0.11256390500000001</v>
      </c>
      <c r="G912" s="119">
        <v>0.33779139000000002</v>
      </c>
      <c r="H912" s="74">
        <f t="shared" si="28"/>
        <v>-0.6667650261896847</v>
      </c>
      <c r="I912" s="60">
        <f t="shared" si="29"/>
        <v>6.0475323647188669E-6</v>
      </c>
      <c r="J912" s="121">
        <v>2.6216040636</v>
      </c>
      <c r="K912" s="121">
        <v>25.894666666666701</v>
      </c>
      <c r="M912"/>
      <c r="N912" s="170"/>
    </row>
    <row r="913" spans="1:14" ht="12.75" x14ac:dyDescent="0.2">
      <c r="A913" s="118" t="s">
        <v>2055</v>
      </c>
      <c r="B913" s="59" t="s">
        <v>2056</v>
      </c>
      <c r="C913" s="59" t="s">
        <v>1955</v>
      </c>
      <c r="D913" s="118" t="s">
        <v>212</v>
      </c>
      <c r="E913" s="118" t="s">
        <v>1032</v>
      </c>
      <c r="F913" s="119">
        <v>0.11098477000000001</v>
      </c>
      <c r="G913" s="119">
        <v>0.32004843999999999</v>
      </c>
      <c r="H913" s="74">
        <f t="shared" si="28"/>
        <v>-0.65322508680248526</v>
      </c>
      <c r="I913" s="60">
        <f t="shared" si="29"/>
        <v>5.9626928238308678E-6</v>
      </c>
      <c r="J913" s="121">
        <v>23.883194712274801</v>
      </c>
      <c r="K913" s="121">
        <v>96.478571428571399</v>
      </c>
      <c r="M913"/>
      <c r="N913" s="170"/>
    </row>
    <row r="914" spans="1:14" ht="12.75" x14ac:dyDescent="0.2">
      <c r="A914" s="118" t="s">
        <v>1754</v>
      </c>
      <c r="B914" s="59" t="s">
        <v>998</v>
      </c>
      <c r="C914" s="59" t="s">
        <v>665</v>
      </c>
      <c r="D914" s="118" t="s">
        <v>212</v>
      </c>
      <c r="E914" s="118" t="s">
        <v>1032</v>
      </c>
      <c r="F914" s="119">
        <v>0.10756953999999999</v>
      </c>
      <c r="G914" s="119">
        <v>7.2442359999999997E-2</v>
      </c>
      <c r="H914" s="74">
        <f t="shared" si="28"/>
        <v>0.48489833848593555</v>
      </c>
      <c r="I914" s="60">
        <f t="shared" si="29"/>
        <v>5.7792084825763701E-6</v>
      </c>
      <c r="J914" s="121">
        <v>4.5801192944000002</v>
      </c>
      <c r="K914" s="121">
        <v>124.937047619048</v>
      </c>
      <c r="M914"/>
      <c r="N914" s="170"/>
    </row>
    <row r="915" spans="1:14" ht="12.75" x14ac:dyDescent="0.2">
      <c r="A915" s="118" t="s">
        <v>2602</v>
      </c>
      <c r="B915" s="59" t="s">
        <v>564</v>
      </c>
      <c r="C915" s="59" t="s">
        <v>903</v>
      </c>
      <c r="D915" s="118" t="s">
        <v>212</v>
      </c>
      <c r="E915" s="118" t="s">
        <v>1032</v>
      </c>
      <c r="F915" s="119">
        <v>0.10543702000000001</v>
      </c>
      <c r="G915" s="119">
        <v>3.247369784</v>
      </c>
      <c r="H915" s="74">
        <f t="shared" si="28"/>
        <v>-0.96753156338415935</v>
      </c>
      <c r="I915" s="60">
        <f t="shared" si="29"/>
        <v>5.6646381527853929E-6</v>
      </c>
      <c r="J915" s="121">
        <v>26.087046690000001</v>
      </c>
      <c r="K915" s="121">
        <v>61.540285714285702</v>
      </c>
      <c r="M915"/>
      <c r="N915" s="170"/>
    </row>
    <row r="916" spans="1:14" ht="12.75" x14ac:dyDescent="0.2">
      <c r="A916" s="118" t="s">
        <v>1741</v>
      </c>
      <c r="B916" s="59" t="s">
        <v>277</v>
      </c>
      <c r="C916" s="59" t="s">
        <v>665</v>
      </c>
      <c r="D916" s="118" t="s">
        <v>212</v>
      </c>
      <c r="E916" s="118" t="s">
        <v>1032</v>
      </c>
      <c r="F916" s="119">
        <v>0.10472994599999999</v>
      </c>
      <c r="G916" s="119">
        <v>1.5587732050000001</v>
      </c>
      <c r="H916" s="74">
        <f t="shared" si="28"/>
        <v>-0.93281258257194644</v>
      </c>
      <c r="I916" s="60">
        <f t="shared" si="29"/>
        <v>5.6266503724285256E-6</v>
      </c>
      <c r="J916" s="121">
        <v>31.7278789776</v>
      </c>
      <c r="K916" s="121">
        <v>13.2599523809524</v>
      </c>
      <c r="M916"/>
      <c r="N916" s="170"/>
    </row>
    <row r="917" spans="1:14" ht="12.75" x14ac:dyDescent="0.2">
      <c r="A917" s="118" t="s">
        <v>3049</v>
      </c>
      <c r="B917" s="59" t="s">
        <v>3050</v>
      </c>
      <c r="C917" s="59" t="s">
        <v>901</v>
      </c>
      <c r="D917" s="118" t="s">
        <v>212</v>
      </c>
      <c r="E917" s="118" t="s">
        <v>1032</v>
      </c>
      <c r="F917" s="119">
        <v>0.10372158500000001</v>
      </c>
      <c r="G917" s="119"/>
      <c r="H917" s="74" t="str">
        <f t="shared" si="28"/>
        <v/>
      </c>
      <c r="I917" s="60">
        <f t="shared" si="29"/>
        <v>5.5724758501176637E-6</v>
      </c>
      <c r="J917" s="121">
        <v>0</v>
      </c>
      <c r="K917" s="121">
        <v>61.279800000000002</v>
      </c>
      <c r="M917"/>
      <c r="N917" s="170"/>
    </row>
    <row r="918" spans="1:14" ht="12.75" x14ac:dyDescent="0.2">
      <c r="A918" s="118" t="s">
        <v>1913</v>
      </c>
      <c r="B918" s="59" t="s">
        <v>1914</v>
      </c>
      <c r="C918" s="59" t="s">
        <v>902</v>
      </c>
      <c r="D918" s="118" t="s">
        <v>837</v>
      </c>
      <c r="E918" s="118" t="s">
        <v>214</v>
      </c>
      <c r="F918" s="119">
        <v>9.9012349999999999E-2</v>
      </c>
      <c r="G918" s="119">
        <v>1.1717944599999999</v>
      </c>
      <c r="H918" s="74">
        <f t="shared" si="28"/>
        <v>-0.91550365411353796</v>
      </c>
      <c r="I918" s="60">
        <f t="shared" si="29"/>
        <v>5.3194706698552439E-6</v>
      </c>
      <c r="J918" s="121">
        <v>32.797108800000004</v>
      </c>
      <c r="K918" s="121">
        <v>27.739571428571399</v>
      </c>
      <c r="M918"/>
      <c r="N918" s="170"/>
    </row>
    <row r="919" spans="1:14" ht="12.75" x14ac:dyDescent="0.2">
      <c r="A919" s="118" t="s">
        <v>2658</v>
      </c>
      <c r="B919" s="59" t="s">
        <v>331</v>
      </c>
      <c r="C919" s="59" t="s">
        <v>903</v>
      </c>
      <c r="D919" s="118" t="s">
        <v>212</v>
      </c>
      <c r="E919" s="118" t="s">
        <v>1032</v>
      </c>
      <c r="F919" s="119">
        <v>9.685102000000001E-2</v>
      </c>
      <c r="G919" s="119">
        <v>0.22309748999999998</v>
      </c>
      <c r="H919" s="74">
        <f t="shared" si="28"/>
        <v>-0.56588027951367792</v>
      </c>
      <c r="I919" s="60">
        <f t="shared" si="29"/>
        <v>5.2033525134547729E-6</v>
      </c>
      <c r="J919" s="121">
        <v>63.120939460000002</v>
      </c>
      <c r="K919" s="121">
        <v>89.705952380952397</v>
      </c>
      <c r="M919"/>
      <c r="N919" s="170"/>
    </row>
    <row r="920" spans="1:14" ht="12.75" x14ac:dyDescent="0.2">
      <c r="A920" s="118" t="s">
        <v>2346</v>
      </c>
      <c r="B920" s="59" t="s">
        <v>87</v>
      </c>
      <c r="C920" s="59" t="s">
        <v>904</v>
      </c>
      <c r="D920" s="118" t="s">
        <v>213</v>
      </c>
      <c r="E920" s="118" t="s">
        <v>214</v>
      </c>
      <c r="F920" s="119">
        <v>9.6471410999999993E-2</v>
      </c>
      <c r="G920" s="119">
        <v>0.34106453200000003</v>
      </c>
      <c r="H920" s="74">
        <f t="shared" si="28"/>
        <v>-0.71714616458565095</v>
      </c>
      <c r="I920" s="60">
        <f t="shared" si="29"/>
        <v>5.1829578966063374E-6</v>
      </c>
      <c r="J920" s="121">
        <v>10.626004829999999</v>
      </c>
      <c r="K920" s="121">
        <v>59.6529047619048</v>
      </c>
      <c r="M920"/>
      <c r="N920" s="170"/>
    </row>
    <row r="921" spans="1:14" ht="12.75" x14ac:dyDescent="0.2">
      <c r="A921" s="118" t="s">
        <v>2679</v>
      </c>
      <c r="B921" s="59" t="s">
        <v>1567</v>
      </c>
      <c r="C921" s="59" t="s">
        <v>903</v>
      </c>
      <c r="D921" s="118" t="s">
        <v>212</v>
      </c>
      <c r="E921" s="118" t="s">
        <v>1032</v>
      </c>
      <c r="F921" s="119">
        <v>9.5738070000000008E-2</v>
      </c>
      <c r="G921" s="119">
        <v>4.3651639999999998E-2</v>
      </c>
      <c r="H921" s="74">
        <f t="shared" si="28"/>
        <v>1.1932296243623379</v>
      </c>
      <c r="I921" s="60">
        <f t="shared" si="29"/>
        <v>5.1435589131411213E-6</v>
      </c>
      <c r="J921" s="121">
        <v>0</v>
      </c>
      <c r="K921" s="121">
        <v>139.21799999999999</v>
      </c>
      <c r="M921"/>
      <c r="N921" s="170"/>
    </row>
    <row r="922" spans="1:14" ht="12.75" x14ac:dyDescent="0.2">
      <c r="A922" s="118" t="s">
        <v>2353</v>
      </c>
      <c r="B922" s="59" t="s">
        <v>591</v>
      </c>
      <c r="C922" s="59" t="s">
        <v>665</v>
      </c>
      <c r="D922" s="118" t="s">
        <v>212</v>
      </c>
      <c r="E922" s="118" t="s">
        <v>1032</v>
      </c>
      <c r="F922" s="119">
        <v>9.1309330000000008E-2</v>
      </c>
      <c r="G922" s="119">
        <v>0.51464521000000008</v>
      </c>
      <c r="H922" s="74">
        <f t="shared" si="28"/>
        <v>-0.82257810191218916</v>
      </c>
      <c r="I922" s="60">
        <f t="shared" si="29"/>
        <v>4.9056234178780079E-6</v>
      </c>
      <c r="J922" s="121">
        <v>5.1505431195</v>
      </c>
      <c r="K922" s="121">
        <v>32.895714285714298</v>
      </c>
      <c r="M922"/>
      <c r="N922" s="170"/>
    </row>
    <row r="923" spans="1:14" ht="12.75" x14ac:dyDescent="0.2">
      <c r="A923" s="118" t="s">
        <v>1729</v>
      </c>
      <c r="B923" s="59" t="s">
        <v>252</v>
      </c>
      <c r="C923" s="59" t="s">
        <v>665</v>
      </c>
      <c r="D923" s="118" t="s">
        <v>212</v>
      </c>
      <c r="E923" s="118" t="s">
        <v>1032</v>
      </c>
      <c r="F923" s="119">
        <v>8.8719664999999989E-2</v>
      </c>
      <c r="G923" s="119">
        <v>8.3638931E-2</v>
      </c>
      <c r="H923" s="74">
        <f t="shared" si="28"/>
        <v>6.0746041816340135E-2</v>
      </c>
      <c r="I923" s="60">
        <f t="shared" si="29"/>
        <v>4.7664928244495037E-6</v>
      </c>
      <c r="J923" s="121">
        <v>17.3293221582</v>
      </c>
      <c r="K923" s="121">
        <v>47.065047619047597</v>
      </c>
      <c r="M923"/>
      <c r="N923" s="170"/>
    </row>
    <row r="924" spans="1:14" ht="12.75" x14ac:dyDescent="0.2">
      <c r="A924" s="118" t="s">
        <v>493</v>
      </c>
      <c r="B924" s="59" t="s">
        <v>59</v>
      </c>
      <c r="C924" s="59" t="s">
        <v>494</v>
      </c>
      <c r="D924" s="118" t="s">
        <v>212</v>
      </c>
      <c r="E924" s="118" t="s">
        <v>1032</v>
      </c>
      <c r="F924" s="119">
        <v>8.864849000000001E-2</v>
      </c>
      <c r="G924" s="119">
        <v>0.29686073100000004</v>
      </c>
      <c r="H924" s="74">
        <f t="shared" si="28"/>
        <v>-0.70138020713827598</v>
      </c>
      <c r="I924" s="60">
        <f t="shared" si="29"/>
        <v>4.7626689244519087E-6</v>
      </c>
      <c r="J924" s="121">
        <v>9.9783685799999997</v>
      </c>
      <c r="K924" s="121">
        <v>243.602380952381</v>
      </c>
      <c r="M924"/>
      <c r="N924" s="170"/>
    </row>
    <row r="925" spans="1:14" ht="12.75" x14ac:dyDescent="0.2">
      <c r="A925" s="118" t="s">
        <v>2109</v>
      </c>
      <c r="B925" s="59" t="s">
        <v>628</v>
      </c>
      <c r="C925" s="59" t="s">
        <v>898</v>
      </c>
      <c r="D925" s="118" t="s">
        <v>212</v>
      </c>
      <c r="E925" s="118" t="s">
        <v>1032</v>
      </c>
      <c r="F925" s="119">
        <v>8.8548226999999993E-2</v>
      </c>
      <c r="G925" s="119">
        <v>0.20976173499999998</v>
      </c>
      <c r="H925" s="74">
        <f t="shared" si="28"/>
        <v>-0.57786282135776568</v>
      </c>
      <c r="I925" s="60">
        <f t="shared" si="29"/>
        <v>4.7572822622045047E-6</v>
      </c>
      <c r="J925" s="121">
        <v>8.8659152399999996</v>
      </c>
      <c r="K925" s="121">
        <v>26.0736666666667</v>
      </c>
      <c r="M925"/>
      <c r="N925" s="170"/>
    </row>
    <row r="926" spans="1:14" ht="12.75" x14ac:dyDescent="0.2">
      <c r="A926" s="118" t="s">
        <v>1755</v>
      </c>
      <c r="B926" s="59" t="s">
        <v>1000</v>
      </c>
      <c r="C926" s="59" t="s">
        <v>665</v>
      </c>
      <c r="D926" s="118" t="s">
        <v>212</v>
      </c>
      <c r="E926" s="118" t="s">
        <v>1032</v>
      </c>
      <c r="F926" s="119">
        <v>8.7349983999999992E-2</v>
      </c>
      <c r="G926" s="119">
        <v>0.35839434399999998</v>
      </c>
      <c r="H926" s="74">
        <f t="shared" si="28"/>
        <v>-0.75627410012921414</v>
      </c>
      <c r="I926" s="60">
        <f t="shared" si="29"/>
        <v>4.6929062677567472E-6</v>
      </c>
      <c r="J926" s="121">
        <v>3.1923271224000001</v>
      </c>
      <c r="K926" s="121">
        <v>157.94619047619</v>
      </c>
      <c r="M926"/>
      <c r="N926" s="170"/>
    </row>
    <row r="927" spans="1:14" ht="12.75" x14ac:dyDescent="0.2">
      <c r="A927" s="118" t="s">
        <v>2680</v>
      </c>
      <c r="B927" s="59" t="s">
        <v>1563</v>
      </c>
      <c r="C927" s="59" t="s">
        <v>903</v>
      </c>
      <c r="D927" s="118" t="s">
        <v>212</v>
      </c>
      <c r="E927" s="118" t="s">
        <v>1032</v>
      </c>
      <c r="F927" s="119">
        <v>8.623741E-2</v>
      </c>
      <c r="G927" s="119">
        <v>1.0707762599999999</v>
      </c>
      <c r="H927" s="74">
        <f t="shared" si="28"/>
        <v>-0.91946271763626886</v>
      </c>
      <c r="I927" s="60">
        <f t="shared" si="29"/>
        <v>4.6331328681652476E-6</v>
      </c>
      <c r="J927" s="121">
        <v>0</v>
      </c>
      <c r="K927" s="121">
        <v>136.00277777777799</v>
      </c>
      <c r="M927"/>
      <c r="N927" s="170"/>
    </row>
    <row r="928" spans="1:14" ht="12.75" x14ac:dyDescent="0.2">
      <c r="A928" s="118" t="s">
        <v>2033</v>
      </c>
      <c r="B928" s="59" t="s">
        <v>1048</v>
      </c>
      <c r="C928" s="59" t="s">
        <v>984</v>
      </c>
      <c r="D928" s="118" t="s">
        <v>213</v>
      </c>
      <c r="E928" s="118" t="s">
        <v>214</v>
      </c>
      <c r="F928" s="119">
        <v>8.5932700000000001E-2</v>
      </c>
      <c r="G928" s="119">
        <v>0.12202251</v>
      </c>
      <c r="H928" s="74">
        <f t="shared" si="28"/>
        <v>-0.29576354395594717</v>
      </c>
      <c r="I928" s="60">
        <f t="shared" si="29"/>
        <v>4.6167622244242235E-6</v>
      </c>
      <c r="J928" s="121">
        <v>11.779257749999999</v>
      </c>
      <c r="K928" s="121">
        <v>52.424761904761901</v>
      </c>
      <c r="M928"/>
      <c r="N928" s="170"/>
    </row>
    <row r="929" spans="1:14" ht="12.75" x14ac:dyDescent="0.2">
      <c r="A929" s="118" t="s">
        <v>2389</v>
      </c>
      <c r="B929" s="59" t="s">
        <v>354</v>
      </c>
      <c r="C929" s="59" t="s">
        <v>1919</v>
      </c>
      <c r="D929" s="118" t="s">
        <v>213</v>
      </c>
      <c r="E929" s="118" t="s">
        <v>214</v>
      </c>
      <c r="F929" s="119">
        <v>8.5135327999999996E-2</v>
      </c>
      <c r="G929" s="119">
        <v>1.8445019999999999E-2</v>
      </c>
      <c r="H929" s="74">
        <f t="shared" si="28"/>
        <v>3.6156267653816583</v>
      </c>
      <c r="I929" s="60">
        <f t="shared" si="29"/>
        <v>4.5739231546822786E-6</v>
      </c>
      <c r="J929" s="121">
        <v>3.8699825699999999</v>
      </c>
      <c r="K929" s="121">
        <v>32.809904761904797</v>
      </c>
      <c r="M929"/>
      <c r="N929" s="170"/>
    </row>
    <row r="930" spans="1:14" ht="12.75" x14ac:dyDescent="0.2">
      <c r="A930" s="118" t="s">
        <v>1893</v>
      </c>
      <c r="B930" s="59" t="s">
        <v>938</v>
      </c>
      <c r="C930" s="59" t="s">
        <v>902</v>
      </c>
      <c r="D930" s="118" t="s">
        <v>837</v>
      </c>
      <c r="E930" s="118" t="s">
        <v>214</v>
      </c>
      <c r="F930" s="119">
        <v>8.4986679999999995E-2</v>
      </c>
      <c r="G930" s="119">
        <v>0.10350759</v>
      </c>
      <c r="H930" s="74">
        <f t="shared" si="28"/>
        <v>-0.17893286859446733</v>
      </c>
      <c r="I930" s="60">
        <f t="shared" si="29"/>
        <v>4.565936992591058E-6</v>
      </c>
      <c r="J930" s="121">
        <v>19.202747767664999</v>
      </c>
      <c r="K930" s="121">
        <v>85.562904761904804</v>
      </c>
      <c r="M930"/>
      <c r="N930" s="170"/>
    </row>
    <row r="931" spans="1:14" ht="12.75" x14ac:dyDescent="0.2">
      <c r="A931" s="118" t="s">
        <v>2715</v>
      </c>
      <c r="B931" s="59" t="s">
        <v>532</v>
      </c>
      <c r="C931" s="59" t="s">
        <v>901</v>
      </c>
      <c r="D931" s="118" t="s">
        <v>212</v>
      </c>
      <c r="E931" s="118" t="s">
        <v>1032</v>
      </c>
      <c r="F931" s="119">
        <v>8.4954269999999998E-2</v>
      </c>
      <c r="G931" s="119">
        <v>7.0604777949999997</v>
      </c>
      <c r="H931" s="74">
        <f t="shared" si="28"/>
        <v>-0.98796763158717649</v>
      </c>
      <c r="I931" s="60">
        <f t="shared" si="29"/>
        <v>4.5641957548120335E-6</v>
      </c>
      <c r="J931" s="121">
        <v>36.598271160000003</v>
      </c>
      <c r="K931" s="121">
        <v>22.737047619047601</v>
      </c>
      <c r="M931"/>
      <c r="N931" s="170"/>
    </row>
    <row r="932" spans="1:14" ht="12.75" x14ac:dyDescent="0.2">
      <c r="A932" s="118" t="s">
        <v>2977</v>
      </c>
      <c r="B932" s="59" t="s">
        <v>199</v>
      </c>
      <c r="C932" s="59" t="s">
        <v>897</v>
      </c>
      <c r="D932" s="118" t="s">
        <v>212</v>
      </c>
      <c r="E932" s="118" t="s">
        <v>3046</v>
      </c>
      <c r="F932" s="119">
        <v>8.2589005000000007E-2</v>
      </c>
      <c r="G932" s="119">
        <v>8.312435E-2</v>
      </c>
      <c r="H932" s="74">
        <f t="shared" si="28"/>
        <v>-6.4402909616736448E-3</v>
      </c>
      <c r="I932" s="60">
        <f t="shared" si="29"/>
        <v>4.4371211242842747E-6</v>
      </c>
      <c r="J932" s="121">
        <v>58.899976250000002</v>
      </c>
      <c r="K932" s="121">
        <v>33.292476190476201</v>
      </c>
      <c r="M932"/>
      <c r="N932" s="170"/>
    </row>
    <row r="933" spans="1:14" ht="12.75" x14ac:dyDescent="0.2">
      <c r="A933" s="118" t="s">
        <v>2407</v>
      </c>
      <c r="B933" s="59" t="s">
        <v>80</v>
      </c>
      <c r="C933" s="59" t="s">
        <v>904</v>
      </c>
      <c r="D933" s="118" t="s">
        <v>213</v>
      </c>
      <c r="E933" s="118" t="s">
        <v>214</v>
      </c>
      <c r="F933" s="119">
        <v>7.966086E-2</v>
      </c>
      <c r="G933" s="119">
        <v>1.2403499999999999E-4</v>
      </c>
      <c r="H933" s="74" t="str">
        <f t="shared" si="28"/>
        <v/>
      </c>
      <c r="I933" s="60">
        <f t="shared" si="29"/>
        <v>4.2798055828938995E-6</v>
      </c>
      <c r="J933" s="121">
        <v>5.6817063130000003</v>
      </c>
      <c r="K933" s="121">
        <v>81.692238095238096</v>
      </c>
      <c r="M933"/>
      <c r="N933" s="170"/>
    </row>
    <row r="934" spans="1:14" ht="12.75" x14ac:dyDescent="0.2">
      <c r="A934" s="118" t="s">
        <v>2399</v>
      </c>
      <c r="B934" s="59" t="s">
        <v>113</v>
      </c>
      <c r="C934" s="59" t="s">
        <v>665</v>
      </c>
      <c r="D934" s="118" t="s">
        <v>212</v>
      </c>
      <c r="E934" s="118" t="s">
        <v>1032</v>
      </c>
      <c r="F934" s="119">
        <v>7.9526100000000002E-2</v>
      </c>
      <c r="G934" s="119">
        <v>0.63778970999999995</v>
      </c>
      <c r="H934" s="74">
        <f t="shared" si="28"/>
        <v>-0.87530984154636171</v>
      </c>
      <c r="I934" s="60">
        <f t="shared" si="29"/>
        <v>4.2725655581144691E-6</v>
      </c>
      <c r="J934" s="121">
        <v>3.8770639347999998</v>
      </c>
      <c r="K934" s="121">
        <v>29.063714285714301</v>
      </c>
      <c r="M934"/>
      <c r="N934" s="170"/>
    </row>
    <row r="935" spans="1:14" ht="12.75" x14ac:dyDescent="0.2">
      <c r="A935" s="118" t="s">
        <v>2128</v>
      </c>
      <c r="B935" s="118" t="s">
        <v>215</v>
      </c>
      <c r="C935" s="118" t="s">
        <v>898</v>
      </c>
      <c r="D935" s="118" t="s">
        <v>212</v>
      </c>
      <c r="E935" s="118" t="s">
        <v>1032</v>
      </c>
      <c r="F935" s="119">
        <v>7.7675865000000011E-2</v>
      </c>
      <c r="G935" s="119">
        <v>1.0957933340000001</v>
      </c>
      <c r="H935" s="74">
        <f t="shared" si="28"/>
        <v>-0.9291144939562116</v>
      </c>
      <c r="I935" s="120">
        <f t="shared" si="29"/>
        <v>4.1731610816543142E-6</v>
      </c>
      <c r="J935" s="121">
        <v>11.000388970000001</v>
      </c>
      <c r="K935" s="121">
        <v>8.5049047619047595</v>
      </c>
      <c r="M935"/>
      <c r="N935" s="170"/>
    </row>
    <row r="936" spans="1:14" ht="12.75" x14ac:dyDescent="0.2">
      <c r="A936" s="118" t="s">
        <v>2558</v>
      </c>
      <c r="B936" s="59" t="s">
        <v>2559</v>
      </c>
      <c r="C936" s="59" t="s">
        <v>149</v>
      </c>
      <c r="D936" s="118" t="s">
        <v>837</v>
      </c>
      <c r="E936" s="118" t="s">
        <v>1032</v>
      </c>
      <c r="F936" s="119">
        <v>7.6655920000000002E-2</v>
      </c>
      <c r="G936" s="119">
        <v>1.05663201</v>
      </c>
      <c r="H936" s="74">
        <f t="shared" si="28"/>
        <v>-0.92745258588181523</v>
      </c>
      <c r="I936" s="60">
        <f t="shared" si="29"/>
        <v>4.1183642051801621E-6</v>
      </c>
      <c r="J936" s="121">
        <v>12.125164310000001</v>
      </c>
      <c r="K936" s="121">
        <v>71.231523809523793</v>
      </c>
      <c r="M936"/>
      <c r="N936" s="170"/>
    </row>
    <row r="937" spans="1:14" ht="12.75" x14ac:dyDescent="0.2">
      <c r="A937" s="118" t="s">
        <v>2766</v>
      </c>
      <c r="B937" s="59" t="s">
        <v>2767</v>
      </c>
      <c r="C937" s="59" t="s">
        <v>984</v>
      </c>
      <c r="D937" s="118" t="s">
        <v>213</v>
      </c>
      <c r="E937" s="118" t="s">
        <v>214</v>
      </c>
      <c r="F937" s="119">
        <v>7.3978000000000002E-2</v>
      </c>
      <c r="G937" s="119">
        <v>2.5894999999999998E-3</v>
      </c>
      <c r="H937" s="74">
        <f t="shared" si="28"/>
        <v>27.568449507626958</v>
      </c>
      <c r="I937" s="60">
        <f t="shared" si="29"/>
        <v>3.9744920832052894E-6</v>
      </c>
      <c r="J937" s="121">
        <v>10.432847410000001</v>
      </c>
      <c r="K937" s="121">
        <v>83.864761904761906</v>
      </c>
      <c r="M937"/>
      <c r="N937" s="170"/>
    </row>
    <row r="938" spans="1:14" ht="12.75" x14ac:dyDescent="0.2">
      <c r="A938" s="118" t="s">
        <v>1953</v>
      </c>
      <c r="B938" s="59" t="s">
        <v>1954</v>
      </c>
      <c r="C938" s="59" t="s">
        <v>1955</v>
      </c>
      <c r="D938" s="118" t="s">
        <v>212</v>
      </c>
      <c r="E938" s="118" t="s">
        <v>1032</v>
      </c>
      <c r="F938" s="119">
        <v>6.8237320000000004E-2</v>
      </c>
      <c r="G938" s="119">
        <v>7.2543500000000006E-3</v>
      </c>
      <c r="H938" s="74">
        <f t="shared" si="28"/>
        <v>8.4064002977523824</v>
      </c>
      <c r="I938" s="60">
        <f t="shared" si="29"/>
        <v>3.6660721852327178E-6</v>
      </c>
      <c r="J938" s="121">
        <v>17.511409462411685</v>
      </c>
      <c r="K938" s="121">
        <v>44.075523809523801</v>
      </c>
      <c r="M938"/>
      <c r="N938" s="170"/>
    </row>
    <row r="939" spans="1:14" ht="12.75" x14ac:dyDescent="0.2">
      <c r="A939" s="118" t="s">
        <v>2545</v>
      </c>
      <c r="B939" s="59" t="s">
        <v>2546</v>
      </c>
      <c r="C939" s="59" t="s">
        <v>984</v>
      </c>
      <c r="D939" s="118" t="s">
        <v>213</v>
      </c>
      <c r="E939" s="118" t="s">
        <v>1032</v>
      </c>
      <c r="F939" s="119">
        <v>6.8010600000000004E-2</v>
      </c>
      <c r="G939" s="119">
        <v>8.457365E-2</v>
      </c>
      <c r="H939" s="74">
        <f t="shared" si="28"/>
        <v>-0.19584173084642786</v>
      </c>
      <c r="I939" s="60">
        <f t="shared" si="29"/>
        <v>3.6538915795782757E-6</v>
      </c>
      <c r="J939" s="121">
        <v>43.420491210000002</v>
      </c>
      <c r="K939" s="121">
        <v>37.263047619047597</v>
      </c>
      <c r="M939"/>
      <c r="N939" s="170"/>
    </row>
    <row r="940" spans="1:14" ht="12.75" x14ac:dyDescent="0.2">
      <c r="A940" s="118" t="s">
        <v>2390</v>
      </c>
      <c r="B940" s="59" t="s">
        <v>1010</v>
      </c>
      <c r="C940" s="59" t="s">
        <v>984</v>
      </c>
      <c r="D940" s="118" t="s">
        <v>212</v>
      </c>
      <c r="E940" s="118" t="s">
        <v>1032</v>
      </c>
      <c r="F940" s="119">
        <v>6.7392399999999991E-2</v>
      </c>
      <c r="G940" s="119">
        <v>5.7758699999999996E-2</v>
      </c>
      <c r="H940" s="74">
        <f t="shared" si="28"/>
        <v>0.16679218888236735</v>
      </c>
      <c r="I940" s="60">
        <f t="shared" si="29"/>
        <v>3.6206785837438714E-6</v>
      </c>
      <c r="J940" s="121">
        <v>115.15475888000002</v>
      </c>
      <c r="K940" s="121">
        <v>41.901714285714299</v>
      </c>
      <c r="M940"/>
      <c r="N940" s="170"/>
    </row>
    <row r="941" spans="1:14" ht="12.75" x14ac:dyDescent="0.2">
      <c r="A941" s="118" t="s">
        <v>1883</v>
      </c>
      <c r="B941" s="59" t="s">
        <v>313</v>
      </c>
      <c r="C941" s="59" t="s">
        <v>902</v>
      </c>
      <c r="D941" s="118" t="s">
        <v>837</v>
      </c>
      <c r="E941" s="118" t="s">
        <v>1032</v>
      </c>
      <c r="F941" s="119">
        <v>6.7132168999999992E-2</v>
      </c>
      <c r="G941" s="119">
        <v>0.30732108000000002</v>
      </c>
      <c r="H941" s="74">
        <f t="shared" si="28"/>
        <v>-0.78155690133589273</v>
      </c>
      <c r="I941" s="60">
        <f t="shared" si="29"/>
        <v>3.6066975887277235E-6</v>
      </c>
      <c r="J941" s="121">
        <v>11.65474489102</v>
      </c>
      <c r="K941" s="121">
        <v>95.721904761904796</v>
      </c>
      <c r="M941"/>
      <c r="N941" s="170"/>
    </row>
    <row r="942" spans="1:14" ht="12.75" x14ac:dyDescent="0.2">
      <c r="A942" s="118" t="s">
        <v>2134</v>
      </c>
      <c r="B942" s="59" t="s">
        <v>535</v>
      </c>
      <c r="C942" s="59" t="s">
        <v>898</v>
      </c>
      <c r="D942" s="118" t="s">
        <v>212</v>
      </c>
      <c r="E942" s="118" t="s">
        <v>1032</v>
      </c>
      <c r="F942" s="119">
        <v>6.6587663000000005E-2</v>
      </c>
      <c r="G942" s="119">
        <v>2.8355042E-2</v>
      </c>
      <c r="H942" s="74">
        <f t="shared" si="28"/>
        <v>1.3483535309170058</v>
      </c>
      <c r="I942" s="60">
        <f t="shared" si="29"/>
        <v>3.5774438269842631E-6</v>
      </c>
      <c r="J942" s="121">
        <v>7.1950009699999997</v>
      </c>
      <c r="K942" s="121">
        <v>13.5546666666667</v>
      </c>
      <c r="M942"/>
      <c r="N942" s="170"/>
    </row>
    <row r="943" spans="1:14" ht="12.75" x14ac:dyDescent="0.2">
      <c r="A943" s="118" t="s">
        <v>2833</v>
      </c>
      <c r="B943" s="59" t="s">
        <v>996</v>
      </c>
      <c r="C943" s="59" t="s">
        <v>665</v>
      </c>
      <c r="D943" s="118" t="s">
        <v>212</v>
      </c>
      <c r="E943" s="118" t="s">
        <v>1032</v>
      </c>
      <c r="F943" s="119">
        <v>6.6497479999999998E-2</v>
      </c>
      <c r="G943" s="119">
        <v>0.16336165999999999</v>
      </c>
      <c r="H943" s="74">
        <f t="shared" si="28"/>
        <v>-0.59294316671365843</v>
      </c>
      <c r="I943" s="60">
        <f t="shared" si="29"/>
        <v>3.572598716011545E-6</v>
      </c>
      <c r="J943" s="121">
        <v>2.5766249999999999</v>
      </c>
      <c r="K943" s="121">
        <v>81.611333333333306</v>
      </c>
      <c r="M943"/>
      <c r="N943" s="170"/>
    </row>
    <row r="944" spans="1:14" ht="12.75" x14ac:dyDescent="0.2">
      <c r="A944" s="118" t="s">
        <v>2686</v>
      </c>
      <c r="B944" s="59" t="s">
        <v>329</v>
      </c>
      <c r="C944" s="59" t="s">
        <v>903</v>
      </c>
      <c r="D944" s="118" t="s">
        <v>212</v>
      </c>
      <c r="E944" s="118" t="s">
        <v>1032</v>
      </c>
      <c r="F944" s="119">
        <v>6.2220040000000004E-2</v>
      </c>
      <c r="G944" s="119">
        <v>3.9263966999999997E-2</v>
      </c>
      <c r="H944" s="74">
        <f t="shared" si="28"/>
        <v>0.58466005230699203</v>
      </c>
      <c r="I944" s="60">
        <f t="shared" si="29"/>
        <v>3.3427918624012064E-6</v>
      </c>
      <c r="J944" s="121">
        <v>8.7815787600000004</v>
      </c>
      <c r="K944" s="121">
        <v>70.151142857142901</v>
      </c>
      <c r="M944"/>
      <c r="N944" s="170"/>
    </row>
    <row r="945" spans="1:14" ht="12.75" x14ac:dyDescent="0.2">
      <c r="A945" s="118" t="s">
        <v>2358</v>
      </c>
      <c r="B945" s="59" t="s">
        <v>88</v>
      </c>
      <c r="C945" s="59" t="s">
        <v>904</v>
      </c>
      <c r="D945" s="118" t="s">
        <v>213</v>
      </c>
      <c r="E945" s="118" t="s">
        <v>214</v>
      </c>
      <c r="F945" s="119">
        <v>6.0450280000000002E-2</v>
      </c>
      <c r="G945" s="119">
        <v>0.28959661999999997</v>
      </c>
      <c r="H945" s="74">
        <f t="shared" si="28"/>
        <v>-0.79126040904759176</v>
      </c>
      <c r="I945" s="60">
        <f t="shared" si="29"/>
        <v>3.2477109314599349E-6</v>
      </c>
      <c r="J945" s="121">
        <v>3.4680086700000001</v>
      </c>
      <c r="K945" s="121">
        <v>63.055</v>
      </c>
      <c r="M945"/>
      <c r="N945" s="170"/>
    </row>
    <row r="946" spans="1:14" ht="12.75" x14ac:dyDescent="0.2">
      <c r="A946" s="118" t="s">
        <v>2150</v>
      </c>
      <c r="B946" s="59" t="s">
        <v>2043</v>
      </c>
      <c r="C946" s="59" t="s">
        <v>898</v>
      </c>
      <c r="D946" s="118" t="s">
        <v>212</v>
      </c>
      <c r="E946" s="118" t="s">
        <v>1032</v>
      </c>
      <c r="F946" s="119">
        <v>6.0396370000000005E-2</v>
      </c>
      <c r="G946" s="119">
        <v>8.22016E-2</v>
      </c>
      <c r="H946" s="74">
        <f t="shared" si="28"/>
        <v>-0.26526527464185601</v>
      </c>
      <c r="I946" s="60">
        <f t="shared" si="29"/>
        <v>3.2448145991962134E-6</v>
      </c>
      <c r="J946" s="121">
        <v>3.9071032999999997</v>
      </c>
      <c r="K946" s="121">
        <v>14.9396666666667</v>
      </c>
      <c r="M946"/>
      <c r="N946" s="170"/>
    </row>
    <row r="947" spans="1:14" ht="12.75" x14ac:dyDescent="0.2">
      <c r="A947" s="118" t="s">
        <v>2696</v>
      </c>
      <c r="B947" s="59" t="s">
        <v>1496</v>
      </c>
      <c r="C947" s="59" t="s">
        <v>903</v>
      </c>
      <c r="D947" s="118" t="s">
        <v>213</v>
      </c>
      <c r="E947" s="118" t="s">
        <v>1032</v>
      </c>
      <c r="F947" s="119">
        <v>5.9810000000000002E-2</v>
      </c>
      <c r="G947" s="119">
        <v>0.33070390000000005</v>
      </c>
      <c r="H947" s="74">
        <f t="shared" si="28"/>
        <v>-0.81914334847578152</v>
      </c>
      <c r="I947" s="60">
        <f t="shared" si="29"/>
        <v>3.2133116804524099E-6</v>
      </c>
      <c r="J947" s="121">
        <v>19.83253083</v>
      </c>
      <c r="K947" s="121">
        <v>7.5139523809523796</v>
      </c>
      <c r="M947"/>
      <c r="N947" s="170"/>
    </row>
    <row r="948" spans="1:14" ht="12.75" x14ac:dyDescent="0.2">
      <c r="A948" s="118" t="s">
        <v>1877</v>
      </c>
      <c r="B948" s="59" t="s">
        <v>384</v>
      </c>
      <c r="C948" s="59" t="s">
        <v>902</v>
      </c>
      <c r="D948" s="118" t="s">
        <v>213</v>
      </c>
      <c r="E948" s="118" t="s">
        <v>214</v>
      </c>
      <c r="F948" s="119">
        <v>5.9079449999999999E-2</v>
      </c>
      <c r="G948" s="119">
        <v>0.44225509000000002</v>
      </c>
      <c r="H948" s="74">
        <f t="shared" si="28"/>
        <v>-0.86641318249157973</v>
      </c>
      <c r="I948" s="60">
        <f t="shared" si="29"/>
        <v>3.1740626443689034E-6</v>
      </c>
      <c r="J948" s="121">
        <v>182.23902197000001</v>
      </c>
      <c r="K948" s="121">
        <v>9.0611428571428601</v>
      </c>
      <c r="M948"/>
      <c r="N948" s="170"/>
    </row>
    <row r="949" spans="1:14" ht="12.75" x14ac:dyDescent="0.2">
      <c r="A949" s="118" t="s">
        <v>2370</v>
      </c>
      <c r="B949" s="59" t="s">
        <v>84</v>
      </c>
      <c r="C949" s="59" t="s">
        <v>904</v>
      </c>
      <c r="D949" s="118" t="s">
        <v>213</v>
      </c>
      <c r="E949" s="118" t="s">
        <v>214</v>
      </c>
      <c r="F949" s="119">
        <v>5.4072750000000003E-2</v>
      </c>
      <c r="G949" s="119">
        <v>0.16518751999999998</v>
      </c>
      <c r="H949" s="74">
        <f t="shared" si="28"/>
        <v>-0.67265838242501608</v>
      </c>
      <c r="I949" s="60">
        <f t="shared" si="29"/>
        <v>2.9050760603441405E-6</v>
      </c>
      <c r="J949" s="121">
        <v>16.65301281</v>
      </c>
      <c r="K949" s="121">
        <v>61.667333333333303</v>
      </c>
      <c r="M949"/>
      <c r="N949" s="170"/>
    </row>
    <row r="950" spans="1:14" ht="12.75" x14ac:dyDescent="0.2">
      <c r="A950" s="118" t="s">
        <v>2670</v>
      </c>
      <c r="B950" s="59" t="s">
        <v>282</v>
      </c>
      <c r="C950" s="59" t="s">
        <v>903</v>
      </c>
      <c r="D950" s="118" t="s">
        <v>212</v>
      </c>
      <c r="E950" s="118" t="s">
        <v>214</v>
      </c>
      <c r="F950" s="119">
        <v>5.2249050000000005E-2</v>
      </c>
      <c r="G950" s="119">
        <v>2.9801075E-2</v>
      </c>
      <c r="H950" s="74">
        <f t="shared" si="28"/>
        <v>0.75326057868717844</v>
      </c>
      <c r="I950" s="60">
        <f t="shared" si="29"/>
        <v>2.8070971853794013E-6</v>
      </c>
      <c r="J950" s="121">
        <v>17.550701480000001</v>
      </c>
      <c r="K950" s="121">
        <v>201.530666666667</v>
      </c>
      <c r="M950"/>
      <c r="N950" s="170"/>
    </row>
    <row r="951" spans="1:14" ht="12.75" x14ac:dyDescent="0.2">
      <c r="A951" s="118" t="s">
        <v>2531</v>
      </c>
      <c r="B951" s="59" t="s">
        <v>2532</v>
      </c>
      <c r="C951" s="59" t="s">
        <v>902</v>
      </c>
      <c r="D951" s="118" t="s">
        <v>837</v>
      </c>
      <c r="E951" s="118" t="s">
        <v>1032</v>
      </c>
      <c r="F951" s="119">
        <v>5.177267E-2</v>
      </c>
      <c r="G951" s="119">
        <v>0.18733533999999999</v>
      </c>
      <c r="H951" s="74">
        <f t="shared" si="28"/>
        <v>-0.72363639449983119</v>
      </c>
      <c r="I951" s="60">
        <f t="shared" si="29"/>
        <v>2.7815035151180079E-6</v>
      </c>
      <c r="J951" s="121">
        <v>4.366801126765</v>
      </c>
      <c r="K951" s="121">
        <v>69.633619047619007</v>
      </c>
      <c r="M951"/>
      <c r="N951" s="170"/>
    </row>
    <row r="952" spans="1:14" ht="12.75" x14ac:dyDescent="0.2">
      <c r="A952" s="118" t="s">
        <v>2991</v>
      </c>
      <c r="B952" s="59" t="s">
        <v>2992</v>
      </c>
      <c r="C952" s="59" t="s">
        <v>149</v>
      </c>
      <c r="D952" s="118" t="s">
        <v>837</v>
      </c>
      <c r="E952" s="118" t="s">
        <v>214</v>
      </c>
      <c r="F952" s="119">
        <v>5.1645110000000001E-2</v>
      </c>
      <c r="G952" s="119">
        <v>1.3970982700000001</v>
      </c>
      <c r="H952" s="74">
        <f t="shared" si="28"/>
        <v>-0.96303401764286778</v>
      </c>
      <c r="I952" s="60">
        <f t="shared" si="29"/>
        <v>2.7746503126776383E-6</v>
      </c>
      <c r="J952" s="121">
        <v>35.253350959999999</v>
      </c>
      <c r="K952" s="121">
        <v>113.153428571429</v>
      </c>
      <c r="M952"/>
      <c r="N952" s="170"/>
    </row>
    <row r="953" spans="1:14" ht="12.75" x14ac:dyDescent="0.2">
      <c r="A953" s="118" t="s">
        <v>3059</v>
      </c>
      <c r="B953" s="59" t="s">
        <v>3060</v>
      </c>
      <c r="C953" s="59" t="s">
        <v>899</v>
      </c>
      <c r="D953" s="118" t="s">
        <v>212</v>
      </c>
      <c r="E953" s="118" t="s">
        <v>1032</v>
      </c>
      <c r="F953" s="119">
        <v>4.9455199999999998E-2</v>
      </c>
      <c r="G953" s="119"/>
      <c r="H953" s="74" t="str">
        <f t="shared" si="28"/>
        <v/>
      </c>
      <c r="I953" s="60">
        <f t="shared" si="29"/>
        <v>2.6569966864923927E-6</v>
      </c>
      <c r="J953" s="121">
        <v>12.103</v>
      </c>
      <c r="K953" s="121">
        <v>35.210099999999997</v>
      </c>
      <c r="M953"/>
      <c r="N953" s="170"/>
    </row>
    <row r="954" spans="1:14" ht="12.75" x14ac:dyDescent="0.2">
      <c r="A954" s="118" t="s">
        <v>2665</v>
      </c>
      <c r="B954" s="59" t="s">
        <v>1367</v>
      </c>
      <c r="C954" s="59" t="s">
        <v>903</v>
      </c>
      <c r="D954" s="118" t="s">
        <v>212</v>
      </c>
      <c r="E954" s="118" t="s">
        <v>1032</v>
      </c>
      <c r="F954" s="119">
        <v>4.9229149999999999E-2</v>
      </c>
      <c r="G954" s="119">
        <v>6.7409999999999996E-3</v>
      </c>
      <c r="H954" s="74">
        <f t="shared" si="28"/>
        <v>6.3029446669633593</v>
      </c>
      <c r="I954" s="60">
        <f t="shared" si="29"/>
        <v>2.6448520768056135E-6</v>
      </c>
      <c r="J954" s="121">
        <v>2.92858639</v>
      </c>
      <c r="K954" s="121">
        <v>34.748190476190501</v>
      </c>
      <c r="M954"/>
      <c r="N954" s="170"/>
    </row>
    <row r="955" spans="1:14" ht="12.75" x14ac:dyDescent="0.2">
      <c r="A955" s="118" t="s">
        <v>2074</v>
      </c>
      <c r="B955" s="59" t="s">
        <v>1689</v>
      </c>
      <c r="C955" s="59" t="s">
        <v>984</v>
      </c>
      <c r="D955" s="118" t="s">
        <v>213</v>
      </c>
      <c r="E955" s="118" t="s">
        <v>214</v>
      </c>
      <c r="F955" s="119">
        <v>4.9228414999999998E-2</v>
      </c>
      <c r="G955" s="119">
        <v>2.753535E-2</v>
      </c>
      <c r="H955" s="74">
        <f t="shared" si="28"/>
        <v>0.78782601274361852</v>
      </c>
      <c r="I955" s="60">
        <f t="shared" si="29"/>
        <v>2.6448125886918341E-6</v>
      </c>
      <c r="J955" s="121">
        <v>0.96060022984000004</v>
      </c>
      <c r="K955" s="121">
        <v>85.618190476190506</v>
      </c>
      <c r="M955"/>
      <c r="N955" s="170"/>
    </row>
    <row r="956" spans="1:14" ht="12.75" x14ac:dyDescent="0.2">
      <c r="A956" s="118" t="s">
        <v>2388</v>
      </c>
      <c r="B956" s="59" t="s">
        <v>233</v>
      </c>
      <c r="C956" s="59" t="s">
        <v>899</v>
      </c>
      <c r="D956" s="118" t="s">
        <v>212</v>
      </c>
      <c r="E956" s="118" t="s">
        <v>1032</v>
      </c>
      <c r="F956" s="119">
        <v>4.8352300000000001E-2</v>
      </c>
      <c r="G956" s="119">
        <v>0.67755803000000003</v>
      </c>
      <c r="H956" s="74">
        <f t="shared" si="28"/>
        <v>-0.92863740394309846</v>
      </c>
      <c r="I956" s="60">
        <f t="shared" si="29"/>
        <v>2.5977430256936808E-6</v>
      </c>
      <c r="J956" s="121">
        <v>8.9884227899999996</v>
      </c>
      <c r="K956" s="121">
        <v>18.289666666666701</v>
      </c>
      <c r="M956"/>
      <c r="N956" s="170"/>
    </row>
    <row r="957" spans="1:14" ht="12.75" x14ac:dyDescent="0.2">
      <c r="A957" s="118" t="s">
        <v>2768</v>
      </c>
      <c r="B957" s="59" t="s">
        <v>2769</v>
      </c>
      <c r="C957" s="59" t="s">
        <v>902</v>
      </c>
      <c r="D957" s="118" t="s">
        <v>213</v>
      </c>
      <c r="E957" s="118" t="s">
        <v>1032</v>
      </c>
      <c r="F957" s="119">
        <v>4.7940000000000003E-2</v>
      </c>
      <c r="G957" s="119">
        <v>4.8680000000000001E-4</v>
      </c>
      <c r="H957" s="74">
        <f t="shared" si="28"/>
        <v>97.479868529170091</v>
      </c>
      <c r="I957" s="60">
        <f t="shared" si="29"/>
        <v>2.5755920742499338E-6</v>
      </c>
      <c r="J957" s="121">
        <v>5.2010535999999998</v>
      </c>
      <c r="K957" s="121">
        <v>31.068000000000001</v>
      </c>
      <c r="M957"/>
      <c r="N957" s="170"/>
    </row>
    <row r="958" spans="1:14" ht="12.75" x14ac:dyDescent="0.2">
      <c r="A958" s="118" t="s">
        <v>2684</v>
      </c>
      <c r="B958" s="59" t="s">
        <v>332</v>
      </c>
      <c r="C958" s="59" t="s">
        <v>903</v>
      </c>
      <c r="D958" s="118" t="s">
        <v>212</v>
      </c>
      <c r="E958" s="118" t="s">
        <v>1032</v>
      </c>
      <c r="F958" s="119">
        <v>4.5083499999999999E-2</v>
      </c>
      <c r="G958" s="119">
        <v>5.2992879999999999E-2</v>
      </c>
      <c r="H958" s="74">
        <f t="shared" si="28"/>
        <v>-0.14925363558274241</v>
      </c>
      <c r="I958" s="60">
        <f t="shared" si="29"/>
        <v>2.4221256837598429E-6</v>
      </c>
      <c r="J958" s="121">
        <v>31.412474750000001</v>
      </c>
      <c r="K958" s="121">
        <v>85.984095238095193</v>
      </c>
      <c r="M958"/>
      <c r="N958" s="170"/>
    </row>
    <row r="959" spans="1:14" ht="12.75" x14ac:dyDescent="0.2">
      <c r="A959" s="118" t="s">
        <v>2647</v>
      </c>
      <c r="B959" s="59" t="s">
        <v>1773</v>
      </c>
      <c r="C959" s="59" t="s">
        <v>903</v>
      </c>
      <c r="D959" s="118" t="s">
        <v>212</v>
      </c>
      <c r="E959" s="118" t="s">
        <v>1032</v>
      </c>
      <c r="F959" s="119">
        <v>4.4297199999999995E-2</v>
      </c>
      <c r="G959" s="119">
        <v>4.1442239999999998E-2</v>
      </c>
      <c r="H959" s="74">
        <f t="shared" si="28"/>
        <v>6.8890098604708516E-2</v>
      </c>
      <c r="I959" s="60">
        <f t="shared" si="29"/>
        <v>2.379881460814855E-6</v>
      </c>
      <c r="J959" s="121">
        <v>2.8331844700000004</v>
      </c>
      <c r="K959" s="121">
        <v>143.80114285714299</v>
      </c>
      <c r="M959"/>
      <c r="N959" s="170"/>
    </row>
    <row r="960" spans="1:14" ht="12.75" x14ac:dyDescent="0.2">
      <c r="A960" s="118" t="s">
        <v>1662</v>
      </c>
      <c r="B960" s="59" t="s">
        <v>1597</v>
      </c>
      <c r="C960" s="59" t="s">
        <v>149</v>
      </c>
      <c r="D960" s="118" t="s">
        <v>837</v>
      </c>
      <c r="E960" s="118" t="s">
        <v>214</v>
      </c>
      <c r="F960" s="119">
        <v>4.3943650000000001E-2</v>
      </c>
      <c r="G960" s="119">
        <v>8.7823850000000009E-2</v>
      </c>
      <c r="H960" s="74">
        <f t="shared" si="28"/>
        <v>-0.49963876555172659</v>
      </c>
      <c r="I960" s="60">
        <f t="shared" si="29"/>
        <v>2.3608868722071986E-6</v>
      </c>
      <c r="J960" s="121">
        <v>210.23070374</v>
      </c>
      <c r="K960" s="121">
        <v>39.889761904761897</v>
      </c>
      <c r="M960"/>
      <c r="N960" s="170"/>
    </row>
    <row r="961" spans="1:15" ht="12.75" x14ac:dyDescent="0.2">
      <c r="A961" s="118" t="s">
        <v>2535</v>
      </c>
      <c r="B961" s="59" t="s">
        <v>2536</v>
      </c>
      <c r="C961" s="59" t="s">
        <v>897</v>
      </c>
      <c r="D961" s="118" t="s">
        <v>212</v>
      </c>
      <c r="E961" s="118" t="s">
        <v>3046</v>
      </c>
      <c r="F961" s="119">
        <v>4.3083699999999996E-2</v>
      </c>
      <c r="G961" s="119">
        <v>5.1543849999999995E-2</v>
      </c>
      <c r="H961" s="74">
        <f t="shared" si="28"/>
        <v>-0.16413500349702248</v>
      </c>
      <c r="I961" s="60">
        <f t="shared" si="29"/>
        <v>2.314685779085562E-6</v>
      </c>
      <c r="J961" s="121">
        <v>214.48907195999999</v>
      </c>
      <c r="K961" s="121">
        <v>29.416380952381001</v>
      </c>
      <c r="M961"/>
      <c r="N961" s="170"/>
    </row>
    <row r="962" spans="1:15" ht="12.75" x14ac:dyDescent="0.2">
      <c r="A962" s="118" t="s">
        <v>2391</v>
      </c>
      <c r="B962" s="59" t="s">
        <v>1604</v>
      </c>
      <c r="C962" s="59" t="s">
        <v>984</v>
      </c>
      <c r="D962" s="118" t="s">
        <v>212</v>
      </c>
      <c r="E962" s="118" t="s">
        <v>1032</v>
      </c>
      <c r="F962" s="119">
        <v>4.1460199999999996E-2</v>
      </c>
      <c r="G962" s="119">
        <v>0</v>
      </c>
      <c r="H962" s="74" t="str">
        <f t="shared" si="28"/>
        <v/>
      </c>
      <c r="I962" s="60">
        <f t="shared" si="29"/>
        <v>2.2274627141597224E-6</v>
      </c>
      <c r="J962" s="121">
        <v>22.562835050610001</v>
      </c>
      <c r="K962" s="121">
        <v>80.5412380952381</v>
      </c>
      <c r="M962"/>
      <c r="N962" s="170"/>
    </row>
    <row r="963" spans="1:15" ht="12.75" x14ac:dyDescent="0.2">
      <c r="A963" s="118" t="s">
        <v>2364</v>
      </c>
      <c r="B963" s="59" t="s">
        <v>3006</v>
      </c>
      <c r="C963" s="59" t="s">
        <v>149</v>
      </c>
      <c r="D963" s="118" t="s">
        <v>213</v>
      </c>
      <c r="E963" s="118" t="s">
        <v>1032</v>
      </c>
      <c r="F963" s="119">
        <v>4.0802400000000003E-2</v>
      </c>
      <c r="G963" s="119">
        <v>1.0711679999999999E-2</v>
      </c>
      <c r="H963" s="74">
        <f t="shared" si="28"/>
        <v>2.8091503853737234</v>
      </c>
      <c r="I963" s="60">
        <f t="shared" si="29"/>
        <v>2.1921221954604817E-6</v>
      </c>
      <c r="J963" s="121">
        <v>8.5485394899999996</v>
      </c>
      <c r="K963" s="121">
        <v>35.518809523809502</v>
      </c>
      <c r="M963"/>
      <c r="N963" s="170"/>
      <c r="O963" s="170"/>
    </row>
    <row r="964" spans="1:15" ht="12.75" x14ac:dyDescent="0.2">
      <c r="A964" s="118" t="s">
        <v>2541</v>
      </c>
      <c r="B964" s="59" t="s">
        <v>2542</v>
      </c>
      <c r="C964" s="59" t="s">
        <v>984</v>
      </c>
      <c r="D964" s="118" t="s">
        <v>213</v>
      </c>
      <c r="E964" s="118" t="s">
        <v>214</v>
      </c>
      <c r="F964" s="119">
        <v>3.9725400000000001E-2</v>
      </c>
      <c r="G964" s="119">
        <v>0</v>
      </c>
      <c r="H964" s="74" t="str">
        <f t="shared" si="28"/>
        <v/>
      </c>
      <c r="I964" s="60">
        <f t="shared" si="29"/>
        <v>2.1342600205758929E-6</v>
      </c>
      <c r="J964" s="121">
        <v>23.82351877</v>
      </c>
      <c r="K964" s="121">
        <v>54.007047619047597</v>
      </c>
      <c r="M964"/>
      <c r="N964" s="170"/>
    </row>
    <row r="965" spans="1:15" ht="12.75" x14ac:dyDescent="0.2">
      <c r="A965" s="118" t="s">
        <v>2487</v>
      </c>
      <c r="B965" s="59" t="s">
        <v>976</v>
      </c>
      <c r="C965" s="59" t="s">
        <v>897</v>
      </c>
      <c r="D965" s="118" t="s">
        <v>212</v>
      </c>
      <c r="E965" s="118" t="s">
        <v>1032</v>
      </c>
      <c r="F965" s="119">
        <v>3.9632669999999995E-2</v>
      </c>
      <c r="G965" s="119">
        <v>0</v>
      </c>
      <c r="H965" s="74" t="str">
        <f t="shared" si="28"/>
        <v/>
      </c>
      <c r="I965" s="60">
        <f t="shared" si="29"/>
        <v>2.1292780712007323E-6</v>
      </c>
      <c r="J965" s="121">
        <v>10.456250000000001</v>
      </c>
      <c r="K965" s="121">
        <v>14.184333333333299</v>
      </c>
      <c r="M965"/>
      <c r="N965" s="170"/>
    </row>
    <row r="966" spans="1:15" ht="12.75" x14ac:dyDescent="0.2">
      <c r="A966" s="118" t="s">
        <v>2135</v>
      </c>
      <c r="B966" s="59" t="s">
        <v>550</v>
      </c>
      <c r="C966" s="59" t="s">
        <v>898</v>
      </c>
      <c r="D966" s="118" t="s">
        <v>212</v>
      </c>
      <c r="E966" s="118" t="s">
        <v>1032</v>
      </c>
      <c r="F966" s="119">
        <v>3.9548309999999996E-2</v>
      </c>
      <c r="G966" s="119">
        <v>1.8877054000000001E-2</v>
      </c>
      <c r="H966" s="74">
        <f t="shared" si="28"/>
        <v>1.0950467165056579</v>
      </c>
      <c r="I966" s="60">
        <f t="shared" si="29"/>
        <v>2.1247458027947304E-6</v>
      </c>
      <c r="J966" s="121">
        <v>7.4627953899999993</v>
      </c>
      <c r="K966" s="121">
        <v>15.110761904761899</v>
      </c>
      <c r="M966"/>
      <c r="N966" s="170"/>
    </row>
    <row r="967" spans="1:15" ht="12.75" x14ac:dyDescent="0.2">
      <c r="A967" s="118" t="s">
        <v>2396</v>
      </c>
      <c r="B967" s="59" t="s">
        <v>89</v>
      </c>
      <c r="C967" s="59" t="s">
        <v>904</v>
      </c>
      <c r="D967" s="118" t="s">
        <v>213</v>
      </c>
      <c r="E967" s="118" t="s">
        <v>214</v>
      </c>
      <c r="F967" s="119">
        <v>3.7918635999999999E-2</v>
      </c>
      <c r="G967" s="119">
        <v>2.9055141999999999E-2</v>
      </c>
      <c r="H967" s="74">
        <f t="shared" ref="H967:H1030" si="30">IF(ISERROR(F967/G967-1),"",IF((F967/G967-1)&gt;10000%,"",F967/G967-1))</f>
        <v>0.30505767275203821</v>
      </c>
      <c r="I967" s="60">
        <f t="shared" ref="I967:I1030" si="31">F967/$F$1054</f>
        <v>2.0371910377131456E-6</v>
      </c>
      <c r="J967" s="121">
        <v>4.2600106500000008</v>
      </c>
      <c r="K967" s="121">
        <v>59.549952380952398</v>
      </c>
      <c r="M967"/>
      <c r="N967" s="170"/>
    </row>
    <row r="968" spans="1:15" ht="12.75" x14ac:dyDescent="0.2">
      <c r="A968" s="118" t="s">
        <v>2411</v>
      </c>
      <c r="B968" s="59" t="s">
        <v>834</v>
      </c>
      <c r="C968" s="59" t="s">
        <v>1919</v>
      </c>
      <c r="D968" s="118" t="s">
        <v>213</v>
      </c>
      <c r="E968" s="118" t="s">
        <v>214</v>
      </c>
      <c r="F968" s="119">
        <v>3.7568999999999998E-2</v>
      </c>
      <c r="G968" s="119">
        <v>0</v>
      </c>
      <c r="H968" s="74" t="str">
        <f t="shared" si="30"/>
        <v/>
      </c>
      <c r="I968" s="60">
        <f t="shared" si="31"/>
        <v>2.0184067300270285E-6</v>
      </c>
      <c r="J968" s="121">
        <v>10.6284814</v>
      </c>
      <c r="K968" s="121">
        <v>13.818476190476201</v>
      </c>
      <c r="M968"/>
      <c r="N968" s="170"/>
    </row>
    <row r="969" spans="1:15" ht="12.75" x14ac:dyDescent="0.2">
      <c r="A969" s="118" t="s">
        <v>2689</v>
      </c>
      <c r="B969" s="59" t="s">
        <v>1566</v>
      </c>
      <c r="C969" s="59" t="s">
        <v>903</v>
      </c>
      <c r="D969" s="118" t="s">
        <v>212</v>
      </c>
      <c r="E969" s="118" t="s">
        <v>1032</v>
      </c>
      <c r="F969" s="119">
        <v>3.7562499999999999E-2</v>
      </c>
      <c r="G969" s="119">
        <v>2.2340280000000001E-2</v>
      </c>
      <c r="H969" s="74">
        <f t="shared" si="30"/>
        <v>0.6813800006087658</v>
      </c>
      <c r="I969" s="60">
        <f t="shared" si="31"/>
        <v>2.018057515415376E-6</v>
      </c>
      <c r="J969" s="121">
        <v>0</v>
      </c>
      <c r="K969" s="121">
        <v>169.122444444444</v>
      </c>
      <c r="M969"/>
      <c r="N969" s="170"/>
    </row>
    <row r="970" spans="1:15" ht="12.75" x14ac:dyDescent="0.2">
      <c r="A970" s="118" t="s">
        <v>2701</v>
      </c>
      <c r="B970" s="59" t="s">
        <v>2699</v>
      </c>
      <c r="C970" s="59" t="s">
        <v>898</v>
      </c>
      <c r="D970" s="118" t="s">
        <v>212</v>
      </c>
      <c r="E970" s="118" t="s">
        <v>1032</v>
      </c>
      <c r="F970" s="119">
        <v>3.6934800000000004E-2</v>
      </c>
      <c r="G970" s="119">
        <v>0</v>
      </c>
      <c r="H970" s="74" t="str">
        <f t="shared" si="30"/>
        <v/>
      </c>
      <c r="I970" s="60">
        <f t="shared" si="31"/>
        <v>1.9843341289947114E-6</v>
      </c>
      <c r="J970" s="121">
        <v>2.3232784</v>
      </c>
      <c r="K970" s="121">
        <v>16.397238095238102</v>
      </c>
      <c r="M970"/>
      <c r="N970" s="170"/>
    </row>
    <row r="971" spans="1:15" ht="12.75" x14ac:dyDescent="0.2">
      <c r="A971" s="118" t="s">
        <v>2414</v>
      </c>
      <c r="B971" s="59" t="s">
        <v>828</v>
      </c>
      <c r="C971" s="59" t="s">
        <v>984</v>
      </c>
      <c r="D971" s="118" t="s">
        <v>212</v>
      </c>
      <c r="E971" s="118" t="s">
        <v>1032</v>
      </c>
      <c r="F971" s="119">
        <v>3.4717772024181005E-2</v>
      </c>
      <c r="G971" s="119">
        <v>6.1606755743775004E-3</v>
      </c>
      <c r="H971" s="74">
        <f t="shared" si="30"/>
        <v>4.6353839128574839</v>
      </c>
      <c r="I971" s="60">
        <f t="shared" si="31"/>
        <v>1.8652235807487832E-6</v>
      </c>
      <c r="J971" s="121">
        <v>177.4050524482</v>
      </c>
      <c r="K971" s="121">
        <v>36.0334761904762</v>
      </c>
      <c r="M971"/>
      <c r="N971" s="170"/>
    </row>
    <row r="972" spans="1:15" ht="12.75" x14ac:dyDescent="0.2">
      <c r="A972" s="118" t="s">
        <v>2070</v>
      </c>
      <c r="B972" s="59" t="s">
        <v>1623</v>
      </c>
      <c r="C972" s="59" t="s">
        <v>984</v>
      </c>
      <c r="D972" s="118" t="s">
        <v>213</v>
      </c>
      <c r="E972" s="118" t="s">
        <v>214</v>
      </c>
      <c r="F972" s="119">
        <v>3.3169855000000005E-2</v>
      </c>
      <c r="G972" s="119">
        <v>0.12082835</v>
      </c>
      <c r="H972" s="74">
        <f t="shared" si="30"/>
        <v>-0.72547953356972927</v>
      </c>
      <c r="I972" s="60">
        <f t="shared" si="31"/>
        <v>1.7820612357534321E-6</v>
      </c>
      <c r="J972" s="121">
        <v>3.7291568580000001</v>
      </c>
      <c r="K972" s="121">
        <v>114.512761904762</v>
      </c>
      <c r="M972"/>
      <c r="N972" s="170"/>
    </row>
    <row r="973" spans="1:15" ht="12.75" x14ac:dyDescent="0.2">
      <c r="A973" s="118" t="s">
        <v>1749</v>
      </c>
      <c r="B973" s="59" t="s">
        <v>1560</v>
      </c>
      <c r="C973" s="59" t="s">
        <v>665</v>
      </c>
      <c r="D973" s="118" t="s">
        <v>212</v>
      </c>
      <c r="E973" s="118" t="s">
        <v>1032</v>
      </c>
      <c r="F973" s="119">
        <v>3.1506554999999999E-2</v>
      </c>
      <c r="G973" s="119">
        <v>1.1034499999999999E-2</v>
      </c>
      <c r="H973" s="74">
        <f t="shared" si="30"/>
        <v>1.8552770855045542</v>
      </c>
      <c r="I973" s="60">
        <f t="shared" si="31"/>
        <v>1.6926999028977808E-6</v>
      </c>
      <c r="J973" s="121">
        <v>1.4481484416000001</v>
      </c>
      <c r="K973" s="121">
        <v>47.083714285714301</v>
      </c>
      <c r="M973"/>
      <c r="N973" s="170"/>
    </row>
    <row r="974" spans="1:15" ht="12.75" x14ac:dyDescent="0.2">
      <c r="A974" s="118" t="s">
        <v>2682</v>
      </c>
      <c r="B974" s="59" t="s">
        <v>1562</v>
      </c>
      <c r="C974" s="59" t="s">
        <v>903</v>
      </c>
      <c r="D974" s="118" t="s">
        <v>212</v>
      </c>
      <c r="E974" s="118" t="s">
        <v>1032</v>
      </c>
      <c r="F974" s="119">
        <v>3.0202150000000001E-2</v>
      </c>
      <c r="G974" s="119">
        <v>1.9570220000000003E-2</v>
      </c>
      <c r="H974" s="74">
        <f t="shared" si="30"/>
        <v>0.54327084723625974</v>
      </c>
      <c r="I974" s="60">
        <f t="shared" si="31"/>
        <v>1.6226203205112146E-6</v>
      </c>
      <c r="J974" s="121">
        <v>0</v>
      </c>
      <c r="K974" s="121">
        <v>136.46700000000001</v>
      </c>
      <c r="M974"/>
      <c r="N974" s="170"/>
    </row>
    <row r="975" spans="1:15" ht="12.75" x14ac:dyDescent="0.2">
      <c r="A975" s="118" t="s">
        <v>1759</v>
      </c>
      <c r="B975" s="59" t="s">
        <v>1005</v>
      </c>
      <c r="C975" s="59" t="s">
        <v>665</v>
      </c>
      <c r="D975" s="118" t="s">
        <v>212</v>
      </c>
      <c r="E975" s="118" t="s">
        <v>1032</v>
      </c>
      <c r="F975" s="119">
        <v>3.0076055000000001E-2</v>
      </c>
      <c r="G975" s="119">
        <v>7.2197167000000007E-2</v>
      </c>
      <c r="H975" s="74">
        <f t="shared" si="30"/>
        <v>-0.58341779532706606</v>
      </c>
      <c r="I975" s="60">
        <f t="shared" si="31"/>
        <v>1.615845825671779E-6</v>
      </c>
      <c r="J975" s="121">
        <v>4.5661041920000001</v>
      </c>
      <c r="K975" s="121">
        <v>145.38895238095199</v>
      </c>
      <c r="M975"/>
      <c r="N975" s="170"/>
    </row>
    <row r="976" spans="1:15" ht="12.75" x14ac:dyDescent="0.2">
      <c r="A976" s="118" t="s">
        <v>2660</v>
      </c>
      <c r="B976" s="59" t="s">
        <v>793</v>
      </c>
      <c r="C976" s="59" t="s">
        <v>903</v>
      </c>
      <c r="D976" s="118" t="s">
        <v>212</v>
      </c>
      <c r="E976" s="118" t="s">
        <v>1032</v>
      </c>
      <c r="F976" s="119">
        <v>2.9487450000000002E-2</v>
      </c>
      <c r="G976" s="119">
        <v>2.499792E-2</v>
      </c>
      <c r="H976" s="74">
        <f t="shared" si="30"/>
        <v>0.17959614239904775</v>
      </c>
      <c r="I976" s="60">
        <f t="shared" si="31"/>
        <v>1.584222830826892E-6</v>
      </c>
      <c r="J976" s="121">
        <v>6.9489525599999995</v>
      </c>
      <c r="K976" s="121">
        <v>127.577142857143</v>
      </c>
      <c r="M976"/>
      <c r="N976" s="170"/>
    </row>
    <row r="977" spans="1:14" ht="12.75" x14ac:dyDescent="0.2">
      <c r="A977" s="118" t="s">
        <v>2683</v>
      </c>
      <c r="B977" s="59" t="s">
        <v>1556</v>
      </c>
      <c r="C977" s="59" t="s">
        <v>903</v>
      </c>
      <c r="D977" s="118" t="s">
        <v>212</v>
      </c>
      <c r="E977" s="118" t="s">
        <v>1032</v>
      </c>
      <c r="F977" s="119">
        <v>2.8426409999999999E-2</v>
      </c>
      <c r="G977" s="119">
        <v>7.5301859999999998E-2</v>
      </c>
      <c r="H977" s="74">
        <f t="shared" si="30"/>
        <v>-0.62250055974712981</v>
      </c>
      <c r="I977" s="60">
        <f t="shared" si="31"/>
        <v>1.5272181121272225E-6</v>
      </c>
      <c r="J977" s="121">
        <v>0</v>
      </c>
      <c r="K977" s="121">
        <v>219.10522222222201</v>
      </c>
      <c r="M977"/>
      <c r="N977" s="170"/>
    </row>
    <row r="978" spans="1:14" ht="12.75" x14ac:dyDescent="0.2">
      <c r="A978" s="118" t="s">
        <v>2745</v>
      </c>
      <c r="B978" s="59" t="s">
        <v>2746</v>
      </c>
      <c r="C978" s="59" t="s">
        <v>904</v>
      </c>
      <c r="D978" s="118" t="s">
        <v>213</v>
      </c>
      <c r="E978" s="118" t="s">
        <v>214</v>
      </c>
      <c r="F978" s="119">
        <v>2.390954E-2</v>
      </c>
      <c r="G978" s="119">
        <v>4.9416190000000006E-2</v>
      </c>
      <c r="H978" s="74">
        <f t="shared" si="30"/>
        <v>-0.51615978488021841</v>
      </c>
      <c r="I978" s="60">
        <f t="shared" si="31"/>
        <v>1.2845478039833492E-6</v>
      </c>
      <c r="J978" s="121">
        <v>12.707514949999998</v>
      </c>
      <c r="K978" s="121">
        <v>53.108571428571402</v>
      </c>
      <c r="M978"/>
      <c r="N978" s="170"/>
    </row>
    <row r="979" spans="1:14" ht="12.75" x14ac:dyDescent="0.2">
      <c r="A979" s="118" t="s">
        <v>3036</v>
      </c>
      <c r="B979" s="59" t="s">
        <v>3037</v>
      </c>
      <c r="C979" s="59" t="s">
        <v>903</v>
      </c>
      <c r="D979" s="118" t="s">
        <v>213</v>
      </c>
      <c r="E979" s="118" t="s">
        <v>1032</v>
      </c>
      <c r="F979" s="119">
        <v>2.235622E-2</v>
      </c>
      <c r="G979" s="119">
        <v>1.1318140000000001</v>
      </c>
      <c r="H979" s="74">
        <f t="shared" si="30"/>
        <v>-0.98024744348453019</v>
      </c>
      <c r="I979" s="60">
        <f t="shared" si="31"/>
        <v>1.2010951823568596E-6</v>
      </c>
      <c r="J979" s="121">
        <v>191.25172509999999</v>
      </c>
      <c r="K979" s="121">
        <v>11.629238095238099</v>
      </c>
      <c r="M979"/>
      <c r="N979" s="170"/>
    </row>
    <row r="980" spans="1:14" ht="12.75" x14ac:dyDescent="0.2">
      <c r="A980" s="118" t="s">
        <v>2090</v>
      </c>
      <c r="B980" s="59" t="s">
        <v>906</v>
      </c>
      <c r="C980" s="59" t="s">
        <v>898</v>
      </c>
      <c r="D980" s="118" t="s">
        <v>212</v>
      </c>
      <c r="E980" s="118" t="s">
        <v>1032</v>
      </c>
      <c r="F980" s="119">
        <v>2.220925E-2</v>
      </c>
      <c r="G980" s="119">
        <v>0.67435618000000008</v>
      </c>
      <c r="H980" s="74">
        <f t="shared" si="30"/>
        <v>-0.96706599470920551</v>
      </c>
      <c r="I980" s="60">
        <f t="shared" si="31"/>
        <v>1.1931991713607705E-6</v>
      </c>
      <c r="J980" s="121">
        <v>5.6831547599999999</v>
      </c>
      <c r="K980" s="121">
        <v>46.572904761904802</v>
      </c>
      <c r="M980"/>
      <c r="N980" s="170"/>
    </row>
    <row r="981" spans="1:14" ht="12.75" x14ac:dyDescent="0.2">
      <c r="A981" s="118" t="s">
        <v>2113</v>
      </c>
      <c r="B981" s="118" t="s">
        <v>972</v>
      </c>
      <c r="C981" s="118" t="s">
        <v>898</v>
      </c>
      <c r="D981" s="118" t="s">
        <v>212</v>
      </c>
      <c r="E981" s="118" t="s">
        <v>1032</v>
      </c>
      <c r="F981" s="119">
        <v>2.1027560000000001E-2</v>
      </c>
      <c r="G981" s="119">
        <v>0.88109711000000002</v>
      </c>
      <c r="H981" s="74">
        <f t="shared" si="30"/>
        <v>-0.97613479858082841</v>
      </c>
      <c r="I981" s="120">
        <f t="shared" si="31"/>
        <v>1.1297124922155806E-6</v>
      </c>
      <c r="J981" s="121">
        <v>26.576393410000001</v>
      </c>
      <c r="K981" s="121">
        <v>6.8183809523809504</v>
      </c>
      <c r="M981"/>
      <c r="N981" s="170"/>
    </row>
    <row r="982" spans="1:14" ht="12.75" x14ac:dyDescent="0.2">
      <c r="A982" s="118" t="s">
        <v>1762</v>
      </c>
      <c r="B982" s="59" t="s">
        <v>1007</v>
      </c>
      <c r="C982" s="59" t="s">
        <v>665</v>
      </c>
      <c r="D982" s="118" t="s">
        <v>212</v>
      </c>
      <c r="E982" s="118" t="s">
        <v>1032</v>
      </c>
      <c r="F982" s="119">
        <v>2.029367E-2</v>
      </c>
      <c r="G982" s="119">
        <v>2.5895997E-2</v>
      </c>
      <c r="H982" s="74">
        <f t="shared" si="30"/>
        <v>-0.21633949834022614</v>
      </c>
      <c r="I982" s="60">
        <f t="shared" si="31"/>
        <v>1.0902840135470097E-6</v>
      </c>
      <c r="J982" s="121">
        <v>4.3938277552000002</v>
      </c>
      <c r="K982" s="121">
        <v>111.10447619047601</v>
      </c>
      <c r="M982"/>
      <c r="N982" s="170"/>
    </row>
    <row r="983" spans="1:14" ht="12.75" x14ac:dyDescent="0.2">
      <c r="A983" s="118" t="s">
        <v>2359</v>
      </c>
      <c r="B983" s="59" t="s">
        <v>79</v>
      </c>
      <c r="C983" s="59" t="s">
        <v>904</v>
      </c>
      <c r="D983" s="118" t="s">
        <v>213</v>
      </c>
      <c r="E983" s="118" t="s">
        <v>214</v>
      </c>
      <c r="F983" s="119">
        <v>1.9064905E-2</v>
      </c>
      <c r="G983" s="119">
        <v>6.4323414999999995E-2</v>
      </c>
      <c r="H983" s="74">
        <f t="shared" si="30"/>
        <v>-0.70360863147580077</v>
      </c>
      <c r="I983" s="60">
        <f t="shared" si="31"/>
        <v>1.0242682147335822E-6</v>
      </c>
      <c r="J983" s="121">
        <v>7.3425066750000001</v>
      </c>
      <c r="K983" s="121">
        <v>97.009571428571405</v>
      </c>
      <c r="M983"/>
      <c r="N983" s="170"/>
    </row>
    <row r="984" spans="1:14" ht="12.75" x14ac:dyDescent="0.2">
      <c r="A984" s="118" t="s">
        <v>2402</v>
      </c>
      <c r="B984" s="59" t="s">
        <v>110</v>
      </c>
      <c r="C984" s="59" t="s">
        <v>665</v>
      </c>
      <c r="D984" s="118" t="s">
        <v>212</v>
      </c>
      <c r="E984" s="118" t="s">
        <v>1032</v>
      </c>
      <c r="F984" s="119">
        <v>1.8424080000000002E-2</v>
      </c>
      <c r="G984" s="119">
        <v>0.24225511</v>
      </c>
      <c r="H984" s="74">
        <f t="shared" si="30"/>
        <v>-0.92394761043430618</v>
      </c>
      <c r="I984" s="60">
        <f t="shared" si="31"/>
        <v>9.898396834240034E-7</v>
      </c>
      <c r="J984" s="121">
        <v>1.9781523336</v>
      </c>
      <c r="K984" s="121">
        <v>31.182666666666702</v>
      </c>
      <c r="M984"/>
      <c r="N984" s="170"/>
    </row>
    <row r="985" spans="1:14" ht="12.75" x14ac:dyDescent="0.2">
      <c r="A985" s="118" t="s">
        <v>2439</v>
      </c>
      <c r="B985" s="118" t="s">
        <v>191</v>
      </c>
      <c r="C985" s="118" t="s">
        <v>897</v>
      </c>
      <c r="D985" s="118" t="s">
        <v>212</v>
      </c>
      <c r="E985" s="118" t="s">
        <v>1032</v>
      </c>
      <c r="F985" s="119">
        <v>1.8137500000000001E-2</v>
      </c>
      <c r="G985" s="119">
        <v>1.1893637399999999</v>
      </c>
      <c r="H985" s="74">
        <f t="shared" si="30"/>
        <v>-0.98475024974277425</v>
      </c>
      <c r="I985" s="60">
        <f t="shared" si="31"/>
        <v>9.7444307982286544E-7</v>
      </c>
      <c r="J985" s="121">
        <v>230.21263999999999</v>
      </c>
      <c r="K985" s="121">
        <v>4.7043809523809497</v>
      </c>
      <c r="M985"/>
      <c r="N985" s="170"/>
    </row>
    <row r="986" spans="1:14" ht="12.75" x14ac:dyDescent="0.2">
      <c r="A986" s="118" t="s">
        <v>1905</v>
      </c>
      <c r="B986" s="59" t="s">
        <v>10</v>
      </c>
      <c r="C986" s="59" t="s">
        <v>902</v>
      </c>
      <c r="D986" s="118" t="s">
        <v>837</v>
      </c>
      <c r="E986" s="118" t="s">
        <v>1032</v>
      </c>
      <c r="F986" s="119">
        <v>1.5915193301331898E-2</v>
      </c>
      <c r="G986" s="119">
        <v>1.6490131578947399E-2</v>
      </c>
      <c r="H986" s="74">
        <f t="shared" si="30"/>
        <v>-3.4865596727530757E-2</v>
      </c>
      <c r="I986" s="60">
        <f t="shared" si="31"/>
        <v>8.5504893047697262E-7</v>
      </c>
      <c r="J986" s="121">
        <v>22.128613488000003</v>
      </c>
      <c r="K986" s="121">
        <v>19.145095238095202</v>
      </c>
      <c r="M986"/>
      <c r="N986" s="170"/>
    </row>
    <row r="987" spans="1:14" ht="12.75" x14ac:dyDescent="0.2">
      <c r="A987" s="118" t="s">
        <v>2379</v>
      </c>
      <c r="B987" s="59" t="s">
        <v>372</v>
      </c>
      <c r="C987" s="59" t="s">
        <v>1919</v>
      </c>
      <c r="D987" s="118" t="s">
        <v>212</v>
      </c>
      <c r="E987" s="118" t="s">
        <v>1032</v>
      </c>
      <c r="F987" s="119">
        <v>1.5335E-2</v>
      </c>
      <c r="G987" s="119">
        <v>0.86350519999999997</v>
      </c>
      <c r="H987" s="74">
        <f t="shared" si="30"/>
        <v>-0.9822409870838068</v>
      </c>
      <c r="I987" s="60">
        <f t="shared" si="31"/>
        <v>8.2387785687573486E-7</v>
      </c>
      <c r="J987" s="121">
        <v>1.0254324500000001</v>
      </c>
      <c r="K987" s="121">
        <v>20.325238095238099</v>
      </c>
      <c r="M987"/>
      <c r="N987" s="170"/>
    </row>
    <row r="988" spans="1:14" ht="12.75" x14ac:dyDescent="0.2">
      <c r="A988" s="118" t="s">
        <v>1899</v>
      </c>
      <c r="B988" s="59" t="s">
        <v>511</v>
      </c>
      <c r="C988" s="59" t="s">
        <v>902</v>
      </c>
      <c r="D988" s="118" t="s">
        <v>213</v>
      </c>
      <c r="E988" s="118" t="s">
        <v>214</v>
      </c>
      <c r="F988" s="119">
        <v>1.471692E-2</v>
      </c>
      <c r="G988" s="119">
        <v>0.71486408000000001</v>
      </c>
      <c r="H988" s="74">
        <f t="shared" si="30"/>
        <v>-0.97941298155587841</v>
      </c>
      <c r="I988" s="60">
        <f t="shared" si="31"/>
        <v>7.9067130808031556E-7</v>
      </c>
      <c r="J988" s="121">
        <v>35.210999999999999</v>
      </c>
      <c r="K988" s="121">
        <v>33.2457142857143</v>
      </c>
      <c r="M988"/>
      <c r="N988" s="170"/>
    </row>
    <row r="989" spans="1:14" ht="12.75" x14ac:dyDescent="0.2">
      <c r="A989" s="118" t="s">
        <v>2163</v>
      </c>
      <c r="B989" s="59" t="s">
        <v>432</v>
      </c>
      <c r="C989" s="59" t="s">
        <v>898</v>
      </c>
      <c r="D989" s="118" t="s">
        <v>212</v>
      </c>
      <c r="E989" s="118" t="s">
        <v>1032</v>
      </c>
      <c r="F989" s="119">
        <v>1.457899E-2</v>
      </c>
      <c r="G989" s="119">
        <v>5.0801505679999996</v>
      </c>
      <c r="H989" s="74">
        <f t="shared" si="30"/>
        <v>-0.99713020513765216</v>
      </c>
      <c r="I989" s="60">
        <f t="shared" si="31"/>
        <v>7.832609740210479E-7</v>
      </c>
      <c r="J989" s="121">
        <v>10.52884227</v>
      </c>
      <c r="K989" s="121">
        <v>13.8396666666667</v>
      </c>
      <c r="M989"/>
      <c r="N989" s="170"/>
    </row>
    <row r="990" spans="1:14" ht="12.75" x14ac:dyDescent="0.2">
      <c r="A990" s="118" t="s">
        <v>2440</v>
      </c>
      <c r="B990" s="59" t="s">
        <v>977</v>
      </c>
      <c r="C990" s="59" t="s">
        <v>897</v>
      </c>
      <c r="D990" s="118" t="s">
        <v>212</v>
      </c>
      <c r="E990" s="118" t="s">
        <v>1032</v>
      </c>
      <c r="F990" s="119">
        <v>1.4445378151260501E-2</v>
      </c>
      <c r="G990" s="119">
        <v>0</v>
      </c>
      <c r="H990" s="74" t="str">
        <f t="shared" si="30"/>
        <v/>
      </c>
      <c r="I990" s="60">
        <f t="shared" si="31"/>
        <v>7.7608263404108679E-7</v>
      </c>
      <c r="J990" s="121">
        <v>21.409568609150401</v>
      </c>
      <c r="K990" s="121">
        <v>159.92652380952401</v>
      </c>
      <c r="M990"/>
      <c r="N990" s="170"/>
    </row>
    <row r="991" spans="1:14" ht="12.75" x14ac:dyDescent="0.2">
      <c r="A991" s="118" t="s">
        <v>2167</v>
      </c>
      <c r="B991" s="59" t="s">
        <v>462</v>
      </c>
      <c r="C991" s="59" t="s">
        <v>898</v>
      </c>
      <c r="D991" s="118" t="s">
        <v>212</v>
      </c>
      <c r="E991" s="118" t="s">
        <v>1032</v>
      </c>
      <c r="F991" s="119">
        <v>1.331037E-2</v>
      </c>
      <c r="G991" s="119">
        <v>0.83316177000000002</v>
      </c>
      <c r="H991" s="74">
        <f t="shared" si="30"/>
        <v>-0.98402426697998879</v>
      </c>
      <c r="I991" s="60">
        <f t="shared" si="31"/>
        <v>7.151039523849413E-7</v>
      </c>
      <c r="J991" s="121">
        <v>13.618666529999999</v>
      </c>
      <c r="K991" s="121">
        <v>15.685857142857101</v>
      </c>
      <c r="M991"/>
      <c r="N991" s="170"/>
    </row>
    <row r="992" spans="1:14" ht="12.75" x14ac:dyDescent="0.2">
      <c r="A992" s="118" t="s">
        <v>2681</v>
      </c>
      <c r="B992" s="59" t="s">
        <v>1774</v>
      </c>
      <c r="C992" s="59" t="s">
        <v>903</v>
      </c>
      <c r="D992" s="118" t="s">
        <v>212</v>
      </c>
      <c r="E992" s="118" t="s">
        <v>1032</v>
      </c>
      <c r="F992" s="119">
        <v>1.3256250000000001E-2</v>
      </c>
      <c r="G992" s="119">
        <v>6.4629309999999995E-2</v>
      </c>
      <c r="H992" s="74">
        <f t="shared" si="30"/>
        <v>-0.79488795408770418</v>
      </c>
      <c r="I992" s="60">
        <f t="shared" si="31"/>
        <v>7.1219633780299717E-7</v>
      </c>
      <c r="J992" s="121">
        <v>1.7868541899999999</v>
      </c>
      <c r="K992" s="121">
        <v>127.244238095238</v>
      </c>
      <c r="M992"/>
      <c r="N992" s="170"/>
    </row>
    <row r="993" spans="1:15" ht="12.75" x14ac:dyDescent="0.2">
      <c r="A993" s="118" t="s">
        <v>2394</v>
      </c>
      <c r="B993" s="59" t="s">
        <v>1427</v>
      </c>
      <c r="C993" s="59" t="s">
        <v>984</v>
      </c>
      <c r="D993" s="118" t="s">
        <v>212</v>
      </c>
      <c r="E993" s="118" t="s">
        <v>1032</v>
      </c>
      <c r="F993" s="119">
        <v>1.2657E-2</v>
      </c>
      <c r="G993" s="119">
        <v>0</v>
      </c>
      <c r="H993" s="74" t="str">
        <f t="shared" si="30"/>
        <v/>
      </c>
      <c r="I993" s="60">
        <f t="shared" si="31"/>
        <v>6.8000143687487288E-7</v>
      </c>
      <c r="J993" s="121">
        <v>5.3506420300000004</v>
      </c>
      <c r="K993" s="121">
        <v>58.960571428571399</v>
      </c>
      <c r="M993"/>
      <c r="N993" s="170"/>
    </row>
    <row r="994" spans="1:15" ht="12.75" x14ac:dyDescent="0.2">
      <c r="A994" s="118" t="s">
        <v>2674</v>
      </c>
      <c r="B994" s="59" t="s">
        <v>1558</v>
      </c>
      <c r="C994" s="59" t="s">
        <v>903</v>
      </c>
      <c r="D994" s="118" t="s">
        <v>212</v>
      </c>
      <c r="E994" s="118" t="s">
        <v>1032</v>
      </c>
      <c r="F994" s="119">
        <v>1.165274E-2</v>
      </c>
      <c r="G994" s="119">
        <v>1.9333990000000002E-2</v>
      </c>
      <c r="H994" s="74">
        <f t="shared" si="30"/>
        <v>-0.39729254023613347</v>
      </c>
      <c r="I994" s="60">
        <f t="shared" si="31"/>
        <v>6.2604724212130102E-7</v>
      </c>
      <c r="J994" s="121">
        <v>0</v>
      </c>
      <c r="K994" s="121">
        <v>148.090222222222</v>
      </c>
      <c r="M994"/>
      <c r="N994" s="170"/>
    </row>
    <row r="995" spans="1:15" ht="12.75" x14ac:dyDescent="0.2">
      <c r="A995" s="118" t="s">
        <v>2375</v>
      </c>
      <c r="B995" s="59" t="s">
        <v>295</v>
      </c>
      <c r="C995" s="59" t="s">
        <v>899</v>
      </c>
      <c r="D995" s="118" t="s">
        <v>212</v>
      </c>
      <c r="E995" s="118" t="s">
        <v>1032</v>
      </c>
      <c r="F995" s="119">
        <v>1.132417E-2</v>
      </c>
      <c r="G995" s="119">
        <v>1.84321201</v>
      </c>
      <c r="H995" s="74">
        <f t="shared" si="30"/>
        <v>-0.99385628460613162</v>
      </c>
      <c r="I995" s="60">
        <f t="shared" si="31"/>
        <v>6.0839471212888755E-7</v>
      </c>
      <c r="J995" s="121">
        <v>98.027837769999991</v>
      </c>
      <c r="K995" s="121">
        <v>28.6765714285714</v>
      </c>
      <c r="M995"/>
      <c r="N995" s="170"/>
    </row>
    <row r="996" spans="1:15" ht="12.75" x14ac:dyDescent="0.2">
      <c r="A996" s="118" t="s">
        <v>2560</v>
      </c>
      <c r="B996" s="59" t="s">
        <v>2561</v>
      </c>
      <c r="C996" s="59" t="s">
        <v>149</v>
      </c>
      <c r="D996" s="118" t="s">
        <v>837</v>
      </c>
      <c r="E996" s="118" t="s">
        <v>1032</v>
      </c>
      <c r="F996" s="119">
        <v>1.1268299999999998E-2</v>
      </c>
      <c r="G996" s="119">
        <v>0</v>
      </c>
      <c r="H996" s="74" t="str">
        <f t="shared" si="30"/>
        <v/>
      </c>
      <c r="I996" s="60">
        <f t="shared" si="31"/>
        <v>6.0539307822842143E-7</v>
      </c>
      <c r="J996" s="121">
        <v>8.2439999999999998</v>
      </c>
      <c r="K996" s="121">
        <v>51.974952380952402</v>
      </c>
      <c r="M996"/>
      <c r="N996" s="170"/>
    </row>
    <row r="997" spans="1:15" ht="12.75" x14ac:dyDescent="0.2">
      <c r="A997" s="118" t="s">
        <v>2392</v>
      </c>
      <c r="B997" s="59" t="s">
        <v>3004</v>
      </c>
      <c r="C997" s="59" t="s">
        <v>149</v>
      </c>
      <c r="D997" s="118" t="s">
        <v>213</v>
      </c>
      <c r="E997" s="118" t="s">
        <v>1032</v>
      </c>
      <c r="F997" s="119">
        <v>1.120578E-2</v>
      </c>
      <c r="G997" s="119">
        <v>0.71993861999999997</v>
      </c>
      <c r="H997" s="74">
        <f t="shared" si="30"/>
        <v>-0.98443508975806859</v>
      </c>
      <c r="I997" s="60">
        <f t="shared" si="31"/>
        <v>6.0203417091757235E-7</v>
      </c>
      <c r="J997" s="121">
        <v>12.262499999999999</v>
      </c>
      <c r="K997" s="121">
        <v>63.7753333333333</v>
      </c>
      <c r="M997"/>
      <c r="N997" s="170"/>
      <c r="O997" s="170"/>
    </row>
    <row r="998" spans="1:15" ht="12.75" x14ac:dyDescent="0.2">
      <c r="A998" s="118" t="s">
        <v>1758</v>
      </c>
      <c r="B998" s="59" t="s">
        <v>1003</v>
      </c>
      <c r="C998" s="59" t="s">
        <v>665</v>
      </c>
      <c r="D998" s="118" t="s">
        <v>212</v>
      </c>
      <c r="E998" s="118" t="s">
        <v>1032</v>
      </c>
      <c r="F998" s="119">
        <v>1.11816E-2</v>
      </c>
      <c r="G998" s="119">
        <v>6.8444865999999993E-2</v>
      </c>
      <c r="H998" s="74">
        <f t="shared" si="30"/>
        <v>-0.83663347372175434</v>
      </c>
      <c r="I998" s="60">
        <f t="shared" si="31"/>
        <v>6.0073509256222474E-7</v>
      </c>
      <c r="J998" s="121">
        <v>3.0056717600000002</v>
      </c>
      <c r="K998" s="121">
        <v>140.98066666666699</v>
      </c>
      <c r="M998"/>
      <c r="N998" s="170"/>
    </row>
    <row r="999" spans="1:15" ht="12.75" x14ac:dyDescent="0.2">
      <c r="A999" s="118" t="s">
        <v>2692</v>
      </c>
      <c r="B999" s="59" t="s">
        <v>1368</v>
      </c>
      <c r="C999" s="59" t="s">
        <v>903</v>
      </c>
      <c r="D999" s="118" t="s">
        <v>212</v>
      </c>
      <c r="E999" s="118" t="s">
        <v>1032</v>
      </c>
      <c r="F999" s="119">
        <v>1.083488E-2</v>
      </c>
      <c r="G999" s="119">
        <v>4.3292700000000005E-3</v>
      </c>
      <c r="H999" s="74">
        <f t="shared" si="30"/>
        <v>1.5027036890746013</v>
      </c>
      <c r="I999" s="60">
        <f t="shared" si="31"/>
        <v>5.8210744792342761E-7</v>
      </c>
      <c r="J999" s="121">
        <v>0</v>
      </c>
      <c r="K999" s="121">
        <v>103.205555555556</v>
      </c>
      <c r="M999"/>
      <c r="N999" s="170"/>
    </row>
    <row r="1000" spans="1:15" ht="12.75" x14ac:dyDescent="0.2">
      <c r="A1000" s="118" t="s">
        <v>1739</v>
      </c>
      <c r="B1000" s="118" t="s">
        <v>1492</v>
      </c>
      <c r="C1000" s="118" t="s">
        <v>665</v>
      </c>
      <c r="D1000" s="118" t="s">
        <v>212</v>
      </c>
      <c r="E1000" s="118" t="s">
        <v>1032</v>
      </c>
      <c r="F1000" s="119">
        <v>1.0695247E-2</v>
      </c>
      <c r="G1000" s="119">
        <v>1.4168689099999998</v>
      </c>
      <c r="H1000" s="74">
        <f t="shared" si="30"/>
        <v>-0.99245149150742529</v>
      </c>
      <c r="I1000" s="60">
        <f t="shared" si="31"/>
        <v>5.7460561963590694E-7</v>
      </c>
      <c r="J1000" s="121">
        <v>3.7496352215999997</v>
      </c>
      <c r="K1000" s="121">
        <v>5.7986666666666702</v>
      </c>
      <c r="M1000"/>
      <c r="N1000" s="170"/>
    </row>
    <row r="1001" spans="1:15" ht="12.75" x14ac:dyDescent="0.2">
      <c r="A1001" s="118" t="s">
        <v>2493</v>
      </c>
      <c r="B1001" s="59" t="s">
        <v>2045</v>
      </c>
      <c r="C1001" s="59" t="s">
        <v>900</v>
      </c>
      <c r="D1001" s="118" t="s">
        <v>212</v>
      </c>
      <c r="E1001" s="118" t="s">
        <v>1032</v>
      </c>
      <c r="F1001" s="119">
        <v>1.0573569999999999E-2</v>
      </c>
      <c r="G1001" s="119">
        <v>5.6214200000000002E-3</v>
      </c>
      <c r="H1001" s="74">
        <f t="shared" si="30"/>
        <v>0.88094289343262</v>
      </c>
      <c r="I1001" s="60">
        <f t="shared" si="31"/>
        <v>5.6806848328174521E-7</v>
      </c>
      <c r="J1001" s="121">
        <v>272.59359181999997</v>
      </c>
      <c r="K1001" s="121">
        <v>24.8554761904762</v>
      </c>
      <c r="M1001"/>
      <c r="N1001" s="170"/>
    </row>
    <row r="1002" spans="1:15" ht="12.75" x14ac:dyDescent="0.2">
      <c r="A1002" s="118" t="s">
        <v>2694</v>
      </c>
      <c r="B1002" s="59" t="s">
        <v>1370</v>
      </c>
      <c r="C1002" s="59" t="s">
        <v>903</v>
      </c>
      <c r="D1002" s="118" t="s">
        <v>212</v>
      </c>
      <c r="E1002" s="118" t="s">
        <v>1032</v>
      </c>
      <c r="F1002" s="119">
        <v>9.92789E-3</v>
      </c>
      <c r="G1002" s="119">
        <v>3.9187309999999996E-2</v>
      </c>
      <c r="H1002" s="74">
        <f t="shared" si="30"/>
        <v>-0.74665548617651989</v>
      </c>
      <c r="I1002" s="60">
        <f t="shared" si="31"/>
        <v>5.3337911551992428E-7</v>
      </c>
      <c r="J1002" s="121">
        <v>0</v>
      </c>
      <c r="K1002" s="121">
        <v>236.96488888888899</v>
      </c>
      <c r="M1002"/>
      <c r="N1002" s="170"/>
    </row>
    <row r="1003" spans="1:15" ht="12.75" x14ac:dyDescent="0.2">
      <c r="A1003" s="118" t="s">
        <v>2365</v>
      </c>
      <c r="B1003" s="59" t="s">
        <v>1360</v>
      </c>
      <c r="C1003" s="59" t="s">
        <v>899</v>
      </c>
      <c r="D1003" s="118" t="s">
        <v>212</v>
      </c>
      <c r="E1003" s="118" t="s">
        <v>1032</v>
      </c>
      <c r="F1003" s="119">
        <v>9.8042999999999984E-3</v>
      </c>
      <c r="G1003" s="119">
        <v>0.76460854</v>
      </c>
      <c r="H1003" s="74">
        <f t="shared" si="30"/>
        <v>-0.98717736006453705</v>
      </c>
      <c r="I1003" s="60">
        <f t="shared" si="31"/>
        <v>5.2673920261928705E-7</v>
      </c>
      <c r="J1003" s="121">
        <v>3.4</v>
      </c>
      <c r="K1003" s="121">
        <v>204.61123809523801</v>
      </c>
      <c r="M1003"/>
      <c r="N1003" s="170"/>
    </row>
    <row r="1004" spans="1:15" ht="12.75" x14ac:dyDescent="0.2">
      <c r="A1004" s="118" t="s">
        <v>2678</v>
      </c>
      <c r="B1004" s="59" t="s">
        <v>596</v>
      </c>
      <c r="C1004" s="59" t="s">
        <v>903</v>
      </c>
      <c r="D1004" s="118" t="s">
        <v>212</v>
      </c>
      <c r="E1004" s="118" t="s">
        <v>214</v>
      </c>
      <c r="F1004" s="119">
        <v>8.6994559999999995E-3</v>
      </c>
      <c r="G1004" s="119">
        <v>0.1190692</v>
      </c>
      <c r="H1004" s="74">
        <f t="shared" si="30"/>
        <v>-0.92693781431302136</v>
      </c>
      <c r="I1004" s="60">
        <f t="shared" si="31"/>
        <v>4.6738109978902856E-7</v>
      </c>
      <c r="J1004" s="121">
        <v>8.3429351900000004</v>
      </c>
      <c r="K1004" s="121">
        <v>77.066523809523801</v>
      </c>
      <c r="M1004"/>
      <c r="N1004" s="170"/>
    </row>
    <row r="1005" spans="1:15" ht="12.75" x14ac:dyDescent="0.2">
      <c r="A1005" s="118" t="s">
        <v>2362</v>
      </c>
      <c r="B1005" s="59" t="s">
        <v>81</v>
      </c>
      <c r="C1005" s="59" t="s">
        <v>904</v>
      </c>
      <c r="D1005" s="118" t="s">
        <v>213</v>
      </c>
      <c r="E1005" s="118" t="s">
        <v>214</v>
      </c>
      <c r="F1005" s="119">
        <v>7.1092700000000009E-3</v>
      </c>
      <c r="G1005" s="119">
        <v>0.14845125000000001</v>
      </c>
      <c r="H1005" s="74">
        <f t="shared" si="30"/>
        <v>-0.95211040661496615</v>
      </c>
      <c r="I1005" s="60">
        <f t="shared" si="31"/>
        <v>3.8194784033589542E-7</v>
      </c>
      <c r="J1005" s="121">
        <v>60.060012012000001</v>
      </c>
      <c r="K1005" s="121">
        <v>43.721142857142901</v>
      </c>
      <c r="M1005"/>
      <c r="N1005" s="170"/>
    </row>
    <row r="1006" spans="1:15" ht="12.75" x14ac:dyDescent="0.2">
      <c r="A1006" s="118" t="s">
        <v>3071</v>
      </c>
      <c r="B1006" s="59" t="s">
        <v>3072</v>
      </c>
      <c r="C1006" s="59" t="s">
        <v>897</v>
      </c>
      <c r="D1006" s="118" t="s">
        <v>212</v>
      </c>
      <c r="E1006" s="118" t="s">
        <v>1032</v>
      </c>
      <c r="F1006" s="119">
        <v>6.5864499999999998E-3</v>
      </c>
      <c r="G1006" s="119"/>
      <c r="H1006" s="74" t="str">
        <f t="shared" si="30"/>
        <v/>
      </c>
      <c r="I1006" s="60">
        <f t="shared" si="31"/>
        <v>3.5385916598755683E-7</v>
      </c>
      <c r="J1006" s="121">
        <v>50.629841299999995</v>
      </c>
      <c r="K1006" s="121">
        <v>9.3480000000000008</v>
      </c>
      <c r="M1006"/>
      <c r="N1006" s="170"/>
    </row>
    <row r="1007" spans="1:15" ht="12.75" x14ac:dyDescent="0.2">
      <c r="A1007" s="118" t="s">
        <v>2743</v>
      </c>
      <c r="B1007" s="59" t="s">
        <v>2744</v>
      </c>
      <c r="C1007" s="59" t="s">
        <v>904</v>
      </c>
      <c r="D1007" s="118" t="s">
        <v>213</v>
      </c>
      <c r="E1007" s="118" t="s">
        <v>214</v>
      </c>
      <c r="F1007" s="119">
        <v>6.3396750000000003E-3</v>
      </c>
      <c r="G1007" s="119">
        <v>0</v>
      </c>
      <c r="H1007" s="74" t="str">
        <f t="shared" si="30"/>
        <v/>
      </c>
      <c r="I1007" s="60">
        <f t="shared" si="31"/>
        <v>3.4060109894285459E-7</v>
      </c>
      <c r="J1007" s="121">
        <v>8.5360106699999996</v>
      </c>
      <c r="K1007" s="121">
        <v>79.015333333333302</v>
      </c>
      <c r="M1007"/>
      <c r="N1007" s="170"/>
    </row>
    <row r="1008" spans="1:15" ht="12.75" x14ac:dyDescent="0.2">
      <c r="A1008" s="118" t="s">
        <v>1756</v>
      </c>
      <c r="B1008" s="59" t="s">
        <v>1001</v>
      </c>
      <c r="C1008" s="59" t="s">
        <v>665</v>
      </c>
      <c r="D1008" s="118" t="s">
        <v>212</v>
      </c>
      <c r="E1008" s="118" t="s">
        <v>1032</v>
      </c>
      <c r="F1008" s="119">
        <v>6.3291830000000004E-3</v>
      </c>
      <c r="G1008" s="119">
        <v>9.4488019999999992E-3</v>
      </c>
      <c r="H1008" s="74">
        <f t="shared" si="30"/>
        <v>-0.33016026793661235</v>
      </c>
      <c r="I1008" s="60">
        <f t="shared" si="31"/>
        <v>3.4003741283432243E-7</v>
      </c>
      <c r="J1008" s="121">
        <v>3.5634461200000001</v>
      </c>
      <c r="K1008" s="121">
        <v>117.072619047619</v>
      </c>
      <c r="M1008"/>
      <c r="N1008" s="170"/>
    </row>
    <row r="1009" spans="1:14" ht="12.75" x14ac:dyDescent="0.2">
      <c r="A1009" s="118" t="s">
        <v>3063</v>
      </c>
      <c r="B1009" s="59" t="s">
        <v>3064</v>
      </c>
      <c r="C1009" s="59" t="s">
        <v>902</v>
      </c>
      <c r="D1009" s="118" t="s">
        <v>837</v>
      </c>
      <c r="E1009" s="118" t="s">
        <v>1032</v>
      </c>
      <c r="F1009" s="119">
        <v>5.3299999999999997E-3</v>
      </c>
      <c r="G1009" s="119"/>
      <c r="H1009" s="74" t="str">
        <f t="shared" si="30"/>
        <v/>
      </c>
      <c r="I1009" s="60">
        <f t="shared" si="31"/>
        <v>2.8635598155511359E-7</v>
      </c>
      <c r="J1009" s="121">
        <v>7.88</v>
      </c>
      <c r="K1009" s="121">
        <v>89.623666666666693</v>
      </c>
      <c r="M1009"/>
      <c r="N1009" s="170"/>
    </row>
    <row r="1010" spans="1:14" ht="12.75" x14ac:dyDescent="0.2">
      <c r="A1010" s="118" t="s">
        <v>2395</v>
      </c>
      <c r="B1010" s="59" t="s">
        <v>1607</v>
      </c>
      <c r="C1010" s="59" t="s">
        <v>984</v>
      </c>
      <c r="D1010" s="118" t="s">
        <v>212</v>
      </c>
      <c r="E1010" s="118" t="s">
        <v>1032</v>
      </c>
      <c r="F1010" s="119">
        <v>5.1456133489767002E-3</v>
      </c>
      <c r="G1010" s="119">
        <v>0</v>
      </c>
      <c r="H1010" s="74" t="str">
        <f t="shared" si="30"/>
        <v/>
      </c>
      <c r="I1010" s="60">
        <f t="shared" si="31"/>
        <v>2.7644974882726421E-7</v>
      </c>
      <c r="J1010" s="121">
        <v>68.915396530880003</v>
      </c>
      <c r="K1010" s="121">
        <v>48.276571428571401</v>
      </c>
      <c r="M1010"/>
      <c r="N1010" s="170"/>
    </row>
    <row r="1011" spans="1:14" ht="12.75" x14ac:dyDescent="0.2">
      <c r="A1011" s="118" t="s">
        <v>2669</v>
      </c>
      <c r="B1011" s="59" t="s">
        <v>1369</v>
      </c>
      <c r="C1011" s="59" t="s">
        <v>903</v>
      </c>
      <c r="D1011" s="118" t="s">
        <v>212</v>
      </c>
      <c r="E1011" s="118" t="s">
        <v>1032</v>
      </c>
      <c r="F1011" s="119">
        <v>4.6218400000000003E-3</v>
      </c>
      <c r="G1011" s="119">
        <v>3.0627099999999997E-2</v>
      </c>
      <c r="H1011" s="74">
        <f t="shared" si="30"/>
        <v>-0.84909312341031307</v>
      </c>
      <c r="I1011" s="60">
        <f t="shared" si="31"/>
        <v>2.4830985549543834E-7</v>
      </c>
      <c r="J1011" s="121">
        <v>0</v>
      </c>
      <c r="K1011" s="121">
        <v>257.98822222222202</v>
      </c>
      <c r="M1011"/>
      <c r="N1011" s="170"/>
    </row>
    <row r="1012" spans="1:14" ht="12.75" x14ac:dyDescent="0.2">
      <c r="A1012" s="118" t="s">
        <v>2693</v>
      </c>
      <c r="B1012" s="59" t="s">
        <v>1565</v>
      </c>
      <c r="C1012" s="59" t="s">
        <v>903</v>
      </c>
      <c r="D1012" s="118" t="s">
        <v>212</v>
      </c>
      <c r="E1012" s="118" t="s">
        <v>1032</v>
      </c>
      <c r="F1012" s="119">
        <v>3.48E-3</v>
      </c>
      <c r="G1012" s="119">
        <v>7.8907100000000008E-2</v>
      </c>
      <c r="H1012" s="74">
        <f t="shared" si="30"/>
        <v>-0.9558975047872752</v>
      </c>
      <c r="I1012" s="60">
        <f t="shared" si="31"/>
        <v>1.8696413054630306E-7</v>
      </c>
      <c r="J1012" s="121">
        <v>0</v>
      </c>
      <c r="K1012" s="121">
        <v>160.331444444444</v>
      </c>
      <c r="M1012"/>
      <c r="N1012" s="170"/>
    </row>
    <row r="1013" spans="1:14" ht="12.75" x14ac:dyDescent="0.2">
      <c r="A1013" s="118" t="s">
        <v>2091</v>
      </c>
      <c r="B1013" s="59" t="s">
        <v>907</v>
      </c>
      <c r="C1013" s="59" t="s">
        <v>898</v>
      </c>
      <c r="D1013" s="118" t="s">
        <v>212</v>
      </c>
      <c r="E1013" s="118" t="s">
        <v>1032</v>
      </c>
      <c r="F1013" s="119">
        <v>3.2596999999999999E-3</v>
      </c>
      <c r="G1013" s="119">
        <v>3.8288800000000005E-2</v>
      </c>
      <c r="H1013" s="74">
        <f t="shared" si="30"/>
        <v>-0.91486544368065859</v>
      </c>
      <c r="I1013" s="60">
        <f t="shared" si="31"/>
        <v>1.7512844147752416E-7</v>
      </c>
      <c r="J1013" s="121">
        <v>3.65791011</v>
      </c>
      <c r="K1013" s="121">
        <v>32.077857142857098</v>
      </c>
      <c r="M1013"/>
      <c r="N1013" s="170"/>
    </row>
    <row r="1014" spans="1:14" ht="12.75" x14ac:dyDescent="0.2">
      <c r="A1014" s="118" t="s">
        <v>2688</v>
      </c>
      <c r="B1014" s="59" t="s">
        <v>1498</v>
      </c>
      <c r="C1014" s="59" t="s">
        <v>903</v>
      </c>
      <c r="D1014" s="118" t="s">
        <v>212</v>
      </c>
      <c r="E1014" s="118" t="s">
        <v>1032</v>
      </c>
      <c r="F1014" s="119">
        <v>3.0992699999999999E-3</v>
      </c>
      <c r="G1014" s="119">
        <v>1.2106229999999999E-2</v>
      </c>
      <c r="H1014" s="74">
        <f t="shared" si="30"/>
        <v>-0.74399379493037876</v>
      </c>
      <c r="I1014" s="60">
        <f t="shared" si="31"/>
        <v>1.6650928760868985E-7</v>
      </c>
      <c r="J1014" s="121">
        <v>3.7726842</v>
      </c>
      <c r="K1014" s="121">
        <v>35.018000000000001</v>
      </c>
      <c r="M1014"/>
      <c r="N1014" s="170"/>
    </row>
    <row r="1015" spans="1:14" ht="12.75" x14ac:dyDescent="0.2">
      <c r="A1015" s="118" t="s">
        <v>1888</v>
      </c>
      <c r="B1015" s="59" t="s">
        <v>4</v>
      </c>
      <c r="C1015" s="59" t="s">
        <v>902</v>
      </c>
      <c r="D1015" s="118" t="s">
        <v>213</v>
      </c>
      <c r="E1015" s="118" t="s">
        <v>1032</v>
      </c>
      <c r="F1015" s="119">
        <v>2.8151999999999999E-3</v>
      </c>
      <c r="G1015" s="119">
        <v>2.7880599999999998E-3</v>
      </c>
      <c r="H1015" s="74">
        <f t="shared" si="30"/>
        <v>9.7343672661278635E-3</v>
      </c>
      <c r="I1015" s="60">
        <f t="shared" si="31"/>
        <v>1.5124753457297481E-7</v>
      </c>
      <c r="J1015" s="121">
        <v>20.24015606052</v>
      </c>
      <c r="K1015" s="121">
        <v>47.311476190476199</v>
      </c>
      <c r="M1015"/>
      <c r="N1015" s="170"/>
    </row>
    <row r="1016" spans="1:14" ht="12.75" x14ac:dyDescent="0.2">
      <c r="A1016" s="118" t="s">
        <v>2548</v>
      </c>
      <c r="B1016" s="59" t="s">
        <v>2549</v>
      </c>
      <c r="C1016" s="59" t="s">
        <v>984</v>
      </c>
      <c r="D1016" s="118" t="s">
        <v>213</v>
      </c>
      <c r="E1016" s="118" t="s">
        <v>214</v>
      </c>
      <c r="F1016" s="119">
        <v>2.7620000000000001E-3</v>
      </c>
      <c r="G1016" s="119">
        <v>0</v>
      </c>
      <c r="H1016" s="74" t="str">
        <f t="shared" si="30"/>
        <v/>
      </c>
      <c r="I1016" s="60">
        <f t="shared" si="31"/>
        <v>1.4838934728991064E-7</v>
      </c>
      <c r="J1016" s="121">
        <v>19.560879760000002</v>
      </c>
      <c r="K1016" s="121">
        <v>36.8909047619048</v>
      </c>
      <c r="M1016"/>
      <c r="N1016" s="170"/>
    </row>
    <row r="1017" spans="1:14" ht="12.75" x14ac:dyDescent="0.2">
      <c r="A1017" s="118" t="s">
        <v>2400</v>
      </c>
      <c r="B1017" s="59" t="s">
        <v>2082</v>
      </c>
      <c r="C1017" s="59" t="s">
        <v>1955</v>
      </c>
      <c r="D1017" s="118" t="s">
        <v>212</v>
      </c>
      <c r="E1017" s="118" t="s">
        <v>1032</v>
      </c>
      <c r="F1017" s="119">
        <v>2.1016799999999999E-3</v>
      </c>
      <c r="G1017" s="119">
        <v>5.3649000000000004E-4</v>
      </c>
      <c r="H1017" s="74">
        <f t="shared" si="30"/>
        <v>2.9174635128334168</v>
      </c>
      <c r="I1017" s="60">
        <f t="shared" si="31"/>
        <v>1.1291344077199833E-7</v>
      </c>
      <c r="J1017" s="121">
        <v>16.185250587138981</v>
      </c>
      <c r="K1017" s="121">
        <v>30.9660952380952</v>
      </c>
      <c r="M1017"/>
      <c r="N1017" s="170"/>
    </row>
    <row r="1018" spans="1:14" ht="12.75" x14ac:dyDescent="0.2">
      <c r="A1018" s="118" t="s">
        <v>1723</v>
      </c>
      <c r="B1018" s="59" t="s">
        <v>226</v>
      </c>
      <c r="C1018" s="59" t="s">
        <v>665</v>
      </c>
      <c r="D1018" s="118" t="s">
        <v>212</v>
      </c>
      <c r="E1018" s="118" t="s">
        <v>1032</v>
      </c>
      <c r="F1018" s="119">
        <v>2.0938000000000003E-3</v>
      </c>
      <c r="G1018" s="119">
        <v>0.46057859999999995</v>
      </c>
      <c r="H1018" s="74">
        <f t="shared" si="30"/>
        <v>-0.99545397897340437</v>
      </c>
      <c r="I1018" s="60">
        <f t="shared" si="31"/>
        <v>1.1249008521202569E-7</v>
      </c>
      <c r="J1018" s="121">
        <v>0</v>
      </c>
      <c r="K1018" s="121">
        <v>73.990923076923096</v>
      </c>
      <c r="M1018"/>
      <c r="N1018" s="170"/>
    </row>
    <row r="1019" spans="1:14" ht="12.75" x14ac:dyDescent="0.2">
      <c r="A1019" s="118" t="s">
        <v>1889</v>
      </c>
      <c r="B1019" s="59" t="s">
        <v>951</v>
      </c>
      <c r="C1019" s="59" t="s">
        <v>902</v>
      </c>
      <c r="D1019" s="118" t="s">
        <v>213</v>
      </c>
      <c r="E1019" s="118" t="s">
        <v>214</v>
      </c>
      <c r="F1019" s="119">
        <v>2.0556900000000002E-3</v>
      </c>
      <c r="G1019" s="119">
        <v>0</v>
      </c>
      <c r="H1019" s="74" t="str">
        <f t="shared" si="30"/>
        <v/>
      </c>
      <c r="I1019" s="60">
        <f t="shared" si="31"/>
        <v>1.1044261308124419E-7</v>
      </c>
      <c r="J1019" s="121">
        <v>34.441149717000002</v>
      </c>
      <c r="K1019" s="121">
        <v>28.270571428571401</v>
      </c>
      <c r="M1019"/>
      <c r="N1019" s="170"/>
    </row>
    <row r="1020" spans="1:14" ht="12.75" x14ac:dyDescent="0.2">
      <c r="A1020" s="118" t="s">
        <v>2762</v>
      </c>
      <c r="B1020" s="59" t="s">
        <v>2763</v>
      </c>
      <c r="C1020" s="59" t="s">
        <v>984</v>
      </c>
      <c r="D1020" s="118" t="s">
        <v>213</v>
      </c>
      <c r="E1020" s="118" t="s">
        <v>214</v>
      </c>
      <c r="F1020" s="119">
        <v>2.0363099999999999E-3</v>
      </c>
      <c r="G1020" s="119">
        <v>1.059E-2</v>
      </c>
      <c r="H1020" s="74">
        <f t="shared" si="30"/>
        <v>-0.8077138810198301</v>
      </c>
      <c r="I1020" s="60">
        <f t="shared" si="31"/>
        <v>1.094014162852708E-7</v>
      </c>
      <c r="J1020" s="121">
        <v>6.6079459500000004</v>
      </c>
      <c r="K1020" s="121">
        <v>35.091142857142898</v>
      </c>
      <c r="M1020"/>
      <c r="N1020" s="170"/>
    </row>
    <row r="1021" spans="1:14" ht="12.75" x14ac:dyDescent="0.2">
      <c r="A1021" s="118" t="s">
        <v>1908</v>
      </c>
      <c r="B1021" s="59" t="s">
        <v>1613</v>
      </c>
      <c r="C1021" s="59" t="s">
        <v>902</v>
      </c>
      <c r="D1021" s="118" t="s">
        <v>837</v>
      </c>
      <c r="E1021" s="118" t="s">
        <v>214</v>
      </c>
      <c r="F1021" s="119">
        <v>1.9407700000000001E-3</v>
      </c>
      <c r="G1021" s="119">
        <v>2.0760399999999999E-3</v>
      </c>
      <c r="H1021" s="74">
        <f t="shared" si="30"/>
        <v>-6.5157704090479829E-2</v>
      </c>
      <c r="I1021" s="60">
        <f t="shared" si="31"/>
        <v>1.042684987472266E-7</v>
      </c>
      <c r="J1021" s="121">
        <v>30.617999999999999</v>
      </c>
      <c r="K1021" s="121">
        <v>22.290571428571401</v>
      </c>
      <c r="M1021"/>
      <c r="N1021" s="170"/>
    </row>
    <row r="1022" spans="1:14" ht="12.75" x14ac:dyDescent="0.2">
      <c r="A1022" s="118" t="s">
        <v>1906</v>
      </c>
      <c r="B1022" s="59" t="s">
        <v>1618</v>
      </c>
      <c r="C1022" s="59" t="s">
        <v>902</v>
      </c>
      <c r="D1022" s="118" t="s">
        <v>837</v>
      </c>
      <c r="E1022" s="118" t="s">
        <v>214</v>
      </c>
      <c r="F1022" s="119">
        <v>1.6756800000000001E-3</v>
      </c>
      <c r="G1022" s="119">
        <v>0.34256385</v>
      </c>
      <c r="H1022" s="74">
        <f t="shared" si="30"/>
        <v>-0.99510841555523155</v>
      </c>
      <c r="I1022" s="60">
        <f t="shared" si="31"/>
        <v>9.0026452377537103E-8</v>
      </c>
      <c r="J1022" s="121">
        <v>18.40845002</v>
      </c>
      <c r="K1022" s="121">
        <v>12.4349047619048</v>
      </c>
      <c r="M1022"/>
      <c r="N1022" s="170"/>
    </row>
    <row r="1023" spans="1:14" ht="12.75" x14ac:dyDescent="0.2">
      <c r="A1023" s="118" t="s">
        <v>2412</v>
      </c>
      <c r="B1023" s="59" t="s">
        <v>831</v>
      </c>
      <c r="C1023" s="59" t="s">
        <v>1919</v>
      </c>
      <c r="D1023" s="118" t="s">
        <v>213</v>
      </c>
      <c r="E1023" s="118" t="s">
        <v>214</v>
      </c>
      <c r="F1023" s="119">
        <v>1.4842799999999999E-3</v>
      </c>
      <c r="G1023" s="119">
        <v>0</v>
      </c>
      <c r="H1023" s="74" t="str">
        <f t="shared" si="30"/>
        <v/>
      </c>
      <c r="I1023" s="60">
        <f t="shared" si="31"/>
        <v>7.9743425197490425E-8</v>
      </c>
      <c r="J1023" s="121">
        <v>9.0025709200000001</v>
      </c>
      <c r="K1023" s="121">
        <v>18.0867619047619</v>
      </c>
      <c r="M1023"/>
      <c r="N1023" s="170"/>
    </row>
    <row r="1024" spans="1:14" ht="12.75" x14ac:dyDescent="0.2">
      <c r="A1024" s="118" t="s">
        <v>1901</v>
      </c>
      <c r="B1024" s="59" t="s">
        <v>1612</v>
      </c>
      <c r="C1024" s="59" t="s">
        <v>902</v>
      </c>
      <c r="D1024" s="118" t="s">
        <v>837</v>
      </c>
      <c r="E1024" s="118" t="s">
        <v>214</v>
      </c>
      <c r="F1024" s="119">
        <v>1.0152799999999999E-3</v>
      </c>
      <c r="G1024" s="119">
        <v>3.1379899999999998E-3</v>
      </c>
      <c r="H1024" s="74">
        <f t="shared" si="30"/>
        <v>-0.67645531056504327</v>
      </c>
      <c r="I1024" s="60">
        <f t="shared" si="31"/>
        <v>5.4546247833635216E-8</v>
      </c>
      <c r="J1024" s="121">
        <v>14.722301980000001</v>
      </c>
      <c r="K1024" s="121">
        <v>21.467666666666702</v>
      </c>
      <c r="M1024"/>
      <c r="N1024" s="170"/>
    </row>
    <row r="1025" spans="1:15" ht="12.75" x14ac:dyDescent="0.2">
      <c r="A1025" s="118" t="s">
        <v>3078</v>
      </c>
      <c r="B1025" s="59" t="s">
        <v>3079</v>
      </c>
      <c r="C1025" s="59" t="s">
        <v>897</v>
      </c>
      <c r="D1025" s="118" t="s">
        <v>212</v>
      </c>
      <c r="E1025" s="118" t="s">
        <v>1032</v>
      </c>
      <c r="F1025" s="119">
        <v>9.9449999999999994E-4</v>
      </c>
      <c r="G1025" s="119"/>
      <c r="H1025" s="74" t="str">
        <f t="shared" si="30"/>
        <v/>
      </c>
      <c r="I1025" s="60">
        <f t="shared" si="31"/>
        <v>5.3429835582844363E-8</v>
      </c>
      <c r="J1025" s="121">
        <v>173.62592774999999</v>
      </c>
      <c r="K1025" s="121">
        <v>26.608499999999999</v>
      </c>
      <c r="M1025"/>
      <c r="N1025" s="170"/>
    </row>
    <row r="1026" spans="1:15" ht="12.75" x14ac:dyDescent="0.2">
      <c r="A1026" s="118" t="s">
        <v>2675</v>
      </c>
      <c r="B1026" s="59" t="s">
        <v>1499</v>
      </c>
      <c r="C1026" s="59" t="s">
        <v>903</v>
      </c>
      <c r="D1026" s="118" t="s">
        <v>212</v>
      </c>
      <c r="E1026" s="118" t="s">
        <v>1032</v>
      </c>
      <c r="F1026" s="119">
        <v>0</v>
      </c>
      <c r="G1026" s="119">
        <v>1.0501E-2</v>
      </c>
      <c r="H1026" s="74">
        <f t="shared" si="30"/>
        <v>-1</v>
      </c>
      <c r="I1026" s="60">
        <f t="shared" si="31"/>
        <v>0</v>
      </c>
      <c r="J1026" s="121">
        <v>2.7464722899999998</v>
      </c>
      <c r="K1026" s="121">
        <v>40.120904761904796</v>
      </c>
      <c r="M1026"/>
      <c r="N1026" s="170"/>
    </row>
    <row r="1027" spans="1:15" ht="12.75" x14ac:dyDescent="0.2">
      <c r="A1027" s="118" t="s">
        <v>2017</v>
      </c>
      <c r="B1027" s="59" t="s">
        <v>94</v>
      </c>
      <c r="C1027" s="59" t="s">
        <v>984</v>
      </c>
      <c r="D1027" s="118" t="s">
        <v>213</v>
      </c>
      <c r="E1027" s="118" t="s">
        <v>214</v>
      </c>
      <c r="F1027" s="119">
        <v>0</v>
      </c>
      <c r="G1027" s="119">
        <v>0.36588132000000001</v>
      </c>
      <c r="H1027" s="74">
        <f t="shared" si="30"/>
        <v>-1</v>
      </c>
      <c r="I1027" s="60">
        <f t="shared" si="31"/>
        <v>0</v>
      </c>
      <c r="J1027" s="121">
        <v>150.39739120999999</v>
      </c>
      <c r="K1027" s="121">
        <v>30.1941428571429</v>
      </c>
      <c r="M1027"/>
      <c r="N1027" s="170"/>
    </row>
    <row r="1028" spans="1:15" ht="12.75" x14ac:dyDescent="0.2">
      <c r="A1028" s="118" t="s">
        <v>2740</v>
      </c>
      <c r="B1028" s="59" t="s">
        <v>2742</v>
      </c>
      <c r="C1028" s="59" t="s">
        <v>899</v>
      </c>
      <c r="D1028" s="118" t="s">
        <v>212</v>
      </c>
      <c r="E1028" s="118" t="s">
        <v>1032</v>
      </c>
      <c r="F1028" s="119">
        <v>0</v>
      </c>
      <c r="G1028" s="119">
        <v>0.1968154</v>
      </c>
      <c r="H1028" s="74">
        <f t="shared" si="30"/>
        <v>-1</v>
      </c>
      <c r="I1028" s="60">
        <f t="shared" si="31"/>
        <v>0</v>
      </c>
      <c r="J1028" s="121">
        <v>65.441296470000012</v>
      </c>
      <c r="K1028" s="121">
        <v>28.130333333333301</v>
      </c>
      <c r="M1028"/>
      <c r="N1028" s="170"/>
    </row>
    <row r="1029" spans="1:15" ht="12.75" x14ac:dyDescent="0.2">
      <c r="A1029" s="118" t="s">
        <v>2405</v>
      </c>
      <c r="B1029" s="59" t="s">
        <v>1135</v>
      </c>
      <c r="C1029" s="59" t="s">
        <v>984</v>
      </c>
      <c r="D1029" s="118" t="s">
        <v>212</v>
      </c>
      <c r="E1029" s="118" t="s">
        <v>1032</v>
      </c>
      <c r="F1029" s="119">
        <v>0</v>
      </c>
      <c r="G1029" s="119">
        <v>5.4254551287192199E-2</v>
      </c>
      <c r="H1029" s="74">
        <f t="shared" si="30"/>
        <v>-1</v>
      </c>
      <c r="I1029" s="60">
        <f t="shared" si="31"/>
        <v>0</v>
      </c>
      <c r="J1029" s="121">
        <v>8.1999762388935995</v>
      </c>
      <c r="K1029" s="121">
        <v>62.863238095238103</v>
      </c>
      <c r="M1029"/>
      <c r="N1029" s="170"/>
    </row>
    <row r="1030" spans="1:15" ht="12.75" x14ac:dyDescent="0.2">
      <c r="A1030" s="118" t="s">
        <v>2740</v>
      </c>
      <c r="B1030" s="59" t="s">
        <v>2741</v>
      </c>
      <c r="C1030" s="59" t="s">
        <v>899</v>
      </c>
      <c r="D1030" s="118" t="s">
        <v>212</v>
      </c>
      <c r="E1030" s="118" t="s">
        <v>214</v>
      </c>
      <c r="F1030" s="119">
        <v>0</v>
      </c>
      <c r="G1030" s="119">
        <v>4.8326800000000003E-2</v>
      </c>
      <c r="H1030" s="74">
        <f t="shared" si="30"/>
        <v>-1</v>
      </c>
      <c r="I1030" s="60">
        <f t="shared" si="31"/>
        <v>0</v>
      </c>
      <c r="J1030" s="121">
        <v>136.71770352999999</v>
      </c>
      <c r="K1030" s="121">
        <v>34.315238095238101</v>
      </c>
      <c r="M1030"/>
      <c r="N1030" s="170"/>
    </row>
    <row r="1031" spans="1:15" ht="12.75" x14ac:dyDescent="0.2">
      <c r="A1031" s="118" t="s">
        <v>3009</v>
      </c>
      <c r="B1031" s="59" t="s">
        <v>3005</v>
      </c>
      <c r="C1031" s="59" t="s">
        <v>149</v>
      </c>
      <c r="D1031" s="118" t="s">
        <v>213</v>
      </c>
      <c r="E1031" s="118" t="s">
        <v>1032</v>
      </c>
      <c r="F1031" s="119">
        <v>0</v>
      </c>
      <c r="G1031" s="119">
        <v>1.544645E-2</v>
      </c>
      <c r="H1031" s="74">
        <f t="shared" ref="H1031:H1094" si="32">IF(ISERROR(F1031/G1031-1),"",IF((F1031/G1031-1)&gt;10000%,"",F1031/G1031-1))</f>
        <v>-1</v>
      </c>
      <c r="I1031" s="60">
        <f t="shared" ref="I1031:I1053" si="33">F1031/$F$1054</f>
        <v>0</v>
      </c>
      <c r="J1031" s="121">
        <v>7.03916041</v>
      </c>
      <c r="K1031" s="121">
        <v>41.112095238095201</v>
      </c>
      <c r="M1031"/>
      <c r="N1031" s="170"/>
      <c r="O1031" s="170"/>
    </row>
    <row r="1032" spans="1:15" ht="12.75" x14ac:dyDescent="0.2">
      <c r="A1032" s="118" t="s">
        <v>2384</v>
      </c>
      <c r="B1032" s="59" t="s">
        <v>829</v>
      </c>
      <c r="C1032" s="59" t="s">
        <v>984</v>
      </c>
      <c r="D1032" s="118" t="s">
        <v>212</v>
      </c>
      <c r="E1032" s="118" t="s">
        <v>1032</v>
      </c>
      <c r="F1032" s="119">
        <v>0</v>
      </c>
      <c r="G1032" s="119">
        <v>0</v>
      </c>
      <c r="H1032" s="74" t="str">
        <f t="shared" si="32"/>
        <v/>
      </c>
      <c r="I1032" s="60">
        <f t="shared" si="33"/>
        <v>0</v>
      </c>
      <c r="J1032" s="121">
        <v>293.92120660698396</v>
      </c>
      <c r="K1032" s="121">
        <v>38.201333333333302</v>
      </c>
      <c r="M1032"/>
      <c r="N1032" s="170"/>
    </row>
    <row r="1033" spans="1:15" ht="12.75" x14ac:dyDescent="0.2">
      <c r="A1033" s="59" t="s">
        <v>2436</v>
      </c>
      <c r="B1033" s="59" t="s">
        <v>2437</v>
      </c>
      <c r="C1033" s="59" t="s">
        <v>899</v>
      </c>
      <c r="D1033" s="118" t="s">
        <v>212</v>
      </c>
      <c r="E1033" s="118" t="s">
        <v>1032</v>
      </c>
      <c r="F1033" s="119">
        <v>0</v>
      </c>
      <c r="G1033" s="119">
        <v>0</v>
      </c>
      <c r="H1033" s="74" t="str">
        <f t="shared" si="32"/>
        <v/>
      </c>
      <c r="I1033" s="60">
        <f t="shared" si="33"/>
        <v>0</v>
      </c>
      <c r="J1033" s="121">
        <v>13.502516119999999</v>
      </c>
      <c r="K1033" s="121">
        <v>33.094047619047601</v>
      </c>
      <c r="M1033"/>
      <c r="N1033" s="170"/>
    </row>
    <row r="1034" spans="1:15" ht="12.75" x14ac:dyDescent="0.2">
      <c r="A1034" s="118" t="s">
        <v>3061</v>
      </c>
      <c r="B1034" s="59" t="s">
        <v>3062</v>
      </c>
      <c r="C1034" s="59" t="s">
        <v>902</v>
      </c>
      <c r="D1034" s="118" t="s">
        <v>837</v>
      </c>
      <c r="E1034" s="118" t="s">
        <v>1032</v>
      </c>
      <c r="F1034" s="119">
        <v>0</v>
      </c>
      <c r="G1034" s="119"/>
      <c r="H1034" s="74" t="str">
        <f t="shared" si="32"/>
        <v/>
      </c>
      <c r="I1034" s="60">
        <f t="shared" si="33"/>
        <v>0</v>
      </c>
      <c r="J1034" s="121">
        <v>7.9130000000000003</v>
      </c>
      <c r="K1034" s="121">
        <v>88.908444444444399</v>
      </c>
      <c r="M1034"/>
      <c r="N1034" s="170"/>
    </row>
    <row r="1035" spans="1:15" ht="12.75" x14ac:dyDescent="0.2">
      <c r="A1035" s="118" t="s">
        <v>3065</v>
      </c>
      <c r="B1035" s="59" t="s">
        <v>3066</v>
      </c>
      <c r="C1035" s="59" t="s">
        <v>902</v>
      </c>
      <c r="D1035" s="118" t="s">
        <v>837</v>
      </c>
      <c r="E1035" s="118" t="s">
        <v>1032</v>
      </c>
      <c r="F1035" s="119">
        <v>0</v>
      </c>
      <c r="G1035" s="119"/>
      <c r="H1035" s="74" t="str">
        <f t="shared" si="32"/>
        <v/>
      </c>
      <c r="I1035" s="60">
        <f t="shared" si="33"/>
        <v>0</v>
      </c>
      <c r="J1035" s="121">
        <v>7.9269999999999996</v>
      </c>
      <c r="K1035" s="121">
        <v>88.460111111111104</v>
      </c>
      <c r="M1035"/>
      <c r="N1035" s="170"/>
    </row>
    <row r="1036" spans="1:15" ht="12.75" x14ac:dyDescent="0.2">
      <c r="A1036" s="118" t="s">
        <v>3067</v>
      </c>
      <c r="B1036" s="59" t="s">
        <v>3068</v>
      </c>
      <c r="C1036" s="59" t="s">
        <v>902</v>
      </c>
      <c r="D1036" s="118" t="s">
        <v>837</v>
      </c>
      <c r="E1036" s="118" t="s">
        <v>1032</v>
      </c>
      <c r="F1036" s="119">
        <v>0</v>
      </c>
      <c r="G1036" s="119"/>
      <c r="H1036" s="74" t="str">
        <f t="shared" si="32"/>
        <v/>
      </c>
      <c r="I1036" s="60">
        <f t="shared" si="33"/>
        <v>0</v>
      </c>
      <c r="J1036" s="121">
        <v>7.944</v>
      </c>
      <c r="K1036" s="121">
        <v>89.171111111111102</v>
      </c>
      <c r="M1036"/>
      <c r="N1036" s="170"/>
    </row>
    <row r="1037" spans="1:15" ht="12.75" x14ac:dyDescent="0.2">
      <c r="A1037" s="118" t="s">
        <v>3076</v>
      </c>
      <c r="B1037" s="59" t="s">
        <v>3077</v>
      </c>
      <c r="C1037" s="59" t="s">
        <v>899</v>
      </c>
      <c r="D1037" s="118" t="s">
        <v>212</v>
      </c>
      <c r="E1037" s="118" t="s">
        <v>1032</v>
      </c>
      <c r="F1037" s="119">
        <v>0</v>
      </c>
      <c r="G1037" s="119"/>
      <c r="H1037" s="74" t="str">
        <f t="shared" si="32"/>
        <v/>
      </c>
      <c r="I1037" s="60">
        <f t="shared" si="33"/>
        <v>0</v>
      </c>
      <c r="J1037" s="121">
        <v>28.204000000000001</v>
      </c>
      <c r="K1037" s="121">
        <v>23.572600000000001</v>
      </c>
      <c r="M1037"/>
      <c r="N1037" s="170"/>
    </row>
    <row r="1038" spans="1:15" ht="12.75" x14ac:dyDescent="0.2">
      <c r="A1038" s="118" t="s">
        <v>1751</v>
      </c>
      <c r="B1038" s="118" t="s">
        <v>1491</v>
      </c>
      <c r="C1038" s="118" t="s">
        <v>665</v>
      </c>
      <c r="D1038" s="118" t="s">
        <v>212</v>
      </c>
      <c r="E1038" s="118" t="s">
        <v>214</v>
      </c>
      <c r="F1038" s="119">
        <v>0</v>
      </c>
      <c r="G1038" s="119">
        <v>0.62039484999999994</v>
      </c>
      <c r="H1038" s="74">
        <f t="shared" si="32"/>
        <v>-1</v>
      </c>
      <c r="I1038" s="120">
        <f t="shared" si="33"/>
        <v>0</v>
      </c>
      <c r="J1038" s="121">
        <v>0.74902903919999997</v>
      </c>
      <c r="K1038" s="121">
        <v>10.6737619047619</v>
      </c>
      <c r="M1038"/>
      <c r="N1038" s="170"/>
    </row>
    <row r="1039" spans="1:15" ht="12.75" x14ac:dyDescent="0.2">
      <c r="A1039" s="118" t="s">
        <v>2367</v>
      </c>
      <c r="B1039" s="59" t="s">
        <v>1377</v>
      </c>
      <c r="C1039" s="59" t="s">
        <v>665</v>
      </c>
      <c r="D1039" s="118" t="s">
        <v>212</v>
      </c>
      <c r="E1039" s="118" t="s">
        <v>1032</v>
      </c>
      <c r="F1039" s="119">
        <v>0</v>
      </c>
      <c r="G1039" s="119">
        <v>0.397536</v>
      </c>
      <c r="H1039" s="74">
        <f t="shared" si="32"/>
        <v>-1</v>
      </c>
      <c r="I1039" s="60">
        <f t="shared" si="33"/>
        <v>0</v>
      </c>
      <c r="J1039" s="121">
        <v>2.8730418273999998</v>
      </c>
      <c r="K1039" s="121">
        <v>17.758761904761901</v>
      </c>
      <c r="M1039"/>
      <c r="N1039" s="170"/>
    </row>
    <row r="1040" spans="1:15" ht="12.75" x14ac:dyDescent="0.2">
      <c r="A1040" s="118" t="s">
        <v>2812</v>
      </c>
      <c r="B1040" s="59" t="s">
        <v>1964</v>
      </c>
      <c r="C1040" s="59" t="s">
        <v>1955</v>
      </c>
      <c r="D1040" s="118" t="s">
        <v>212</v>
      </c>
      <c r="E1040" s="118" t="s">
        <v>214</v>
      </c>
      <c r="F1040" s="119">
        <v>0</v>
      </c>
      <c r="G1040" s="119">
        <v>0.14742425000000001</v>
      </c>
      <c r="H1040" s="74">
        <f t="shared" si="32"/>
        <v>-1</v>
      </c>
      <c r="I1040" s="60">
        <f t="shared" si="33"/>
        <v>0</v>
      </c>
      <c r="J1040" s="121">
        <v>3.1848162149999997</v>
      </c>
      <c r="K1040" s="121">
        <v>15.0695714285714</v>
      </c>
      <c r="M1040"/>
      <c r="N1040" s="170"/>
    </row>
    <row r="1041" spans="1:14" ht="12.75" x14ac:dyDescent="0.2">
      <c r="A1041" s="118" t="s">
        <v>2418</v>
      </c>
      <c r="B1041" s="59" t="s">
        <v>143</v>
      </c>
      <c r="C1041" s="59" t="s">
        <v>665</v>
      </c>
      <c r="D1041" s="118" t="s">
        <v>212</v>
      </c>
      <c r="E1041" s="118" t="s">
        <v>1032</v>
      </c>
      <c r="F1041" s="119">
        <v>0</v>
      </c>
      <c r="G1041" s="119">
        <v>0</v>
      </c>
      <c r="H1041" s="74" t="str">
        <f t="shared" si="32"/>
        <v/>
      </c>
      <c r="I1041" s="60">
        <f t="shared" si="33"/>
        <v>0</v>
      </c>
      <c r="J1041" s="121">
        <v>16.181745356699999</v>
      </c>
      <c r="K1041" s="121">
        <v>9.1723809523809496</v>
      </c>
      <c r="M1041"/>
      <c r="N1041" s="170"/>
    </row>
    <row r="1042" spans="1:14" ht="12.75" x14ac:dyDescent="0.2">
      <c r="A1042" s="118" t="s">
        <v>2824</v>
      </c>
      <c r="B1042" s="59" t="s">
        <v>2246</v>
      </c>
      <c r="C1042" s="59" t="s">
        <v>1955</v>
      </c>
      <c r="D1042" s="118" t="s">
        <v>212</v>
      </c>
      <c r="E1042" s="118" t="s">
        <v>1032</v>
      </c>
      <c r="F1042" s="119">
        <v>0</v>
      </c>
      <c r="G1042" s="119">
        <v>0</v>
      </c>
      <c r="H1042" s="74" t="str">
        <f t="shared" si="32"/>
        <v/>
      </c>
      <c r="I1042" s="60">
        <f t="shared" si="33"/>
        <v>0</v>
      </c>
      <c r="J1042" s="121">
        <v>2.4412370417</v>
      </c>
      <c r="K1042" s="121">
        <v>13.2534285714286</v>
      </c>
      <c r="M1042"/>
      <c r="N1042" s="170"/>
    </row>
    <row r="1043" spans="1:14" ht="12.75" x14ac:dyDescent="0.2">
      <c r="A1043" s="118" t="s">
        <v>2398</v>
      </c>
      <c r="B1043" s="59" t="s">
        <v>833</v>
      </c>
      <c r="C1043" s="59" t="s">
        <v>1919</v>
      </c>
      <c r="D1043" s="118" t="s">
        <v>213</v>
      </c>
      <c r="E1043" s="118" t="s">
        <v>214</v>
      </c>
      <c r="F1043" s="119">
        <v>0</v>
      </c>
      <c r="G1043" s="119">
        <v>0</v>
      </c>
      <c r="H1043" s="74" t="str">
        <f t="shared" si="32"/>
        <v/>
      </c>
      <c r="I1043" s="60">
        <f t="shared" si="33"/>
        <v>0</v>
      </c>
      <c r="J1043" s="121">
        <v>9.8771977700000004</v>
      </c>
      <c r="K1043" s="121">
        <v>13.1152380952381</v>
      </c>
      <c r="M1043"/>
      <c r="N1043" s="170"/>
    </row>
    <row r="1044" spans="1:14" ht="12.75" x14ac:dyDescent="0.2">
      <c r="A1044" s="118" t="s">
        <v>2410</v>
      </c>
      <c r="B1044" s="59" t="s">
        <v>832</v>
      </c>
      <c r="C1044" s="59" t="s">
        <v>1919</v>
      </c>
      <c r="D1044" s="118" t="s">
        <v>213</v>
      </c>
      <c r="E1044" s="118" t="s">
        <v>214</v>
      </c>
      <c r="F1044" s="119">
        <v>0</v>
      </c>
      <c r="G1044" s="119">
        <v>0</v>
      </c>
      <c r="H1044" s="74" t="str">
        <f t="shared" si="32"/>
        <v/>
      </c>
      <c r="I1044" s="60">
        <f t="shared" si="33"/>
        <v>0</v>
      </c>
      <c r="J1044" s="121">
        <v>6.7276883200000004</v>
      </c>
      <c r="K1044" s="121">
        <v>14.9643333333333</v>
      </c>
      <c r="M1044"/>
      <c r="N1044" s="170"/>
    </row>
    <row r="1045" spans="1:14" ht="12.75" x14ac:dyDescent="0.2">
      <c r="A1045" s="118" t="s">
        <v>2422</v>
      </c>
      <c r="B1045" s="59" t="s">
        <v>2081</v>
      </c>
      <c r="C1045" s="59" t="s">
        <v>1955</v>
      </c>
      <c r="D1045" s="118" t="s">
        <v>212</v>
      </c>
      <c r="E1045" s="118" t="s">
        <v>1032</v>
      </c>
      <c r="F1045" s="119">
        <v>0</v>
      </c>
      <c r="G1045" s="119">
        <v>0</v>
      </c>
      <c r="H1045" s="74" t="str">
        <f t="shared" si="32"/>
        <v/>
      </c>
      <c r="I1045" s="60">
        <f t="shared" si="33"/>
        <v>0</v>
      </c>
      <c r="J1045" s="121">
        <v>6.0457731137806805</v>
      </c>
      <c r="K1045" s="121">
        <v>37.9647619047619</v>
      </c>
      <c r="M1045"/>
      <c r="N1045" s="170"/>
    </row>
    <row r="1046" spans="1:14" ht="12.75" x14ac:dyDescent="0.2">
      <c r="A1046" s="118" t="s">
        <v>3055</v>
      </c>
      <c r="B1046" s="59" t="s">
        <v>3056</v>
      </c>
      <c r="C1046" s="59" t="s">
        <v>665</v>
      </c>
      <c r="D1046" s="118" t="s">
        <v>212</v>
      </c>
      <c r="E1046" s="118" t="s">
        <v>1032</v>
      </c>
      <c r="F1046" s="119">
        <v>0</v>
      </c>
      <c r="G1046" s="119"/>
      <c r="H1046" s="74" t="str">
        <f t="shared" si="32"/>
        <v/>
      </c>
      <c r="I1046" s="60">
        <f t="shared" si="33"/>
        <v>0</v>
      </c>
      <c r="J1046" s="121">
        <v>19.28388</v>
      </c>
      <c r="K1046" s="121">
        <v>34.404600000000002</v>
      </c>
      <c r="M1046"/>
      <c r="N1046" s="170"/>
    </row>
    <row r="1047" spans="1:14" ht="12.75" x14ac:dyDescent="0.2">
      <c r="A1047" s="118" t="s">
        <v>3069</v>
      </c>
      <c r="B1047" s="59" t="s">
        <v>3070</v>
      </c>
      <c r="C1047" s="59" t="s">
        <v>897</v>
      </c>
      <c r="D1047" s="118" t="s">
        <v>212</v>
      </c>
      <c r="E1047" s="118" t="s">
        <v>1032</v>
      </c>
      <c r="F1047" s="119">
        <v>0</v>
      </c>
      <c r="G1047" s="119"/>
      <c r="H1047" s="74" t="str">
        <f t="shared" si="32"/>
        <v/>
      </c>
      <c r="I1047" s="60">
        <f t="shared" si="33"/>
        <v>0</v>
      </c>
      <c r="J1047" s="121">
        <v>112.54331484000001</v>
      </c>
      <c r="K1047" s="121">
        <v>5.9112222222222197</v>
      </c>
      <c r="M1047"/>
      <c r="N1047" s="170"/>
    </row>
    <row r="1048" spans="1:14" ht="12.75" x14ac:dyDescent="0.2">
      <c r="A1048" s="118" t="s">
        <v>2406</v>
      </c>
      <c r="B1048" s="59" t="s">
        <v>486</v>
      </c>
      <c r="C1048" s="59" t="s">
        <v>984</v>
      </c>
      <c r="D1048" s="118" t="s">
        <v>212</v>
      </c>
      <c r="E1048" s="118" t="s">
        <v>1032</v>
      </c>
      <c r="F1048" s="119">
        <v>0</v>
      </c>
      <c r="G1048" s="119">
        <v>0</v>
      </c>
      <c r="H1048" s="74" t="str">
        <f t="shared" si="32"/>
        <v/>
      </c>
      <c r="I1048" s="60">
        <f t="shared" si="33"/>
        <v>0</v>
      </c>
      <c r="J1048" s="121">
        <v>13.071942147123998</v>
      </c>
      <c r="K1048" s="121">
        <v>101.221285714286</v>
      </c>
      <c r="M1048"/>
      <c r="N1048" s="170"/>
    </row>
    <row r="1049" spans="1:14" ht="12.75" x14ac:dyDescent="0.2">
      <c r="A1049" s="118" t="s">
        <v>2416</v>
      </c>
      <c r="B1049" s="59" t="s">
        <v>520</v>
      </c>
      <c r="C1049" s="59" t="s">
        <v>984</v>
      </c>
      <c r="D1049" s="118" t="s">
        <v>212</v>
      </c>
      <c r="E1049" s="118" t="s">
        <v>1032</v>
      </c>
      <c r="F1049" s="119">
        <v>0</v>
      </c>
      <c r="G1049" s="119">
        <v>0</v>
      </c>
      <c r="H1049" s="74" t="str">
        <f t="shared" si="32"/>
        <v/>
      </c>
      <c r="I1049" s="60">
        <f t="shared" si="33"/>
        <v>0</v>
      </c>
      <c r="J1049" s="121">
        <v>11.156920314308001</v>
      </c>
      <c r="K1049" s="121">
        <v>101.166952380952</v>
      </c>
      <c r="M1049"/>
      <c r="N1049" s="170"/>
    </row>
    <row r="1050" spans="1:14" ht="12.75" x14ac:dyDescent="0.2">
      <c r="A1050" s="118" t="s">
        <v>2415</v>
      </c>
      <c r="B1050" s="59" t="s">
        <v>485</v>
      </c>
      <c r="C1050" s="59" t="s">
        <v>984</v>
      </c>
      <c r="D1050" s="118" t="s">
        <v>212</v>
      </c>
      <c r="E1050" s="118" t="s">
        <v>1032</v>
      </c>
      <c r="F1050" s="119">
        <v>0</v>
      </c>
      <c r="G1050" s="119">
        <v>0</v>
      </c>
      <c r="H1050" s="74" t="str">
        <f t="shared" si="32"/>
        <v/>
      </c>
      <c r="I1050" s="60">
        <f t="shared" si="33"/>
        <v>0</v>
      </c>
      <c r="J1050" s="121">
        <v>2.6115433953479998</v>
      </c>
      <c r="K1050" s="121">
        <v>101.46019047618999</v>
      </c>
      <c r="M1050"/>
      <c r="N1050" s="170"/>
    </row>
    <row r="1051" spans="1:14" ht="12.75" x14ac:dyDescent="0.2">
      <c r="A1051" s="118" t="s">
        <v>1661</v>
      </c>
      <c r="B1051" s="59" t="s">
        <v>990</v>
      </c>
      <c r="C1051" s="59" t="s">
        <v>149</v>
      </c>
      <c r="D1051" s="118" t="s">
        <v>837</v>
      </c>
      <c r="E1051" s="118" t="s">
        <v>214</v>
      </c>
      <c r="F1051" s="119">
        <v>0</v>
      </c>
      <c r="G1051" s="119">
        <v>1.7319400000000002E-2</v>
      </c>
      <c r="H1051" s="74">
        <f t="shared" si="32"/>
        <v>-1</v>
      </c>
      <c r="I1051" s="60">
        <f t="shared" si="33"/>
        <v>0</v>
      </c>
      <c r="J1051" s="121">
        <v>0</v>
      </c>
      <c r="K1051" s="121" t="s">
        <v>2929</v>
      </c>
      <c r="M1051"/>
      <c r="N1051" s="170"/>
    </row>
    <row r="1052" spans="1:14" ht="12.75" x14ac:dyDescent="0.2">
      <c r="A1052" s="118" t="s">
        <v>2419</v>
      </c>
      <c r="B1052" s="59" t="s">
        <v>398</v>
      </c>
      <c r="C1052" s="59" t="s">
        <v>665</v>
      </c>
      <c r="D1052" s="118" t="s">
        <v>212</v>
      </c>
      <c r="E1052" s="118" t="s">
        <v>1032</v>
      </c>
      <c r="F1052" s="119">
        <v>0</v>
      </c>
      <c r="G1052" s="119">
        <v>1.0574999999999999E-2</v>
      </c>
      <c r="H1052" s="74">
        <f t="shared" si="32"/>
        <v>-1</v>
      </c>
      <c r="I1052" s="60">
        <f t="shared" si="33"/>
        <v>0</v>
      </c>
      <c r="J1052" s="121">
        <v>0</v>
      </c>
      <c r="K1052" s="121">
        <v>10.222799999999999</v>
      </c>
      <c r="M1052"/>
      <c r="N1052" s="170"/>
    </row>
    <row r="1053" spans="1:14" ht="12.75" x14ac:dyDescent="0.2">
      <c r="A1053" s="118" t="s">
        <v>2420</v>
      </c>
      <c r="B1053" s="59" t="s">
        <v>397</v>
      </c>
      <c r="C1053" s="59" t="s">
        <v>665</v>
      </c>
      <c r="D1053" s="118" t="s">
        <v>212</v>
      </c>
      <c r="E1053" s="118" t="s">
        <v>1032</v>
      </c>
      <c r="F1053" s="119">
        <v>0</v>
      </c>
      <c r="G1053" s="119">
        <v>0</v>
      </c>
      <c r="H1053" s="74" t="str">
        <f t="shared" si="32"/>
        <v/>
      </c>
      <c r="I1053" s="60">
        <f t="shared" si="33"/>
        <v>0</v>
      </c>
      <c r="J1053" s="121">
        <v>0</v>
      </c>
      <c r="K1053" s="121">
        <v>10.3927</v>
      </c>
      <c r="M1053"/>
      <c r="N1053" s="170"/>
    </row>
    <row r="1054" spans="1:14" x14ac:dyDescent="0.2">
      <c r="A1054" s="61" t="s">
        <v>17</v>
      </c>
      <c r="B1054" s="62">
        <f>COUNTA(B7:B1053)</f>
        <v>1047</v>
      </c>
      <c r="C1054" s="62"/>
      <c r="D1054" s="62"/>
      <c r="E1054" s="62"/>
      <c r="F1054" s="133">
        <f>SUM(F7:F1053)</f>
        <v>18613.195963480022</v>
      </c>
      <c r="G1054" s="133">
        <f>SUM(G7:G1053)</f>
        <v>14563.382032905221</v>
      </c>
      <c r="H1054" s="72">
        <f>IF(ISERROR(F1054/G1054-1),"",((F1054/G1054-1)))</f>
        <v>0.27808196759684334</v>
      </c>
      <c r="I1054" s="64">
        <f>SUM(I7:I1037)</f>
        <v>1.0000000000000009</v>
      </c>
      <c r="J1054" s="65">
        <f>SUM(J7:J1053)</f>
        <v>305824.40884555003</v>
      </c>
      <c r="K1054" s="111"/>
    </row>
    <row r="1055" spans="1:14" x14ac:dyDescent="0.2">
      <c r="A1055" s="67"/>
      <c r="B1055" s="67"/>
      <c r="C1055" s="67"/>
      <c r="D1055" s="67"/>
      <c r="E1055" s="67"/>
      <c r="F1055" s="67"/>
      <c r="G1055" s="67"/>
      <c r="H1055" s="68"/>
      <c r="I1055" s="69"/>
    </row>
    <row r="1056" spans="1:14" s="67" customFormat="1" x14ac:dyDescent="0.2">
      <c r="F1056" s="122"/>
      <c r="G1056" s="122"/>
      <c r="H1056" s="122"/>
      <c r="I1056" s="122"/>
      <c r="J1056" s="122"/>
      <c r="K1056" s="122"/>
    </row>
    <row r="1057" spans="1:11" s="165" customFormat="1" ht="22.5" x14ac:dyDescent="0.2">
      <c r="A1057" s="56" t="s">
        <v>2183</v>
      </c>
      <c r="B1057" s="56" t="s">
        <v>98</v>
      </c>
      <c r="C1057" s="56" t="s">
        <v>2252</v>
      </c>
      <c r="D1057" s="56" t="s">
        <v>211</v>
      </c>
      <c r="E1057" s="102" t="s">
        <v>119</v>
      </c>
      <c r="F1057" s="56" t="s">
        <v>659</v>
      </c>
      <c r="G1057" s="56"/>
      <c r="H1057" s="56"/>
      <c r="I1057" s="56"/>
      <c r="J1057" s="56" t="s">
        <v>283</v>
      </c>
      <c r="K1057" s="56" t="s">
        <v>168</v>
      </c>
    </row>
    <row r="1058" spans="1:11" ht="22.5" x14ac:dyDescent="0.2">
      <c r="A1058" s="105"/>
      <c r="B1058" s="105"/>
      <c r="C1058" s="105"/>
      <c r="D1058" s="105"/>
      <c r="E1058" s="57"/>
      <c r="F1058" s="106" t="s">
        <v>3080</v>
      </c>
      <c r="G1058" s="106" t="s">
        <v>3042</v>
      </c>
      <c r="H1058" s="58" t="s">
        <v>95</v>
      </c>
      <c r="I1058" s="107" t="s">
        <v>96</v>
      </c>
      <c r="J1058" s="108" t="s">
        <v>284</v>
      </c>
      <c r="K1058" s="108" t="s">
        <v>918</v>
      </c>
    </row>
    <row r="1059" spans="1:11" x14ac:dyDescent="0.2">
      <c r="A1059" s="104" t="s">
        <v>2423</v>
      </c>
      <c r="B1059" s="104" t="s">
        <v>1555</v>
      </c>
      <c r="C1059" s="104" t="s">
        <v>1359</v>
      </c>
      <c r="D1059" s="104"/>
      <c r="E1059" s="118" t="s">
        <v>214</v>
      </c>
      <c r="F1059" s="119">
        <v>14.356825734999999</v>
      </c>
      <c r="G1059" s="119">
        <v>9.8273541279999996</v>
      </c>
      <c r="H1059" s="74">
        <f t="shared" ref="H1059:H1072" si="34">IF(ISERROR(F1059/G1059-1),"",IF((F1059/G1059-1)&gt;10000%,"",F1059/G1059-1))</f>
        <v>0.46090448639625947</v>
      </c>
      <c r="I1059" s="60">
        <f t="shared" ref="I1059:I1072" si="35">F1059/$F$1073</f>
        <v>0.42671168807122517</v>
      </c>
      <c r="J1059" s="121">
        <v>1575.6882290799999</v>
      </c>
      <c r="K1059" s="121">
        <v>7.7242857142857204</v>
      </c>
    </row>
    <row r="1060" spans="1:11" x14ac:dyDescent="0.2">
      <c r="A1060" s="59" t="s">
        <v>2251</v>
      </c>
      <c r="B1060" s="59" t="s">
        <v>830</v>
      </c>
      <c r="C1060" s="104" t="s">
        <v>899</v>
      </c>
      <c r="D1060" s="59"/>
      <c r="E1060" s="118" t="s">
        <v>1032</v>
      </c>
      <c r="F1060" s="119">
        <v>9.5774811199999998</v>
      </c>
      <c r="G1060" s="119">
        <v>15.558166740000001</v>
      </c>
      <c r="H1060" s="74">
        <f t="shared" si="34"/>
        <v>-0.38440811953915344</v>
      </c>
      <c r="I1060" s="60">
        <f t="shared" si="35"/>
        <v>0.28466063540928593</v>
      </c>
      <c r="J1060" s="121">
        <v>286.86748633999997</v>
      </c>
      <c r="K1060" s="121">
        <v>19.783999999999999</v>
      </c>
    </row>
    <row r="1061" spans="1:11" x14ac:dyDescent="0.2">
      <c r="A1061" s="59" t="s">
        <v>2189</v>
      </c>
      <c r="B1061" s="59" t="s">
        <v>2190</v>
      </c>
      <c r="C1061" s="104" t="s">
        <v>1359</v>
      </c>
      <c r="D1061" s="59"/>
      <c r="E1061" s="118" t="s">
        <v>214</v>
      </c>
      <c r="F1061" s="119">
        <v>7.6726445300000004</v>
      </c>
      <c r="G1061" s="119">
        <v>8.6567144600000017</v>
      </c>
      <c r="H1061" s="74">
        <f t="shared" si="34"/>
        <v>-0.11367706934854838</v>
      </c>
      <c r="I1061" s="60">
        <f t="shared" si="35"/>
        <v>0.22804533256854723</v>
      </c>
      <c r="J1061" s="121">
        <v>403.76757293000003</v>
      </c>
      <c r="K1061" s="121">
        <v>20.706285714285698</v>
      </c>
    </row>
    <row r="1062" spans="1:11" x14ac:dyDescent="0.2">
      <c r="A1062" s="59" t="s">
        <v>2993</v>
      </c>
      <c r="B1062" s="59" t="s">
        <v>2994</v>
      </c>
      <c r="C1062" s="104" t="s">
        <v>1359</v>
      </c>
      <c r="D1062" s="59"/>
      <c r="E1062" s="118" t="s">
        <v>214</v>
      </c>
      <c r="F1062" s="119">
        <v>0.66914909</v>
      </c>
      <c r="G1062" s="119">
        <v>1.53320788</v>
      </c>
      <c r="H1062" s="74">
        <f t="shared" si="34"/>
        <v>-0.56356271140479652</v>
      </c>
      <c r="I1062" s="60">
        <f t="shared" si="35"/>
        <v>1.9888361329700587E-2</v>
      </c>
      <c r="J1062" s="121">
        <v>6.66639421</v>
      </c>
      <c r="K1062" s="121">
        <v>33.870952380952403</v>
      </c>
    </row>
    <row r="1063" spans="1:11" x14ac:dyDescent="0.2">
      <c r="A1063" s="59" t="s">
        <v>2770</v>
      </c>
      <c r="B1063" s="59" t="s">
        <v>2771</v>
      </c>
      <c r="C1063" s="104" t="s">
        <v>899</v>
      </c>
      <c r="D1063" s="59"/>
      <c r="E1063" s="118" t="s">
        <v>1032</v>
      </c>
      <c r="F1063" s="119">
        <v>0.48137484000000003</v>
      </c>
      <c r="G1063" s="119">
        <v>1.2235227099999999</v>
      </c>
      <c r="H1063" s="74">
        <f t="shared" si="34"/>
        <v>-0.60656648539036917</v>
      </c>
      <c r="I1063" s="60">
        <f t="shared" si="35"/>
        <v>1.4307359743920159E-2</v>
      </c>
      <c r="J1063" s="121">
        <v>81.171000000000006</v>
      </c>
      <c r="K1063" s="121">
        <v>60.608333333333299</v>
      </c>
    </row>
    <row r="1064" spans="1:11" x14ac:dyDescent="0.2">
      <c r="A1064" s="59" t="s">
        <v>2424</v>
      </c>
      <c r="B1064" s="59" t="s">
        <v>2065</v>
      </c>
      <c r="C1064" s="104" t="s">
        <v>984</v>
      </c>
      <c r="D1064" s="59"/>
      <c r="E1064" s="118" t="s">
        <v>1032</v>
      </c>
      <c r="F1064" s="119">
        <v>0.47573878000000003</v>
      </c>
      <c r="G1064" s="119">
        <v>0.83391206999999989</v>
      </c>
      <c r="H1064" s="74">
        <f t="shared" si="34"/>
        <v>-0.42950966041299765</v>
      </c>
      <c r="I1064" s="60">
        <f t="shared" si="35"/>
        <v>1.4139845509153924E-2</v>
      </c>
      <c r="J1064" s="121">
        <v>68.383676304319991</v>
      </c>
      <c r="K1064" s="121">
        <v>55.950904761904802</v>
      </c>
    </row>
    <row r="1065" spans="1:11" x14ac:dyDescent="0.2">
      <c r="A1065" s="59" t="s">
        <v>2497</v>
      </c>
      <c r="B1065" s="59" t="s">
        <v>1610</v>
      </c>
      <c r="C1065" s="104" t="s">
        <v>2078</v>
      </c>
      <c r="D1065" s="59"/>
      <c r="E1065" s="118" t="s">
        <v>1032</v>
      </c>
      <c r="F1065" s="119">
        <v>0.23191999999999999</v>
      </c>
      <c r="G1065" s="119">
        <v>0.3718303</v>
      </c>
      <c r="H1065" s="74">
        <f t="shared" si="34"/>
        <v>-0.37627460699141524</v>
      </c>
      <c r="I1065" s="60">
        <f t="shared" si="35"/>
        <v>6.8930957667209256E-3</v>
      </c>
      <c r="J1065" s="121">
        <v>23.53</v>
      </c>
      <c r="K1065" s="121">
        <v>49.760428571428598</v>
      </c>
    </row>
    <row r="1066" spans="1:11" x14ac:dyDescent="0.2">
      <c r="A1066" s="59" t="s">
        <v>2578</v>
      </c>
      <c r="B1066" s="59" t="s">
        <v>1787</v>
      </c>
      <c r="C1066" s="104" t="s">
        <v>903</v>
      </c>
      <c r="D1066" s="59"/>
      <c r="E1066" s="118" t="s">
        <v>1032</v>
      </c>
      <c r="F1066" s="119">
        <v>7.4106759999999994E-2</v>
      </c>
      <c r="G1066" s="119">
        <v>1.8891689999999999E-2</v>
      </c>
      <c r="H1066" s="74">
        <f t="shared" si="34"/>
        <v>2.9227173429163829</v>
      </c>
      <c r="I1066" s="60">
        <f t="shared" si="35"/>
        <v>2.2025913834141241E-3</v>
      </c>
      <c r="J1066" s="121">
        <v>14.25479575</v>
      </c>
      <c r="K1066" s="121">
        <v>182.42099999999999</v>
      </c>
    </row>
    <row r="1067" spans="1:11" x14ac:dyDescent="0.2">
      <c r="A1067" s="59" t="s">
        <v>2498</v>
      </c>
      <c r="B1067" s="59" t="s">
        <v>1611</v>
      </c>
      <c r="C1067" s="104" t="s">
        <v>2078</v>
      </c>
      <c r="D1067" s="59"/>
      <c r="E1067" s="118" t="s">
        <v>1032</v>
      </c>
      <c r="F1067" s="119">
        <v>4.5510290000000002E-2</v>
      </c>
      <c r="G1067" s="119">
        <v>1.2900440000000001E-2</v>
      </c>
      <c r="H1067" s="74">
        <f t="shared" si="34"/>
        <v>2.527809128990949</v>
      </c>
      <c r="I1067" s="60">
        <f t="shared" si="35"/>
        <v>1.3526508595258784E-3</v>
      </c>
      <c r="J1067" s="121">
        <v>14.42</v>
      </c>
      <c r="K1067" s="121">
        <v>140.22885714285701</v>
      </c>
    </row>
    <row r="1068" spans="1:11" x14ac:dyDescent="0.2">
      <c r="A1068" s="59" t="s">
        <v>1920</v>
      </c>
      <c r="B1068" s="59" t="s">
        <v>1952</v>
      </c>
      <c r="C1068" s="104" t="s">
        <v>1921</v>
      </c>
      <c r="D1068" s="59"/>
      <c r="E1068" s="118" t="s">
        <v>1032</v>
      </c>
      <c r="F1068" s="119">
        <v>2.8990330000000002E-2</v>
      </c>
      <c r="G1068" s="119">
        <v>0.82983792000000001</v>
      </c>
      <c r="H1068" s="74">
        <f t="shared" si="34"/>
        <v>-0.96506506957406812</v>
      </c>
      <c r="I1068" s="60">
        <f t="shared" si="35"/>
        <v>8.6164677905675529E-4</v>
      </c>
      <c r="J1068" s="121">
        <v>53.389457090000001</v>
      </c>
      <c r="K1068" s="121">
        <v>21.098857142857099</v>
      </c>
    </row>
    <row r="1069" spans="1:11" x14ac:dyDescent="0.2">
      <c r="A1069" s="59" t="s">
        <v>2495</v>
      </c>
      <c r="B1069" s="59" t="s">
        <v>1608</v>
      </c>
      <c r="C1069" s="104" t="s">
        <v>2078</v>
      </c>
      <c r="D1069" s="59"/>
      <c r="E1069" s="118" t="s">
        <v>1032</v>
      </c>
      <c r="F1069" s="119">
        <v>1.4638399999999999E-2</v>
      </c>
      <c r="G1069" s="119">
        <v>5.3955500000000003E-2</v>
      </c>
      <c r="H1069" s="74">
        <f t="shared" si="34"/>
        <v>-0.72869494305492499</v>
      </c>
      <c r="I1069" s="60">
        <f t="shared" si="35"/>
        <v>4.3508060137792171E-4</v>
      </c>
      <c r="J1069" s="121">
        <v>10.130000000000001</v>
      </c>
      <c r="K1069" s="121">
        <v>146.901380952381</v>
      </c>
    </row>
    <row r="1070" spans="1:11" x14ac:dyDescent="0.2">
      <c r="A1070" s="59" t="s">
        <v>2562</v>
      </c>
      <c r="B1070" s="59" t="s">
        <v>2563</v>
      </c>
      <c r="C1070" s="104" t="s">
        <v>899</v>
      </c>
      <c r="D1070" s="59"/>
      <c r="E1070" s="118" t="s">
        <v>1032</v>
      </c>
      <c r="F1070" s="119">
        <v>8.8618299999999994E-3</v>
      </c>
      <c r="G1070" s="119">
        <v>1.8204749999999999E-2</v>
      </c>
      <c r="H1070" s="74">
        <f t="shared" si="34"/>
        <v>-0.5132133097131244</v>
      </c>
      <c r="I1070" s="60">
        <f t="shared" si="35"/>
        <v>2.6339014685408977E-4</v>
      </c>
      <c r="J1070" s="121">
        <v>31.803000000000001</v>
      </c>
      <c r="K1070" s="121">
        <v>69.824299999999994</v>
      </c>
    </row>
    <row r="1071" spans="1:11" x14ac:dyDescent="0.2">
      <c r="A1071" s="59" t="s">
        <v>2496</v>
      </c>
      <c r="B1071" s="59" t="s">
        <v>1609</v>
      </c>
      <c r="C1071" s="104" t="s">
        <v>2078</v>
      </c>
      <c r="D1071" s="59"/>
      <c r="E1071" s="118" t="s">
        <v>1032</v>
      </c>
      <c r="F1071" s="119">
        <v>8.0184000000000002E-3</v>
      </c>
      <c r="G1071" s="119">
        <v>1.8714000000000001E-3</v>
      </c>
      <c r="H1071" s="74">
        <f t="shared" si="34"/>
        <v>3.2847066367425457</v>
      </c>
      <c r="I1071" s="60">
        <f t="shared" si="35"/>
        <v>2.3832183121712261E-4</v>
      </c>
      <c r="J1071" s="121">
        <v>7.45</v>
      </c>
      <c r="K1071" s="121">
        <v>146.14047619047599</v>
      </c>
    </row>
    <row r="1072" spans="1:11" x14ac:dyDescent="0.2">
      <c r="A1072" s="59" t="s">
        <v>2772</v>
      </c>
      <c r="B1072" s="59" t="s">
        <v>2773</v>
      </c>
      <c r="C1072" s="104" t="s">
        <v>899</v>
      </c>
      <c r="D1072" s="59"/>
      <c r="E1072" s="118" t="s">
        <v>1032</v>
      </c>
      <c r="F1072" s="119">
        <v>0</v>
      </c>
      <c r="G1072" s="119">
        <v>0</v>
      </c>
      <c r="H1072" s="74" t="str">
        <f t="shared" si="34"/>
        <v/>
      </c>
      <c r="I1072" s="60">
        <f t="shared" si="35"/>
        <v>0</v>
      </c>
      <c r="J1072" s="121">
        <v>72.498999999999995</v>
      </c>
      <c r="K1072" s="121">
        <v>60.166809523809498</v>
      </c>
    </row>
    <row r="1073" spans="1:11" x14ac:dyDescent="0.2">
      <c r="A1073" s="61" t="s">
        <v>17</v>
      </c>
      <c r="B1073" s="62">
        <f>COUNTA(B1059:B1072)</f>
        <v>14</v>
      </c>
      <c r="C1073" s="62"/>
      <c r="D1073" s="62"/>
      <c r="E1073" s="62"/>
      <c r="F1073" s="63">
        <f>SUM(F1059:F1072)</f>
        <v>33.645260105000006</v>
      </c>
      <c r="G1073" s="63">
        <f>SUM(G1059:G1072)</f>
        <v>38.940369988</v>
      </c>
      <c r="H1073" s="72">
        <f>IF(ISERROR(F1073/G1073-1),"",((F1073/G1073-1)))</f>
        <v>-0.13597995819330311</v>
      </c>
      <c r="I1073" s="64">
        <f>SUM(I1059:I1072)</f>
        <v>0.99999999999999978</v>
      </c>
      <c r="J1073" s="65">
        <f>SUM(J1059:J1072)</f>
        <v>2650.0206117043199</v>
      </c>
      <c r="K1073" s="66"/>
    </row>
    <row r="1074" spans="1:11" x14ac:dyDescent="0.2">
      <c r="A1074" s="67"/>
      <c r="B1074" s="67"/>
      <c r="C1074" s="67"/>
      <c r="D1074" s="67"/>
      <c r="E1074" s="67"/>
      <c r="F1074" s="109"/>
      <c r="G1074" s="109"/>
      <c r="H1074" s="67"/>
      <c r="I1074" s="67"/>
      <c r="J1074" s="109"/>
      <c r="K1074" s="67"/>
    </row>
    <row r="1075" spans="1:11" x14ac:dyDescent="0.2">
      <c r="A1075" s="54" t="s">
        <v>285</v>
      </c>
      <c r="B1075" s="67"/>
      <c r="C1075" s="67"/>
      <c r="D1075" s="67"/>
      <c r="E1075" s="67"/>
      <c r="F1075" s="85"/>
      <c r="G1075" s="75"/>
      <c r="H1075" s="68"/>
      <c r="I1075" s="67"/>
      <c r="J1075" s="128"/>
    </row>
    <row r="1076" spans="1:11" ht="12.75" x14ac:dyDescent="0.2">
      <c r="A1076" s="67"/>
      <c r="B1076" s="67"/>
      <c r="C1076" s="67"/>
      <c r="D1076" s="67"/>
      <c r="E1076" s="67"/>
      <c r="F1076" s="76"/>
      <c r="G1076" s="76"/>
      <c r="H1076" s="68"/>
      <c r="I1076" s="67"/>
      <c r="J1076" s="76"/>
    </row>
    <row r="1077" spans="1:11" ht="12.75" x14ac:dyDescent="0.2">
      <c r="A1077" s="70" t="s">
        <v>63</v>
      </c>
      <c r="B1077" s="67"/>
      <c r="C1077" s="67"/>
      <c r="D1077" s="67"/>
      <c r="E1077" s="67"/>
      <c r="F1077" s="76"/>
      <c r="G1077" s="68"/>
      <c r="H1077" s="68"/>
      <c r="I1077" s="67"/>
    </row>
    <row r="1079" spans="1:11" x14ac:dyDescent="0.2">
      <c r="F1079" s="158"/>
    </row>
  </sheetData>
  <autoFilter ref="A6:K1054">
    <sortState ref="A34:K951">
      <sortCondition ref="C6:C1038"/>
    </sortState>
  </autoFilter>
  <sortState ref="A7:O1053">
    <sortCondition descending="1" ref="F7:F1053"/>
  </sortState>
  <conditionalFormatting sqref="D7:F7 E1068:E1072 D21:E495 D8:E19 D497:E1035 F8:F1035 F1059:F1072 D1036:G1053">
    <cfRule type="containsErrors" dxfId="21" priority="23">
      <formula>ISERROR(D7)</formula>
    </cfRule>
  </conditionalFormatting>
  <conditionalFormatting sqref="E1059:E1067">
    <cfRule type="containsErrors" dxfId="20" priority="22">
      <formula>ISERROR(E1059)</formula>
    </cfRule>
  </conditionalFormatting>
  <conditionalFormatting sqref="E496">
    <cfRule type="containsErrors" dxfId="19" priority="21">
      <formula>ISERROR(E496)</formula>
    </cfRule>
  </conditionalFormatting>
  <conditionalFormatting sqref="D496">
    <cfRule type="containsErrors" dxfId="18" priority="18">
      <formula>ISERROR(D496)</formula>
    </cfRule>
  </conditionalFormatting>
  <conditionalFormatting sqref="G1059:G1072">
    <cfRule type="containsErrors" dxfId="17" priority="3">
      <formula>ISERROR(G1059)</formula>
    </cfRule>
  </conditionalFormatting>
  <conditionalFormatting sqref="D20:E20">
    <cfRule type="containsErrors" dxfId="16" priority="5">
      <formula>ISERROR(D20)</formula>
    </cfRule>
  </conditionalFormatting>
  <conditionalFormatting sqref="G7:G1035">
    <cfRule type="containsErrors" dxfId="15" priority="4">
      <formula>ISERROR(G7)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1079"/>
  <sheetViews>
    <sheetView showGridLines="0" zoomScaleNormal="100" workbookViewId="0"/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4.85546875" style="5" bestFit="1" customWidth="1"/>
    <col min="14" max="16384" width="9.140625" style="5"/>
  </cols>
  <sheetData>
    <row r="1" spans="1:13" ht="20.25" x14ac:dyDescent="0.2">
      <c r="A1" s="53" t="s">
        <v>286</v>
      </c>
    </row>
    <row r="2" spans="1:13" ht="15.75" customHeight="1" x14ac:dyDescent="0.2">
      <c r="A2" s="6" t="s">
        <v>3082</v>
      </c>
      <c r="F2" s="38"/>
      <c r="G2" s="38"/>
      <c r="H2" s="38"/>
    </row>
    <row r="3" spans="1:13" ht="12" customHeight="1" x14ac:dyDescent="0.2"/>
    <row r="4" spans="1:13" x14ac:dyDescent="0.2">
      <c r="A4" s="55"/>
      <c r="B4" s="55"/>
      <c r="C4" s="55"/>
      <c r="D4" s="55"/>
      <c r="E4" s="55"/>
      <c r="F4" s="122"/>
      <c r="G4" s="122"/>
      <c r="H4" s="122"/>
    </row>
    <row r="5" spans="1:13" ht="22.5" customHeight="1" x14ac:dyDescent="0.2">
      <c r="A5" s="56" t="s">
        <v>377</v>
      </c>
      <c r="B5" s="56" t="s">
        <v>98</v>
      </c>
      <c r="C5" s="56" t="s">
        <v>2252</v>
      </c>
      <c r="D5" s="56" t="s">
        <v>211</v>
      </c>
      <c r="E5" s="102" t="s">
        <v>1634</v>
      </c>
      <c r="F5" s="56" t="s">
        <v>659</v>
      </c>
      <c r="G5" s="56"/>
      <c r="H5" s="56"/>
      <c r="I5" s="177" t="s">
        <v>2039</v>
      </c>
      <c r="J5" s="178"/>
      <c r="K5" s="179"/>
      <c r="L5" s="114"/>
    </row>
    <row r="6" spans="1:13" s="55" customFormat="1" ht="27.75" customHeight="1" x14ac:dyDescent="0.2">
      <c r="A6" s="77"/>
      <c r="B6" s="77"/>
      <c r="C6" s="77"/>
      <c r="D6" s="77"/>
      <c r="E6" s="103"/>
      <c r="F6" s="78" t="s">
        <v>3080</v>
      </c>
      <c r="G6" s="78" t="s">
        <v>3042</v>
      </c>
      <c r="H6" s="79" t="s">
        <v>95</v>
      </c>
      <c r="I6" s="78" t="s">
        <v>3080</v>
      </c>
      <c r="J6" s="78" t="s">
        <v>3042</v>
      </c>
      <c r="K6" s="79" t="s">
        <v>95</v>
      </c>
      <c r="L6" s="113" t="s">
        <v>97</v>
      </c>
    </row>
    <row r="7" spans="1:13" x14ac:dyDescent="0.2">
      <c r="A7" s="118" t="s">
        <v>2718</v>
      </c>
      <c r="B7" s="59" t="s">
        <v>599</v>
      </c>
      <c r="C7" s="59" t="s">
        <v>902</v>
      </c>
      <c r="D7" s="118" t="s">
        <v>213</v>
      </c>
      <c r="E7" s="118" t="s">
        <v>1032</v>
      </c>
      <c r="F7" s="119">
        <v>1975.4967912730001</v>
      </c>
      <c r="G7" s="119">
        <v>1254.0884467550002</v>
      </c>
      <c r="H7" s="74">
        <f t="shared" ref="H7:H70" si="0">IF(ISERROR(F7/G7-1),"",IF((F7/G7-1)&gt;10000%,"",F7/G7-1))</f>
        <v>0.57524518815612291</v>
      </c>
      <c r="I7" s="119">
        <v>4722.8437074149997</v>
      </c>
      <c r="J7" s="119">
        <v>9101.7933097000005</v>
      </c>
      <c r="K7" s="74">
        <f t="shared" ref="K7:K70" si="1">IF(ISERROR(I7/J7-1),"",IF((I7/J7-1)&gt;10000%,"",I7/J7-1))</f>
        <v>-0.48110844240093309</v>
      </c>
      <c r="L7" s="74">
        <f t="shared" ref="L7:L70" si="2">IF(ISERROR(I7/F7),"",IF(I7/F7&gt;10000%,"",I7/F7))</f>
        <v>2.3907119101781094</v>
      </c>
      <c r="M7" s="5" t="str">
        <f t="shared" ref="M7:M70" si="3">IF(B7=B6,"FALSE","")</f>
        <v/>
      </c>
    </row>
    <row r="8" spans="1:13" x14ac:dyDescent="0.2">
      <c r="A8" s="118" t="s">
        <v>2207</v>
      </c>
      <c r="B8" s="59" t="s">
        <v>606</v>
      </c>
      <c r="C8" s="59" t="s">
        <v>902</v>
      </c>
      <c r="D8" s="118" t="s">
        <v>213</v>
      </c>
      <c r="E8" s="118" t="s">
        <v>214</v>
      </c>
      <c r="F8" s="119">
        <v>961.39523015999998</v>
      </c>
      <c r="G8" s="119">
        <v>607.96074317999989</v>
      </c>
      <c r="H8" s="74">
        <f t="shared" si="0"/>
        <v>0.58134425774158616</v>
      </c>
      <c r="I8" s="119">
        <v>2645.16924556</v>
      </c>
      <c r="J8" s="119">
        <v>2662.0129617199996</v>
      </c>
      <c r="K8" s="74">
        <f t="shared" si="1"/>
        <v>-6.3274358172608069E-3</v>
      </c>
      <c r="L8" s="74">
        <f t="shared" si="2"/>
        <v>2.7513858635639146</v>
      </c>
      <c r="M8" s="5" t="str">
        <f t="shared" si="3"/>
        <v/>
      </c>
    </row>
    <row r="9" spans="1:13" x14ac:dyDescent="0.2">
      <c r="A9" s="118" t="s">
        <v>2233</v>
      </c>
      <c r="B9" s="59" t="s">
        <v>620</v>
      </c>
      <c r="C9" s="59" t="s">
        <v>902</v>
      </c>
      <c r="D9" s="118" t="s">
        <v>213</v>
      </c>
      <c r="E9" s="118" t="s">
        <v>214</v>
      </c>
      <c r="F9" s="119">
        <v>641.70314001100007</v>
      </c>
      <c r="G9" s="119">
        <v>380.42488197599999</v>
      </c>
      <c r="H9" s="74">
        <f t="shared" si="0"/>
        <v>0.68680643778574768</v>
      </c>
      <c r="I9" s="119">
        <v>970.38403641000002</v>
      </c>
      <c r="J9" s="119">
        <v>1104.6206797699999</v>
      </c>
      <c r="K9" s="74">
        <f t="shared" si="1"/>
        <v>-0.12152284111497003</v>
      </c>
      <c r="L9" s="74">
        <f t="shared" si="2"/>
        <v>1.5122008541104626</v>
      </c>
      <c r="M9" s="5" t="str">
        <f t="shared" si="3"/>
        <v/>
      </c>
    </row>
    <row r="10" spans="1:13" x14ac:dyDescent="0.2">
      <c r="A10" s="118" t="s">
        <v>2830</v>
      </c>
      <c r="B10" s="59" t="s">
        <v>102</v>
      </c>
      <c r="C10" s="59" t="s">
        <v>665</v>
      </c>
      <c r="D10" s="118" t="s">
        <v>213</v>
      </c>
      <c r="E10" s="118" t="s">
        <v>214</v>
      </c>
      <c r="F10" s="119">
        <v>300.71674070300003</v>
      </c>
      <c r="G10" s="119">
        <v>144.14122267300002</v>
      </c>
      <c r="H10" s="74">
        <f t="shared" si="0"/>
        <v>1.0862646724262119</v>
      </c>
      <c r="I10" s="119">
        <v>968.69858051999995</v>
      </c>
      <c r="J10" s="119">
        <v>365.33806212999997</v>
      </c>
      <c r="K10" s="74">
        <f t="shared" si="1"/>
        <v>1.6515128888358293</v>
      </c>
      <c r="L10" s="74">
        <f t="shared" si="2"/>
        <v>3.2212991476810586</v>
      </c>
      <c r="M10" s="5" t="str">
        <f t="shared" si="3"/>
        <v/>
      </c>
    </row>
    <row r="11" spans="1:13" x14ac:dyDescent="0.2">
      <c r="A11" s="118" t="s">
        <v>2254</v>
      </c>
      <c r="B11" s="118" t="s">
        <v>100</v>
      </c>
      <c r="C11" s="118" t="s">
        <v>665</v>
      </c>
      <c r="D11" s="118" t="s">
        <v>213</v>
      </c>
      <c r="E11" s="118" t="s">
        <v>1032</v>
      </c>
      <c r="F11" s="119">
        <v>685.23827509800003</v>
      </c>
      <c r="G11" s="119">
        <v>448.39713231600001</v>
      </c>
      <c r="H11" s="74">
        <f t="shared" si="0"/>
        <v>0.52819504343995316</v>
      </c>
      <c r="I11" s="119">
        <v>949.16334092499994</v>
      </c>
      <c r="J11" s="119">
        <v>866.19243672000005</v>
      </c>
      <c r="K11" s="74">
        <f t="shared" si="1"/>
        <v>9.5788072820382375E-2</v>
      </c>
      <c r="L11" s="74">
        <f t="shared" si="2"/>
        <v>1.3851580908688359</v>
      </c>
      <c r="M11" s="5" t="str">
        <f t="shared" si="3"/>
        <v/>
      </c>
    </row>
    <row r="12" spans="1:13" x14ac:dyDescent="0.2">
      <c r="A12" s="118" t="s">
        <v>1704</v>
      </c>
      <c r="B12" s="59" t="s">
        <v>156</v>
      </c>
      <c r="C12" s="59" t="s">
        <v>665</v>
      </c>
      <c r="D12" s="118" t="s">
        <v>212</v>
      </c>
      <c r="E12" s="118" t="s">
        <v>1032</v>
      </c>
      <c r="F12" s="119">
        <v>202.04981097699999</v>
      </c>
      <c r="G12" s="119">
        <v>116.01959720100001</v>
      </c>
      <c r="H12" s="74">
        <f t="shared" si="0"/>
        <v>0.74151450144198972</v>
      </c>
      <c r="I12" s="119">
        <v>934.52632641999992</v>
      </c>
      <c r="J12" s="119">
        <v>826.04985521783999</v>
      </c>
      <c r="K12" s="74">
        <f t="shared" si="1"/>
        <v>0.13131952087026666</v>
      </c>
      <c r="L12" s="74">
        <f t="shared" si="2"/>
        <v>4.6252274223922942</v>
      </c>
      <c r="M12" s="5" t="str">
        <f t="shared" si="3"/>
        <v/>
      </c>
    </row>
    <row r="13" spans="1:13" x14ac:dyDescent="0.2">
      <c r="A13" s="118" t="s">
        <v>2946</v>
      </c>
      <c r="B13" s="118" t="s">
        <v>605</v>
      </c>
      <c r="C13" s="118" t="s">
        <v>902</v>
      </c>
      <c r="D13" s="118" t="s">
        <v>213</v>
      </c>
      <c r="E13" s="118" t="s">
        <v>214</v>
      </c>
      <c r="F13" s="119">
        <v>426.09440299699997</v>
      </c>
      <c r="G13" s="119">
        <v>238.58644341499999</v>
      </c>
      <c r="H13" s="74">
        <f t="shared" si="0"/>
        <v>0.78591204470006915</v>
      </c>
      <c r="I13" s="119">
        <v>917.724994455</v>
      </c>
      <c r="J13" s="119">
        <v>424.14350237999997</v>
      </c>
      <c r="K13" s="74">
        <f t="shared" si="1"/>
        <v>1.1637134349703864</v>
      </c>
      <c r="L13" s="74">
        <f t="shared" si="2"/>
        <v>2.1538067339069493</v>
      </c>
      <c r="M13" s="5" t="str">
        <f t="shared" si="3"/>
        <v/>
      </c>
    </row>
    <row r="14" spans="1:13" x14ac:dyDescent="0.2">
      <c r="A14" s="118" t="s">
        <v>2272</v>
      </c>
      <c r="B14" s="59" t="s">
        <v>243</v>
      </c>
      <c r="C14" s="59" t="s">
        <v>899</v>
      </c>
      <c r="D14" s="118" t="s">
        <v>212</v>
      </c>
      <c r="E14" s="118" t="s">
        <v>1032</v>
      </c>
      <c r="F14" s="119">
        <v>19.834945359999999</v>
      </c>
      <c r="G14" s="119">
        <v>2.9497467000000004</v>
      </c>
      <c r="H14" s="74">
        <f t="shared" si="0"/>
        <v>5.7242876684970936</v>
      </c>
      <c r="I14" s="119">
        <v>909.35160142999996</v>
      </c>
      <c r="J14" s="119">
        <v>1112.2635330799999</v>
      </c>
      <c r="K14" s="74">
        <f t="shared" si="1"/>
        <v>-0.18243152419832631</v>
      </c>
      <c r="L14" s="74">
        <f t="shared" si="2"/>
        <v>45.8459342804058</v>
      </c>
      <c r="M14" s="5" t="str">
        <f t="shared" si="3"/>
        <v/>
      </c>
    </row>
    <row r="15" spans="1:13" x14ac:dyDescent="0.2">
      <c r="A15" s="118" t="s">
        <v>2277</v>
      </c>
      <c r="B15" s="59" t="s">
        <v>128</v>
      </c>
      <c r="C15" s="59" t="s">
        <v>899</v>
      </c>
      <c r="D15" s="118" t="s">
        <v>212</v>
      </c>
      <c r="E15" s="118" t="s">
        <v>1032</v>
      </c>
      <c r="F15" s="119">
        <v>16.612861080000002</v>
      </c>
      <c r="G15" s="119">
        <v>38.483019030000001</v>
      </c>
      <c r="H15" s="74">
        <f t="shared" si="0"/>
        <v>-0.56830671036881997</v>
      </c>
      <c r="I15" s="119">
        <v>840.39708815500001</v>
      </c>
      <c r="J15" s="119">
        <v>472.50514147000001</v>
      </c>
      <c r="K15" s="74">
        <f t="shared" si="1"/>
        <v>0.7785988223121969</v>
      </c>
      <c r="L15" s="74">
        <f t="shared" si="2"/>
        <v>50.587137526042561</v>
      </c>
      <c r="M15" s="5" t="str">
        <f t="shared" si="3"/>
        <v/>
      </c>
    </row>
    <row r="16" spans="1:13" x14ac:dyDescent="0.2">
      <c r="A16" s="118" t="s">
        <v>2724</v>
      </c>
      <c r="B16" s="59" t="s">
        <v>910</v>
      </c>
      <c r="C16" s="59" t="s">
        <v>902</v>
      </c>
      <c r="D16" s="118" t="s">
        <v>213</v>
      </c>
      <c r="E16" s="118" t="s">
        <v>1032</v>
      </c>
      <c r="F16" s="119">
        <v>176.865661136</v>
      </c>
      <c r="G16" s="119">
        <v>129.19095606400001</v>
      </c>
      <c r="H16" s="74">
        <f t="shared" si="0"/>
        <v>0.36902509683713758</v>
      </c>
      <c r="I16" s="119">
        <v>792.56400471768495</v>
      </c>
      <c r="J16" s="119">
        <v>453.69059839910898</v>
      </c>
      <c r="K16" s="74">
        <f t="shared" si="1"/>
        <v>0.74692622574574719</v>
      </c>
      <c r="L16" s="74">
        <f t="shared" si="2"/>
        <v>4.4811638371580038</v>
      </c>
      <c r="M16" s="5" t="str">
        <f t="shared" si="3"/>
        <v/>
      </c>
    </row>
    <row r="17" spans="1:13" x14ac:dyDescent="0.2">
      <c r="A17" s="118" t="s">
        <v>1736</v>
      </c>
      <c r="B17" s="59" t="s">
        <v>129</v>
      </c>
      <c r="C17" s="59" t="s">
        <v>665</v>
      </c>
      <c r="D17" s="118" t="s">
        <v>212</v>
      </c>
      <c r="E17" s="118" t="s">
        <v>1032</v>
      </c>
      <c r="F17" s="119">
        <v>22.930884120000002</v>
      </c>
      <c r="G17" s="119">
        <v>11.88177518</v>
      </c>
      <c r="H17" s="74">
        <f t="shared" si="0"/>
        <v>0.92992072081942911</v>
      </c>
      <c r="I17" s="119">
        <v>751.67678445939509</v>
      </c>
      <c r="J17" s="119">
        <v>228.25516271055</v>
      </c>
      <c r="K17" s="74">
        <f t="shared" si="1"/>
        <v>2.293142531950505</v>
      </c>
      <c r="L17" s="74">
        <f t="shared" si="2"/>
        <v>32.780104793421067</v>
      </c>
      <c r="M17" s="5" t="str">
        <f t="shared" si="3"/>
        <v/>
      </c>
    </row>
    <row r="18" spans="1:13" x14ac:dyDescent="0.2">
      <c r="A18" s="118" t="s">
        <v>2830</v>
      </c>
      <c r="B18" s="59" t="s">
        <v>403</v>
      </c>
      <c r="C18" s="59" t="s">
        <v>665</v>
      </c>
      <c r="D18" s="118" t="s">
        <v>213</v>
      </c>
      <c r="E18" s="118" t="s">
        <v>1032</v>
      </c>
      <c r="F18" s="119">
        <v>171.07934508199997</v>
      </c>
      <c r="G18" s="119">
        <v>167.730667657</v>
      </c>
      <c r="H18" s="74">
        <f t="shared" si="0"/>
        <v>1.9964610358839341E-2</v>
      </c>
      <c r="I18" s="119">
        <v>690.61224528499997</v>
      </c>
      <c r="J18" s="119">
        <v>740.64427574000001</v>
      </c>
      <c r="K18" s="74">
        <f t="shared" si="1"/>
        <v>-6.7552038264268699E-2</v>
      </c>
      <c r="L18" s="74">
        <f t="shared" si="2"/>
        <v>4.0367950026578772</v>
      </c>
      <c r="M18" s="5" t="str">
        <f t="shared" si="3"/>
        <v/>
      </c>
    </row>
    <row r="19" spans="1:13" x14ac:dyDescent="0.2">
      <c r="A19" s="118" t="s">
        <v>2256</v>
      </c>
      <c r="B19" s="59" t="s">
        <v>352</v>
      </c>
      <c r="C19" s="59" t="s">
        <v>1919</v>
      </c>
      <c r="D19" s="118" t="s">
        <v>213</v>
      </c>
      <c r="E19" s="118" t="s">
        <v>214</v>
      </c>
      <c r="F19" s="119">
        <v>294.49979821600004</v>
      </c>
      <c r="G19" s="119">
        <v>321.54400852999999</v>
      </c>
      <c r="H19" s="74">
        <f t="shared" si="0"/>
        <v>-8.4107337087814926E-2</v>
      </c>
      <c r="I19" s="119">
        <v>663.4035995700001</v>
      </c>
      <c r="J19" s="119">
        <v>543.40938117999997</v>
      </c>
      <c r="K19" s="74">
        <f t="shared" si="1"/>
        <v>0.22081734792549157</v>
      </c>
      <c r="L19" s="74">
        <f t="shared" si="2"/>
        <v>2.2526453450519126</v>
      </c>
      <c r="M19" s="5" t="str">
        <f t="shared" si="3"/>
        <v/>
      </c>
    </row>
    <row r="20" spans="1:13" x14ac:dyDescent="0.2">
      <c r="A20" s="118" t="s">
        <v>2304</v>
      </c>
      <c r="B20" s="59" t="s">
        <v>2186</v>
      </c>
      <c r="C20" s="59" t="s">
        <v>1955</v>
      </c>
      <c r="D20" s="118" t="s">
        <v>213</v>
      </c>
      <c r="E20" s="118" t="s">
        <v>214</v>
      </c>
      <c r="F20" s="119">
        <v>40.51285446</v>
      </c>
      <c r="G20" s="119">
        <v>34.108264030000001</v>
      </c>
      <c r="H20" s="74">
        <f t="shared" si="0"/>
        <v>0.18777239511124999</v>
      </c>
      <c r="I20" s="119">
        <v>601.22104532309493</v>
      </c>
      <c r="J20" s="119">
        <v>306.48887716554748</v>
      </c>
      <c r="K20" s="74">
        <f t="shared" si="1"/>
        <v>0.96164066664758696</v>
      </c>
      <c r="L20" s="74">
        <f t="shared" si="2"/>
        <v>14.84025387341455</v>
      </c>
      <c r="M20" s="5" t="str">
        <f t="shared" si="3"/>
        <v/>
      </c>
    </row>
    <row r="21" spans="1:13" x14ac:dyDescent="0.2">
      <c r="A21" s="118" t="s">
        <v>2555</v>
      </c>
      <c r="B21" s="59" t="s">
        <v>607</v>
      </c>
      <c r="C21" s="59" t="s">
        <v>902</v>
      </c>
      <c r="D21" s="118" t="s">
        <v>213</v>
      </c>
      <c r="E21" s="118" t="s">
        <v>214</v>
      </c>
      <c r="F21" s="119">
        <v>383.32766990300001</v>
      </c>
      <c r="G21" s="119">
        <v>283.13569774500002</v>
      </c>
      <c r="H21" s="74">
        <f t="shared" si="0"/>
        <v>0.35386555971559508</v>
      </c>
      <c r="I21" s="119">
        <v>574.86085503999993</v>
      </c>
      <c r="J21" s="119">
        <v>434.93976443999998</v>
      </c>
      <c r="K21" s="74">
        <f t="shared" si="1"/>
        <v>0.32170222646842417</v>
      </c>
      <c r="L21" s="74">
        <f t="shared" si="2"/>
        <v>1.4996591693614678</v>
      </c>
      <c r="M21" s="5" t="str">
        <f t="shared" si="3"/>
        <v/>
      </c>
    </row>
    <row r="22" spans="1:13" x14ac:dyDescent="0.2">
      <c r="A22" s="118" t="s">
        <v>2257</v>
      </c>
      <c r="B22" s="59" t="s">
        <v>229</v>
      </c>
      <c r="C22" s="59" t="s">
        <v>899</v>
      </c>
      <c r="D22" s="118" t="s">
        <v>212</v>
      </c>
      <c r="E22" s="118" t="s">
        <v>1032</v>
      </c>
      <c r="F22" s="119">
        <v>104.31012789</v>
      </c>
      <c r="G22" s="119">
        <v>12.54925227</v>
      </c>
      <c r="H22" s="74">
        <f t="shared" si="0"/>
        <v>7.3120592084487601</v>
      </c>
      <c r="I22" s="119">
        <v>545.89401670000007</v>
      </c>
      <c r="J22" s="119">
        <v>694.60206446000007</v>
      </c>
      <c r="K22" s="74">
        <f t="shared" si="1"/>
        <v>-0.21409099593680181</v>
      </c>
      <c r="L22" s="74">
        <f t="shared" si="2"/>
        <v>5.2333750110600121</v>
      </c>
      <c r="M22" s="5" t="str">
        <f t="shared" si="3"/>
        <v/>
      </c>
    </row>
    <row r="23" spans="1:13" x14ac:dyDescent="0.2">
      <c r="A23" s="118" t="s">
        <v>1717</v>
      </c>
      <c r="B23" s="59" t="s">
        <v>125</v>
      </c>
      <c r="C23" s="59" t="s">
        <v>665</v>
      </c>
      <c r="D23" s="118" t="s">
        <v>212</v>
      </c>
      <c r="E23" s="118" t="s">
        <v>1032</v>
      </c>
      <c r="F23" s="119">
        <v>147.978358141</v>
      </c>
      <c r="G23" s="119">
        <v>63.827082554999997</v>
      </c>
      <c r="H23" s="74">
        <f t="shared" si="0"/>
        <v>1.3184258502413391</v>
      </c>
      <c r="I23" s="119">
        <v>521.54954615499992</v>
      </c>
      <c r="J23" s="119">
        <v>214.60594442999999</v>
      </c>
      <c r="K23" s="74">
        <f t="shared" si="1"/>
        <v>1.430266074596636</v>
      </c>
      <c r="L23" s="74">
        <f t="shared" si="2"/>
        <v>3.5244988031158284</v>
      </c>
      <c r="M23" s="5" t="str">
        <f t="shared" si="3"/>
        <v/>
      </c>
    </row>
    <row r="24" spans="1:13" x14ac:dyDescent="0.2">
      <c r="A24" s="118" t="s">
        <v>2837</v>
      </c>
      <c r="B24" s="59" t="s">
        <v>1621</v>
      </c>
      <c r="C24" s="59" t="s">
        <v>665</v>
      </c>
      <c r="D24" s="118" t="s">
        <v>212</v>
      </c>
      <c r="E24" s="118" t="s">
        <v>1032</v>
      </c>
      <c r="F24" s="119">
        <v>54.394376405000003</v>
      </c>
      <c r="G24" s="119">
        <v>63.373427286000002</v>
      </c>
      <c r="H24" s="74">
        <f t="shared" si="0"/>
        <v>-0.14168479227860198</v>
      </c>
      <c r="I24" s="119">
        <v>519.47101468669996</v>
      </c>
      <c r="J24" s="119">
        <v>392.72589181891203</v>
      </c>
      <c r="K24" s="74">
        <f t="shared" si="1"/>
        <v>0.32273177172191847</v>
      </c>
      <c r="L24" s="74">
        <f t="shared" si="2"/>
        <v>9.5500867740244839</v>
      </c>
      <c r="M24" s="5" t="str">
        <f t="shared" si="3"/>
        <v/>
      </c>
    </row>
    <row r="25" spans="1:13" x14ac:dyDescent="0.2">
      <c r="A25" s="118" t="s">
        <v>2309</v>
      </c>
      <c r="B25" s="59" t="s">
        <v>291</v>
      </c>
      <c r="C25" s="59" t="s">
        <v>899</v>
      </c>
      <c r="D25" s="118" t="s">
        <v>212</v>
      </c>
      <c r="E25" s="118" t="s">
        <v>1032</v>
      </c>
      <c r="F25" s="119">
        <v>24.97127103</v>
      </c>
      <c r="G25" s="119">
        <v>23.371640809999999</v>
      </c>
      <c r="H25" s="74">
        <f t="shared" si="0"/>
        <v>6.8443214278544273E-2</v>
      </c>
      <c r="I25" s="119">
        <v>507.73249591000001</v>
      </c>
      <c r="J25" s="119">
        <v>250.20505224999999</v>
      </c>
      <c r="K25" s="74">
        <f t="shared" si="1"/>
        <v>1.0292655617628523</v>
      </c>
      <c r="L25" s="74">
        <f t="shared" si="2"/>
        <v>20.332665297654255</v>
      </c>
      <c r="M25" s="5" t="str">
        <f t="shared" si="3"/>
        <v/>
      </c>
    </row>
    <row r="26" spans="1:13" x14ac:dyDescent="0.2">
      <c r="A26" s="118" t="s">
        <v>2949</v>
      </c>
      <c r="B26" s="59" t="s">
        <v>2932</v>
      </c>
      <c r="C26" s="59" t="s">
        <v>902</v>
      </c>
      <c r="D26" s="118" t="s">
        <v>837</v>
      </c>
      <c r="E26" s="118" t="s">
        <v>214</v>
      </c>
      <c r="F26" s="119">
        <v>160.99935004</v>
      </c>
      <c r="G26" s="119">
        <v>93.830030040000011</v>
      </c>
      <c r="H26" s="74">
        <f t="shared" si="0"/>
        <v>0.715861648678632</v>
      </c>
      <c r="I26" s="119">
        <v>505.746225523455</v>
      </c>
      <c r="J26" s="119">
        <v>220.98952036206799</v>
      </c>
      <c r="K26" s="74">
        <f t="shared" si="1"/>
        <v>1.2885529806790985</v>
      </c>
      <c r="L26" s="74">
        <f t="shared" si="2"/>
        <v>3.1412935853331287</v>
      </c>
      <c r="M26" s="5" t="str">
        <f t="shared" si="3"/>
        <v/>
      </c>
    </row>
    <row r="27" spans="1:13" x14ac:dyDescent="0.2">
      <c r="A27" s="118" t="s">
        <v>2382</v>
      </c>
      <c r="B27" s="59" t="s">
        <v>230</v>
      </c>
      <c r="C27" s="59" t="s">
        <v>899</v>
      </c>
      <c r="D27" s="118" t="s">
        <v>212</v>
      </c>
      <c r="E27" s="118" t="s">
        <v>1032</v>
      </c>
      <c r="F27" s="119">
        <v>2.3851948900000002</v>
      </c>
      <c r="G27" s="119">
        <v>2.1693387400000002</v>
      </c>
      <c r="H27" s="74">
        <f t="shared" si="0"/>
        <v>9.9503201606956138E-2</v>
      </c>
      <c r="I27" s="119">
        <v>495.841955025</v>
      </c>
      <c r="J27" s="119">
        <v>487.47120770999999</v>
      </c>
      <c r="K27" s="74">
        <f t="shared" si="1"/>
        <v>1.7171777907301289E-2</v>
      </c>
      <c r="L27" s="74" t="str">
        <f t="shared" si="2"/>
        <v/>
      </c>
      <c r="M27" s="5" t="str">
        <f t="shared" si="3"/>
        <v/>
      </c>
    </row>
    <row r="28" spans="1:13" x14ac:dyDescent="0.2">
      <c r="A28" s="118" t="s">
        <v>2255</v>
      </c>
      <c r="B28" s="59" t="s">
        <v>956</v>
      </c>
      <c r="C28" s="59" t="s">
        <v>902</v>
      </c>
      <c r="D28" s="118" t="s">
        <v>213</v>
      </c>
      <c r="E28" s="118" t="s">
        <v>1032</v>
      </c>
      <c r="F28" s="119">
        <v>207.96109629599999</v>
      </c>
      <c r="G28" s="119">
        <v>115.095676446</v>
      </c>
      <c r="H28" s="74">
        <f t="shared" si="0"/>
        <v>0.80685411231385507</v>
      </c>
      <c r="I28" s="119">
        <v>478.18235699500002</v>
      </c>
      <c r="J28" s="119">
        <v>273.46547444999999</v>
      </c>
      <c r="K28" s="74">
        <f t="shared" si="1"/>
        <v>0.74860229781010301</v>
      </c>
      <c r="L28" s="74">
        <f t="shared" si="2"/>
        <v>2.2993837093183163</v>
      </c>
      <c r="M28" s="5" t="str">
        <f t="shared" si="3"/>
        <v/>
      </c>
    </row>
    <row r="29" spans="1:13" x14ac:dyDescent="0.2">
      <c r="A29" s="118" t="s">
        <v>2947</v>
      </c>
      <c r="B29" s="59" t="s">
        <v>2930</v>
      </c>
      <c r="C29" s="59" t="s">
        <v>902</v>
      </c>
      <c r="D29" s="118" t="s">
        <v>213</v>
      </c>
      <c r="E29" s="118" t="s">
        <v>214</v>
      </c>
      <c r="F29" s="119">
        <v>234.448514913</v>
      </c>
      <c r="G29" s="119">
        <v>221.23669333000001</v>
      </c>
      <c r="H29" s="74">
        <f t="shared" si="0"/>
        <v>5.9718039463250605E-2</v>
      </c>
      <c r="I29" s="119">
        <v>468.9425769491495</v>
      </c>
      <c r="J29" s="119">
        <v>168.471078438717</v>
      </c>
      <c r="K29" s="74">
        <f t="shared" si="1"/>
        <v>1.783519766686434</v>
      </c>
      <c r="L29" s="74">
        <f t="shared" si="2"/>
        <v>2.0001942734555875</v>
      </c>
      <c r="M29" s="5" t="str">
        <f t="shared" si="3"/>
        <v/>
      </c>
    </row>
    <row r="30" spans="1:13" x14ac:dyDescent="0.2">
      <c r="A30" s="118" t="s">
        <v>2253</v>
      </c>
      <c r="B30" s="59" t="s">
        <v>351</v>
      </c>
      <c r="C30" s="59" t="s">
        <v>1919</v>
      </c>
      <c r="D30" s="118" t="s">
        <v>213</v>
      </c>
      <c r="E30" s="118" t="s">
        <v>1032</v>
      </c>
      <c r="F30" s="119">
        <v>1883.4242372909998</v>
      </c>
      <c r="G30" s="119">
        <v>1682.9164710320001</v>
      </c>
      <c r="H30" s="74">
        <f t="shared" si="0"/>
        <v>0.11914302920574782</v>
      </c>
      <c r="I30" s="119">
        <v>440.31089754499999</v>
      </c>
      <c r="J30" s="119">
        <v>179.94751046000002</v>
      </c>
      <c r="K30" s="74">
        <f t="shared" si="1"/>
        <v>1.4468851856823846</v>
      </c>
      <c r="L30" s="74">
        <f t="shared" si="2"/>
        <v>0.23378211282781183</v>
      </c>
      <c r="M30" s="5" t="str">
        <f t="shared" si="3"/>
        <v/>
      </c>
    </row>
    <row r="31" spans="1:13" x14ac:dyDescent="0.2">
      <c r="A31" s="118" t="s">
        <v>2182</v>
      </c>
      <c r="B31" s="59" t="s">
        <v>257</v>
      </c>
      <c r="C31" s="59" t="s">
        <v>665</v>
      </c>
      <c r="D31" s="118" t="s">
        <v>212</v>
      </c>
      <c r="E31" s="118" t="s">
        <v>1032</v>
      </c>
      <c r="F31" s="119">
        <v>133.75264068300001</v>
      </c>
      <c r="G31" s="119">
        <v>48.343250695000002</v>
      </c>
      <c r="H31" s="74">
        <f t="shared" si="0"/>
        <v>1.7667283180200717</v>
      </c>
      <c r="I31" s="119">
        <v>427.98618292000003</v>
      </c>
      <c r="J31" s="119">
        <v>212.90046419999999</v>
      </c>
      <c r="K31" s="74">
        <f t="shared" si="1"/>
        <v>1.0102642073995067</v>
      </c>
      <c r="L31" s="74">
        <f t="shared" si="2"/>
        <v>3.1998335190581186</v>
      </c>
      <c r="M31" s="5" t="str">
        <f t="shared" si="3"/>
        <v/>
      </c>
    </row>
    <row r="32" spans="1:13" x14ac:dyDescent="0.2">
      <c r="A32" s="118" t="s">
        <v>3036</v>
      </c>
      <c r="B32" s="59" t="s">
        <v>3037</v>
      </c>
      <c r="C32" s="59" t="s">
        <v>903</v>
      </c>
      <c r="D32" s="118" t="s">
        <v>213</v>
      </c>
      <c r="E32" s="118" t="s">
        <v>1032</v>
      </c>
      <c r="F32" s="119">
        <v>2.235622E-2</v>
      </c>
      <c r="G32" s="119">
        <v>1.1318140000000001</v>
      </c>
      <c r="H32" s="74">
        <f t="shared" si="0"/>
        <v>-0.98024744348453019</v>
      </c>
      <c r="I32" s="119">
        <v>377.58376489999995</v>
      </c>
      <c r="J32" s="119">
        <v>0</v>
      </c>
      <c r="K32" s="74" t="str">
        <f t="shared" si="1"/>
        <v/>
      </c>
      <c r="L32" s="74" t="str">
        <f t="shared" si="2"/>
        <v/>
      </c>
      <c r="M32" s="5" t="str">
        <f t="shared" si="3"/>
        <v/>
      </c>
    </row>
    <row r="33" spans="1:13" x14ac:dyDescent="0.2">
      <c r="A33" s="118" t="s">
        <v>2209</v>
      </c>
      <c r="B33" s="59" t="s">
        <v>604</v>
      </c>
      <c r="C33" s="59" t="s">
        <v>902</v>
      </c>
      <c r="D33" s="118" t="s">
        <v>213</v>
      </c>
      <c r="E33" s="118" t="s">
        <v>214</v>
      </c>
      <c r="F33" s="119">
        <v>177.59112674100001</v>
      </c>
      <c r="G33" s="119">
        <v>112.334686846</v>
      </c>
      <c r="H33" s="74">
        <f t="shared" si="0"/>
        <v>0.58091086312868168</v>
      </c>
      <c r="I33" s="119">
        <v>353.48409205500002</v>
      </c>
      <c r="J33" s="119">
        <v>622.94891705999999</v>
      </c>
      <c r="K33" s="74">
        <f t="shared" si="1"/>
        <v>-0.43256327706088005</v>
      </c>
      <c r="L33" s="74">
        <f t="shared" si="2"/>
        <v>1.9904378025064473</v>
      </c>
      <c r="M33" s="5" t="str">
        <f t="shared" si="3"/>
        <v/>
      </c>
    </row>
    <row r="34" spans="1:13" x14ac:dyDescent="0.2">
      <c r="A34" s="118" t="s">
        <v>1792</v>
      </c>
      <c r="B34" s="59" t="s">
        <v>2987</v>
      </c>
      <c r="C34" s="59" t="s">
        <v>902</v>
      </c>
      <c r="D34" s="118" t="s">
        <v>837</v>
      </c>
      <c r="E34" s="118" t="s">
        <v>214</v>
      </c>
      <c r="F34" s="119">
        <v>47.508183850000002</v>
      </c>
      <c r="G34" s="119">
        <v>37.971325630000003</v>
      </c>
      <c r="H34" s="74">
        <f t="shared" si="0"/>
        <v>0.25115947525585502</v>
      </c>
      <c r="I34" s="119">
        <v>346.43742824499998</v>
      </c>
      <c r="J34" s="119">
        <v>169.90878669999998</v>
      </c>
      <c r="K34" s="74">
        <f t="shared" si="1"/>
        <v>1.0389612272182744</v>
      </c>
      <c r="L34" s="74">
        <f t="shared" si="2"/>
        <v>7.2921631636945845</v>
      </c>
      <c r="M34" s="5" t="str">
        <f t="shared" si="3"/>
        <v/>
      </c>
    </row>
    <row r="35" spans="1:13" x14ac:dyDescent="0.2">
      <c r="A35" s="118" t="s">
        <v>2274</v>
      </c>
      <c r="B35" s="59" t="s">
        <v>238</v>
      </c>
      <c r="C35" s="59" t="s">
        <v>899</v>
      </c>
      <c r="D35" s="118" t="s">
        <v>212</v>
      </c>
      <c r="E35" s="118" t="s">
        <v>1032</v>
      </c>
      <c r="F35" s="119">
        <v>21.592600149999999</v>
      </c>
      <c r="G35" s="119">
        <v>5.5804322099999997</v>
      </c>
      <c r="H35" s="74">
        <f t="shared" si="0"/>
        <v>2.869341896368991</v>
      </c>
      <c r="I35" s="119">
        <v>342.19129657000002</v>
      </c>
      <c r="J35" s="119">
        <v>335.70286246000001</v>
      </c>
      <c r="K35" s="74">
        <f t="shared" si="1"/>
        <v>1.932790820564767E-2</v>
      </c>
      <c r="L35" s="74">
        <f t="shared" si="2"/>
        <v>15.847618822784529</v>
      </c>
      <c r="M35" s="5" t="str">
        <f t="shared" si="3"/>
        <v/>
      </c>
    </row>
    <row r="36" spans="1:13" x14ac:dyDescent="0.2">
      <c r="A36" s="118" t="s">
        <v>1798</v>
      </c>
      <c r="B36" s="59" t="s">
        <v>1619</v>
      </c>
      <c r="C36" s="59" t="s">
        <v>902</v>
      </c>
      <c r="D36" s="118" t="s">
        <v>837</v>
      </c>
      <c r="E36" s="118" t="s">
        <v>214</v>
      </c>
      <c r="F36" s="119">
        <v>24.788633002000001</v>
      </c>
      <c r="G36" s="119">
        <v>17.403485420000003</v>
      </c>
      <c r="H36" s="74">
        <f t="shared" si="0"/>
        <v>0.4243487671448285</v>
      </c>
      <c r="I36" s="119">
        <v>334.79593489999996</v>
      </c>
      <c r="J36" s="119">
        <v>266.76253277000001</v>
      </c>
      <c r="K36" s="74">
        <f t="shared" si="1"/>
        <v>0.2550335739564209</v>
      </c>
      <c r="L36" s="74">
        <f t="shared" si="2"/>
        <v>13.506026527279172</v>
      </c>
      <c r="M36" s="5" t="str">
        <f t="shared" si="3"/>
        <v/>
      </c>
    </row>
    <row r="37" spans="1:13" x14ac:dyDescent="0.2">
      <c r="A37" s="118" t="s">
        <v>2284</v>
      </c>
      <c r="B37" s="59" t="s">
        <v>290</v>
      </c>
      <c r="C37" s="59" t="s">
        <v>899</v>
      </c>
      <c r="D37" s="118" t="s">
        <v>212</v>
      </c>
      <c r="E37" s="118" t="s">
        <v>1032</v>
      </c>
      <c r="F37" s="119">
        <v>28.775855660000001</v>
      </c>
      <c r="G37" s="119">
        <v>13.871564484999999</v>
      </c>
      <c r="H37" s="74">
        <f t="shared" si="0"/>
        <v>1.0744491863997561</v>
      </c>
      <c r="I37" s="119">
        <v>331.09715218500003</v>
      </c>
      <c r="J37" s="119">
        <v>576.96929724999995</v>
      </c>
      <c r="K37" s="74">
        <f t="shared" si="1"/>
        <v>-0.42614424413378083</v>
      </c>
      <c r="L37" s="74">
        <f t="shared" si="2"/>
        <v>11.506074957320662</v>
      </c>
      <c r="M37" s="5" t="str">
        <f t="shared" si="3"/>
        <v/>
      </c>
    </row>
    <row r="38" spans="1:13" x14ac:dyDescent="0.2">
      <c r="A38" s="118" t="s">
        <v>2383</v>
      </c>
      <c r="B38" s="59" t="s">
        <v>1497</v>
      </c>
      <c r="C38" s="59" t="s">
        <v>899</v>
      </c>
      <c r="D38" s="118" t="s">
        <v>212</v>
      </c>
      <c r="E38" s="118" t="s">
        <v>1032</v>
      </c>
      <c r="F38" s="119">
        <v>2.3621571400000003</v>
      </c>
      <c r="G38" s="119">
        <v>2.9011836200000003</v>
      </c>
      <c r="H38" s="74">
        <f t="shared" si="0"/>
        <v>-0.18579536858132406</v>
      </c>
      <c r="I38" s="119">
        <v>326.77010824000001</v>
      </c>
      <c r="J38" s="119">
        <v>101.6153149</v>
      </c>
      <c r="K38" s="74">
        <f t="shared" si="1"/>
        <v>2.2157564886904662</v>
      </c>
      <c r="L38" s="74" t="str">
        <f t="shared" si="2"/>
        <v/>
      </c>
      <c r="M38" s="5" t="str">
        <f t="shared" si="3"/>
        <v/>
      </c>
    </row>
    <row r="39" spans="1:13" x14ac:dyDescent="0.2">
      <c r="A39" s="118" t="s">
        <v>2226</v>
      </c>
      <c r="B39" s="59" t="s">
        <v>416</v>
      </c>
      <c r="C39" s="59" t="s">
        <v>902</v>
      </c>
      <c r="D39" s="118" t="s">
        <v>213</v>
      </c>
      <c r="E39" s="118" t="s">
        <v>214</v>
      </c>
      <c r="F39" s="119">
        <v>130.95658303499999</v>
      </c>
      <c r="G39" s="119">
        <v>86.59863106200001</v>
      </c>
      <c r="H39" s="74">
        <f t="shared" si="0"/>
        <v>0.51222463252614303</v>
      </c>
      <c r="I39" s="119">
        <v>305.54375399500003</v>
      </c>
      <c r="J39" s="119">
        <v>413.54351207000002</v>
      </c>
      <c r="K39" s="74">
        <f t="shared" si="1"/>
        <v>-0.26115693977256493</v>
      </c>
      <c r="L39" s="74">
        <f t="shared" si="2"/>
        <v>2.3331683441476105</v>
      </c>
      <c r="M39" s="5" t="str">
        <f t="shared" si="3"/>
        <v/>
      </c>
    </row>
    <row r="40" spans="1:13" x14ac:dyDescent="0.2">
      <c r="A40" s="118" t="s">
        <v>2260</v>
      </c>
      <c r="B40" s="59" t="s">
        <v>305</v>
      </c>
      <c r="C40" s="59" t="s">
        <v>665</v>
      </c>
      <c r="D40" s="118" t="s">
        <v>213</v>
      </c>
      <c r="E40" s="118" t="s">
        <v>1032</v>
      </c>
      <c r="F40" s="119">
        <v>111.841892288</v>
      </c>
      <c r="G40" s="119">
        <v>115.111826377</v>
      </c>
      <c r="H40" s="74">
        <f t="shared" si="0"/>
        <v>-2.8406586811425605E-2</v>
      </c>
      <c r="I40" s="119">
        <v>300.14034075000001</v>
      </c>
      <c r="J40" s="119">
        <v>466.31929846720647</v>
      </c>
      <c r="K40" s="74">
        <f t="shared" si="1"/>
        <v>-0.35636302907350692</v>
      </c>
      <c r="L40" s="74">
        <f t="shared" si="2"/>
        <v>2.6836128628539253</v>
      </c>
      <c r="M40" s="5" t="str">
        <f t="shared" si="3"/>
        <v/>
      </c>
    </row>
    <row r="41" spans="1:13" x14ac:dyDescent="0.2">
      <c r="A41" s="118" t="s">
        <v>1800</v>
      </c>
      <c r="B41" s="59" t="s">
        <v>1011</v>
      </c>
      <c r="C41" s="59" t="s">
        <v>902</v>
      </c>
      <c r="D41" s="118" t="s">
        <v>213</v>
      </c>
      <c r="E41" s="118" t="s">
        <v>214</v>
      </c>
      <c r="F41" s="119">
        <v>23.297608480000001</v>
      </c>
      <c r="G41" s="119">
        <v>51.716277270000006</v>
      </c>
      <c r="H41" s="74">
        <f t="shared" si="0"/>
        <v>-0.54951110733728958</v>
      </c>
      <c r="I41" s="119">
        <v>280.64021400274999</v>
      </c>
      <c r="J41" s="119">
        <v>262.26892507005948</v>
      </c>
      <c r="K41" s="74">
        <f t="shared" si="1"/>
        <v>7.0047524417095941E-2</v>
      </c>
      <c r="L41" s="74">
        <f t="shared" si="2"/>
        <v>12.045880771138702</v>
      </c>
      <c r="M41" s="5" t="str">
        <f t="shared" si="3"/>
        <v/>
      </c>
    </row>
    <row r="42" spans="1:13" x14ac:dyDescent="0.2">
      <c r="A42" s="118" t="s">
        <v>2296</v>
      </c>
      <c r="B42" s="118" t="s">
        <v>234</v>
      </c>
      <c r="C42" s="118" t="s">
        <v>899</v>
      </c>
      <c r="D42" s="118" t="s">
        <v>212</v>
      </c>
      <c r="E42" s="118" t="s">
        <v>1032</v>
      </c>
      <c r="F42" s="119">
        <v>4.0248020699999998</v>
      </c>
      <c r="G42" s="119">
        <v>6.2209973200000004</v>
      </c>
      <c r="H42" s="74">
        <f t="shared" si="0"/>
        <v>-0.35302944801783009</v>
      </c>
      <c r="I42" s="119">
        <v>279.75670851000001</v>
      </c>
      <c r="J42" s="119">
        <v>469.0538267</v>
      </c>
      <c r="K42" s="74">
        <f t="shared" si="1"/>
        <v>-0.40357227127169704</v>
      </c>
      <c r="L42" s="74">
        <f t="shared" si="2"/>
        <v>69.508190376676097</v>
      </c>
      <c r="M42" s="5" t="str">
        <f t="shared" si="3"/>
        <v/>
      </c>
    </row>
    <row r="43" spans="1:13" x14ac:dyDescent="0.2">
      <c r="A43" s="118" t="s">
        <v>2283</v>
      </c>
      <c r="B43" s="59" t="s">
        <v>236</v>
      </c>
      <c r="C43" s="59" t="s">
        <v>899</v>
      </c>
      <c r="D43" s="118" t="s">
        <v>212</v>
      </c>
      <c r="E43" s="118" t="s">
        <v>1032</v>
      </c>
      <c r="F43" s="119">
        <v>13.156094439999999</v>
      </c>
      <c r="G43" s="119">
        <v>1.9639314800000001</v>
      </c>
      <c r="H43" s="74">
        <f t="shared" si="0"/>
        <v>5.6988561332088823</v>
      </c>
      <c r="I43" s="119">
        <v>279.28853309500005</v>
      </c>
      <c r="J43" s="119">
        <v>307.90186051000001</v>
      </c>
      <c r="K43" s="74">
        <f t="shared" si="1"/>
        <v>-9.2930024416239765E-2</v>
      </c>
      <c r="L43" s="74">
        <f t="shared" si="2"/>
        <v>21.228833098510357</v>
      </c>
      <c r="M43" s="5" t="str">
        <f t="shared" si="3"/>
        <v/>
      </c>
    </row>
    <row r="44" spans="1:13" x14ac:dyDescent="0.2">
      <c r="A44" s="118" t="s">
        <v>2948</v>
      </c>
      <c r="B44" s="59" t="s">
        <v>2931</v>
      </c>
      <c r="C44" s="59" t="s">
        <v>902</v>
      </c>
      <c r="D44" s="118" t="s">
        <v>837</v>
      </c>
      <c r="E44" s="118" t="s">
        <v>214</v>
      </c>
      <c r="F44" s="119">
        <v>155.76309331000002</v>
      </c>
      <c r="G44" s="119">
        <v>69.27231089</v>
      </c>
      <c r="H44" s="74">
        <f t="shared" si="0"/>
        <v>1.2485621066885129</v>
      </c>
      <c r="I44" s="119">
        <v>269.37553154547948</v>
      </c>
      <c r="J44" s="119">
        <v>384.60201648654095</v>
      </c>
      <c r="K44" s="74">
        <f t="shared" si="1"/>
        <v>-0.2995992740591723</v>
      </c>
      <c r="L44" s="74">
        <f t="shared" si="2"/>
        <v>1.7293925397935426</v>
      </c>
      <c r="M44" s="5" t="str">
        <f t="shared" si="3"/>
        <v/>
      </c>
    </row>
    <row r="45" spans="1:13" x14ac:dyDescent="0.2">
      <c r="A45" s="118" t="s">
        <v>1705</v>
      </c>
      <c r="B45" s="59" t="s">
        <v>153</v>
      </c>
      <c r="C45" s="59" t="s">
        <v>665</v>
      </c>
      <c r="D45" s="118" t="s">
        <v>212</v>
      </c>
      <c r="E45" s="118" t="s">
        <v>1032</v>
      </c>
      <c r="F45" s="119">
        <v>48.201344053999996</v>
      </c>
      <c r="G45" s="119">
        <v>27.450483379000001</v>
      </c>
      <c r="H45" s="74">
        <f t="shared" si="0"/>
        <v>0.75593789692150515</v>
      </c>
      <c r="I45" s="119">
        <v>254.0960210231485</v>
      </c>
      <c r="J45" s="119">
        <v>61.929440798876001</v>
      </c>
      <c r="K45" s="74">
        <f t="shared" si="1"/>
        <v>3.1029923368492653</v>
      </c>
      <c r="L45" s="74">
        <f t="shared" si="2"/>
        <v>5.2715546840039265</v>
      </c>
      <c r="M45" s="5" t="str">
        <f t="shared" si="3"/>
        <v/>
      </c>
    </row>
    <row r="46" spans="1:13" x14ac:dyDescent="0.2">
      <c r="A46" s="118" t="s">
        <v>2552</v>
      </c>
      <c r="B46" s="59" t="s">
        <v>2986</v>
      </c>
      <c r="C46" s="59" t="s">
        <v>902</v>
      </c>
      <c r="D46" s="118" t="s">
        <v>837</v>
      </c>
      <c r="E46" s="118" t="s">
        <v>214</v>
      </c>
      <c r="F46" s="119">
        <v>34.272564920000001</v>
      </c>
      <c r="G46" s="119">
        <v>40.864574299999994</v>
      </c>
      <c r="H46" s="74">
        <f t="shared" si="0"/>
        <v>-0.1613135458503967</v>
      </c>
      <c r="I46" s="119">
        <v>242.27717186500001</v>
      </c>
      <c r="J46" s="119">
        <v>130.90652606</v>
      </c>
      <c r="K46" s="74">
        <f t="shared" si="1"/>
        <v>0.85076465747745944</v>
      </c>
      <c r="L46" s="74">
        <f t="shared" si="2"/>
        <v>7.069128687348913</v>
      </c>
      <c r="M46" s="5" t="str">
        <f t="shared" si="3"/>
        <v/>
      </c>
    </row>
    <row r="47" spans="1:13" x14ac:dyDescent="0.2">
      <c r="A47" s="118" t="s">
        <v>1700</v>
      </c>
      <c r="B47" s="59" t="s">
        <v>916</v>
      </c>
      <c r="C47" s="59" t="s">
        <v>665</v>
      </c>
      <c r="D47" s="118" t="s">
        <v>212</v>
      </c>
      <c r="E47" s="118" t="s">
        <v>1032</v>
      </c>
      <c r="F47" s="119">
        <v>48.943644083999999</v>
      </c>
      <c r="G47" s="119">
        <v>47.879006404999998</v>
      </c>
      <c r="H47" s="74">
        <f t="shared" si="0"/>
        <v>2.2236001933590988E-2</v>
      </c>
      <c r="I47" s="119">
        <v>238.982298515</v>
      </c>
      <c r="J47" s="119">
        <v>207.26450611000001</v>
      </c>
      <c r="K47" s="74">
        <f t="shared" si="1"/>
        <v>0.15303050676784302</v>
      </c>
      <c r="L47" s="74">
        <f t="shared" si="2"/>
        <v>4.8828055815550702</v>
      </c>
      <c r="M47" s="5" t="str">
        <f t="shared" si="3"/>
        <v/>
      </c>
    </row>
    <row r="48" spans="1:13" x14ac:dyDescent="0.2">
      <c r="A48" s="118" t="s">
        <v>1678</v>
      </c>
      <c r="B48" s="59" t="s">
        <v>1493</v>
      </c>
      <c r="C48" s="59" t="s">
        <v>149</v>
      </c>
      <c r="D48" s="118" t="s">
        <v>213</v>
      </c>
      <c r="E48" s="118" t="s">
        <v>214</v>
      </c>
      <c r="F48" s="119">
        <v>50.624330369999996</v>
      </c>
      <c r="G48" s="119">
        <v>21.08544779</v>
      </c>
      <c r="H48" s="74">
        <f t="shared" si="0"/>
        <v>1.4009132210134578</v>
      </c>
      <c r="I48" s="119">
        <v>213.11724733313451</v>
      </c>
      <c r="J48" s="119">
        <v>117.6974144360735</v>
      </c>
      <c r="K48" s="74">
        <f t="shared" si="1"/>
        <v>0.81072157238328812</v>
      </c>
      <c r="L48" s="74">
        <f t="shared" si="2"/>
        <v>4.2097790879507198</v>
      </c>
      <c r="M48" s="5" t="str">
        <f t="shared" si="3"/>
        <v/>
      </c>
    </row>
    <row r="49" spans="1:13" x14ac:dyDescent="0.2">
      <c r="A49" s="118" t="s">
        <v>1696</v>
      </c>
      <c r="B49" s="59" t="s">
        <v>167</v>
      </c>
      <c r="C49" s="59" t="s">
        <v>665</v>
      </c>
      <c r="D49" s="118" t="s">
        <v>212</v>
      </c>
      <c r="E49" s="118" t="s">
        <v>214</v>
      </c>
      <c r="F49" s="119">
        <v>4.9852978499999994</v>
      </c>
      <c r="G49" s="119">
        <v>9.8971988</v>
      </c>
      <c r="H49" s="74">
        <f t="shared" si="0"/>
        <v>-0.49629203669224065</v>
      </c>
      <c r="I49" s="119">
        <v>203.77534709</v>
      </c>
      <c r="J49" s="119">
        <v>116.19360807</v>
      </c>
      <c r="K49" s="74">
        <f t="shared" si="1"/>
        <v>0.75375694476444011</v>
      </c>
      <c r="L49" s="74">
        <f t="shared" si="2"/>
        <v>40.875260259524921</v>
      </c>
      <c r="M49" s="5" t="str">
        <f t="shared" si="3"/>
        <v/>
      </c>
    </row>
    <row r="50" spans="1:13" x14ac:dyDescent="0.2">
      <c r="A50" s="118" t="s">
        <v>1713</v>
      </c>
      <c r="B50" s="59" t="s">
        <v>139</v>
      </c>
      <c r="C50" s="59" t="s">
        <v>665</v>
      </c>
      <c r="D50" s="118" t="s">
        <v>212</v>
      </c>
      <c r="E50" s="118" t="s">
        <v>1032</v>
      </c>
      <c r="F50" s="119">
        <v>69.877610180999994</v>
      </c>
      <c r="G50" s="119">
        <v>69.976297937999988</v>
      </c>
      <c r="H50" s="74">
        <f t="shared" si="0"/>
        <v>-1.4103026297194177E-3</v>
      </c>
      <c r="I50" s="119">
        <v>202.12068842500003</v>
      </c>
      <c r="J50" s="119">
        <v>331.39866194999996</v>
      </c>
      <c r="K50" s="74">
        <f t="shared" si="1"/>
        <v>-0.39009805520731056</v>
      </c>
      <c r="L50" s="74">
        <f t="shared" si="2"/>
        <v>2.8924957207531614</v>
      </c>
      <c r="M50" s="5" t="str">
        <f t="shared" si="3"/>
        <v/>
      </c>
    </row>
    <row r="51" spans="1:13" x14ac:dyDescent="0.2">
      <c r="A51" s="118" t="s">
        <v>1826</v>
      </c>
      <c r="B51" s="59" t="s">
        <v>357</v>
      </c>
      <c r="C51" s="59" t="s">
        <v>902</v>
      </c>
      <c r="D51" s="118" t="s">
        <v>837</v>
      </c>
      <c r="E51" s="118" t="s">
        <v>214</v>
      </c>
      <c r="F51" s="119">
        <v>16.624048839</v>
      </c>
      <c r="G51" s="119">
        <v>7.343383437</v>
      </c>
      <c r="H51" s="74">
        <f t="shared" si="0"/>
        <v>1.2638132655907506</v>
      </c>
      <c r="I51" s="119">
        <v>199.44062771825</v>
      </c>
      <c r="J51" s="119">
        <v>10.7444878</v>
      </c>
      <c r="K51" s="74">
        <f t="shared" si="1"/>
        <v>17.562134503819717</v>
      </c>
      <c r="L51" s="74">
        <f t="shared" si="2"/>
        <v>11.997115122181457</v>
      </c>
      <c r="M51" s="5" t="str">
        <f t="shared" si="3"/>
        <v/>
      </c>
    </row>
    <row r="52" spans="1:13" x14ac:dyDescent="0.2">
      <c r="A52" s="118" t="s">
        <v>2950</v>
      </c>
      <c r="B52" s="59" t="s">
        <v>2990</v>
      </c>
      <c r="C52" s="59" t="s">
        <v>902</v>
      </c>
      <c r="D52" s="118" t="s">
        <v>837</v>
      </c>
      <c r="E52" s="118" t="s">
        <v>214</v>
      </c>
      <c r="F52" s="119">
        <v>67.681256840000003</v>
      </c>
      <c r="G52" s="119">
        <v>61.662463549999998</v>
      </c>
      <c r="H52" s="74">
        <f t="shared" si="0"/>
        <v>9.7608706228864417E-2</v>
      </c>
      <c r="I52" s="119">
        <v>197.572332125</v>
      </c>
      <c r="J52" s="119">
        <v>165.67120545</v>
      </c>
      <c r="K52" s="74">
        <f t="shared" si="1"/>
        <v>0.19255685735097661</v>
      </c>
      <c r="L52" s="74">
        <f t="shared" si="2"/>
        <v>2.9191587353654702</v>
      </c>
      <c r="M52" s="5" t="str">
        <f t="shared" si="3"/>
        <v/>
      </c>
    </row>
    <row r="53" spans="1:13" x14ac:dyDescent="0.2">
      <c r="A53" s="118" t="s">
        <v>2288</v>
      </c>
      <c r="B53" s="59" t="s">
        <v>289</v>
      </c>
      <c r="C53" s="59" t="s">
        <v>899</v>
      </c>
      <c r="D53" s="118" t="s">
        <v>212</v>
      </c>
      <c r="E53" s="118" t="s">
        <v>1032</v>
      </c>
      <c r="F53" s="119">
        <v>13.995805039999999</v>
      </c>
      <c r="G53" s="119">
        <v>8.1001548499999991</v>
      </c>
      <c r="H53" s="74">
        <f t="shared" si="0"/>
        <v>0.72784413374517154</v>
      </c>
      <c r="I53" s="119">
        <v>196.34133488999998</v>
      </c>
      <c r="J53" s="119">
        <v>297.13335318999998</v>
      </c>
      <c r="K53" s="74">
        <f t="shared" si="1"/>
        <v>-0.33921475734011319</v>
      </c>
      <c r="L53" s="74">
        <f t="shared" si="2"/>
        <v>14.028584588657575</v>
      </c>
      <c r="M53" s="5" t="str">
        <f t="shared" si="3"/>
        <v/>
      </c>
    </row>
    <row r="54" spans="1:13" x14ac:dyDescent="0.2">
      <c r="A54" s="118" t="s">
        <v>2829</v>
      </c>
      <c r="B54" s="59" t="s">
        <v>2435</v>
      </c>
      <c r="C54" s="59" t="s">
        <v>1955</v>
      </c>
      <c r="D54" s="118" t="s">
        <v>212</v>
      </c>
      <c r="E54" s="118" t="s">
        <v>1032</v>
      </c>
      <c r="F54" s="119">
        <v>13.033849720000001</v>
      </c>
      <c r="G54" s="119">
        <v>13.117625210000002</v>
      </c>
      <c r="H54" s="74">
        <f t="shared" si="0"/>
        <v>-6.38648296919897E-3</v>
      </c>
      <c r="I54" s="119">
        <v>194.94628012000001</v>
      </c>
      <c r="J54" s="119">
        <v>60.907252290000002</v>
      </c>
      <c r="K54" s="74">
        <f t="shared" si="1"/>
        <v>2.2007071865891259</v>
      </c>
      <c r="L54" s="74">
        <f t="shared" si="2"/>
        <v>14.956922498566295</v>
      </c>
      <c r="M54" s="5" t="str">
        <f t="shared" si="3"/>
        <v/>
      </c>
    </row>
    <row r="55" spans="1:13" x14ac:dyDescent="0.2">
      <c r="A55" s="118" t="s">
        <v>2266</v>
      </c>
      <c r="B55" s="59" t="s">
        <v>932</v>
      </c>
      <c r="C55" s="59" t="s">
        <v>902</v>
      </c>
      <c r="D55" s="118" t="s">
        <v>213</v>
      </c>
      <c r="E55" s="118" t="s">
        <v>214</v>
      </c>
      <c r="F55" s="119">
        <v>34.109591402</v>
      </c>
      <c r="G55" s="119">
        <v>26.473666482999999</v>
      </c>
      <c r="H55" s="74">
        <f t="shared" si="0"/>
        <v>0.28843473282793641</v>
      </c>
      <c r="I55" s="119">
        <v>192.80831717500001</v>
      </c>
      <c r="J55" s="119">
        <v>115.96447631999999</v>
      </c>
      <c r="K55" s="74">
        <f t="shared" si="1"/>
        <v>0.66264983289323953</v>
      </c>
      <c r="L55" s="74">
        <f t="shared" si="2"/>
        <v>5.652612923521998</v>
      </c>
      <c r="M55" s="5" t="str">
        <f t="shared" si="3"/>
        <v/>
      </c>
    </row>
    <row r="56" spans="1:13" x14ac:dyDescent="0.2">
      <c r="A56" s="118" t="s">
        <v>2254</v>
      </c>
      <c r="B56" s="59" t="s">
        <v>1645</v>
      </c>
      <c r="C56" s="59" t="s">
        <v>665</v>
      </c>
      <c r="D56" s="118" t="s">
        <v>213</v>
      </c>
      <c r="E56" s="118" t="s">
        <v>214</v>
      </c>
      <c r="F56" s="119">
        <v>124.87063021099999</v>
      </c>
      <c r="G56" s="119">
        <v>54.843834031999997</v>
      </c>
      <c r="H56" s="74">
        <f t="shared" si="0"/>
        <v>1.2768399112677118</v>
      </c>
      <c r="I56" s="119">
        <v>192.37411900000001</v>
      </c>
      <c r="J56" s="119">
        <v>141.14421931999999</v>
      </c>
      <c r="K56" s="74">
        <f t="shared" si="1"/>
        <v>0.36296137331598666</v>
      </c>
      <c r="L56" s="74">
        <f t="shared" si="2"/>
        <v>1.540587395730574</v>
      </c>
      <c r="M56" s="5" t="str">
        <f t="shared" si="3"/>
        <v/>
      </c>
    </row>
    <row r="57" spans="1:13" x14ac:dyDescent="0.2">
      <c r="A57" s="118" t="s">
        <v>2723</v>
      </c>
      <c r="B57" s="59" t="s">
        <v>2733</v>
      </c>
      <c r="C57" s="59" t="s">
        <v>902</v>
      </c>
      <c r="D57" s="118" t="s">
        <v>837</v>
      </c>
      <c r="E57" s="118" t="s">
        <v>1032</v>
      </c>
      <c r="F57" s="119">
        <v>130.23283408</v>
      </c>
      <c r="G57" s="119">
        <v>91.181236730000009</v>
      </c>
      <c r="H57" s="74">
        <f t="shared" si="0"/>
        <v>0.42828545378954508</v>
      </c>
      <c r="I57" s="119">
        <v>190.827301051939</v>
      </c>
      <c r="J57" s="119">
        <v>302.83624247909597</v>
      </c>
      <c r="K57" s="74">
        <f t="shared" si="1"/>
        <v>-0.36986636906541548</v>
      </c>
      <c r="L57" s="74">
        <f t="shared" si="2"/>
        <v>1.465277956976017</v>
      </c>
      <c r="M57" s="5" t="str">
        <f t="shared" si="3"/>
        <v/>
      </c>
    </row>
    <row r="58" spans="1:13" x14ac:dyDescent="0.2">
      <c r="A58" s="118" t="s">
        <v>1818</v>
      </c>
      <c r="B58" s="59" t="s">
        <v>359</v>
      </c>
      <c r="C58" s="59" t="s">
        <v>902</v>
      </c>
      <c r="D58" s="118" t="s">
        <v>213</v>
      </c>
      <c r="E58" s="118" t="s">
        <v>214</v>
      </c>
      <c r="F58" s="119">
        <v>23.861637022999997</v>
      </c>
      <c r="G58" s="119">
        <v>9.6839555759999989</v>
      </c>
      <c r="H58" s="74">
        <f t="shared" si="0"/>
        <v>1.4640382574799204</v>
      </c>
      <c r="I58" s="119">
        <v>188.99277184401251</v>
      </c>
      <c r="J58" s="119">
        <v>35.295926326526946</v>
      </c>
      <c r="K58" s="74">
        <f t="shared" si="1"/>
        <v>4.3545208049115125</v>
      </c>
      <c r="L58" s="74">
        <f t="shared" si="2"/>
        <v>7.9203606886587137</v>
      </c>
      <c r="M58" s="5" t="str">
        <f t="shared" si="3"/>
        <v/>
      </c>
    </row>
    <row r="59" spans="1:13" x14ac:dyDescent="0.2">
      <c r="A59" s="118" t="s">
        <v>2344</v>
      </c>
      <c r="B59" s="59" t="s">
        <v>239</v>
      </c>
      <c r="C59" s="59" t="s">
        <v>899</v>
      </c>
      <c r="D59" s="118" t="s">
        <v>212</v>
      </c>
      <c r="E59" s="118" t="s">
        <v>1032</v>
      </c>
      <c r="F59" s="119">
        <v>2.2419883999999999</v>
      </c>
      <c r="G59" s="119">
        <v>0.50122166000000001</v>
      </c>
      <c r="H59" s="74">
        <f t="shared" si="0"/>
        <v>3.4730477130617219</v>
      </c>
      <c r="I59" s="119">
        <v>187.39956165000001</v>
      </c>
      <c r="J59" s="119">
        <v>338.77802064999997</v>
      </c>
      <c r="K59" s="74">
        <f t="shared" si="1"/>
        <v>-0.44683671836076055</v>
      </c>
      <c r="L59" s="74">
        <f t="shared" si="2"/>
        <v>83.586320807904272</v>
      </c>
      <c r="M59" s="5" t="str">
        <f t="shared" si="3"/>
        <v/>
      </c>
    </row>
    <row r="60" spans="1:13" x14ac:dyDescent="0.2">
      <c r="A60" s="118" t="s">
        <v>2270</v>
      </c>
      <c r="B60" s="59" t="s">
        <v>933</v>
      </c>
      <c r="C60" s="59" t="s">
        <v>902</v>
      </c>
      <c r="D60" s="118" t="s">
        <v>213</v>
      </c>
      <c r="E60" s="118" t="s">
        <v>214</v>
      </c>
      <c r="F60" s="119">
        <v>16.706733555</v>
      </c>
      <c r="G60" s="119">
        <v>15.252434421</v>
      </c>
      <c r="H60" s="74">
        <f t="shared" si="0"/>
        <v>9.534865673624382E-2</v>
      </c>
      <c r="I60" s="119">
        <v>172.19803927000001</v>
      </c>
      <c r="J60" s="119">
        <v>91.471295670000003</v>
      </c>
      <c r="K60" s="74">
        <f t="shared" si="1"/>
        <v>0.8825363520730809</v>
      </c>
      <c r="L60" s="74">
        <f t="shared" si="2"/>
        <v>10.307103941240776</v>
      </c>
      <c r="M60" s="5" t="str">
        <f t="shared" si="3"/>
        <v/>
      </c>
    </row>
    <row r="61" spans="1:13" x14ac:dyDescent="0.2">
      <c r="A61" s="118" t="s">
        <v>2265</v>
      </c>
      <c r="B61" s="59" t="s">
        <v>544</v>
      </c>
      <c r="C61" s="59" t="s">
        <v>665</v>
      </c>
      <c r="D61" s="118" t="s">
        <v>837</v>
      </c>
      <c r="E61" s="118" t="s">
        <v>1032</v>
      </c>
      <c r="F61" s="119">
        <v>53.828625934000002</v>
      </c>
      <c r="G61" s="119">
        <v>87.748667431999991</v>
      </c>
      <c r="H61" s="74">
        <f t="shared" si="0"/>
        <v>-0.38655904973469835</v>
      </c>
      <c r="I61" s="119">
        <v>171.45243451499999</v>
      </c>
      <c r="J61" s="119">
        <v>211.65240352000001</v>
      </c>
      <c r="K61" s="74">
        <f t="shared" si="1"/>
        <v>-0.1899339120956467</v>
      </c>
      <c r="L61" s="74">
        <f t="shared" si="2"/>
        <v>3.1851534669530692</v>
      </c>
      <c r="M61" s="5" t="str">
        <f t="shared" si="3"/>
        <v/>
      </c>
    </row>
    <row r="62" spans="1:13" x14ac:dyDescent="0.2">
      <c r="A62" s="118" t="s">
        <v>2279</v>
      </c>
      <c r="B62" s="59" t="s">
        <v>237</v>
      </c>
      <c r="C62" s="59" t="s">
        <v>899</v>
      </c>
      <c r="D62" s="118" t="s">
        <v>212</v>
      </c>
      <c r="E62" s="118" t="s">
        <v>1032</v>
      </c>
      <c r="F62" s="119">
        <v>9.2049198600000111</v>
      </c>
      <c r="G62" s="119">
        <v>2.5830682700000001</v>
      </c>
      <c r="H62" s="74">
        <f t="shared" si="0"/>
        <v>2.5635604242082271</v>
      </c>
      <c r="I62" s="119">
        <v>170.18519330999999</v>
      </c>
      <c r="J62" s="119">
        <v>155.25736359000001</v>
      </c>
      <c r="K62" s="74">
        <f t="shared" si="1"/>
        <v>9.6148932165440071E-2</v>
      </c>
      <c r="L62" s="74">
        <f t="shared" si="2"/>
        <v>18.488503528372899</v>
      </c>
      <c r="M62" s="5" t="str">
        <f t="shared" si="3"/>
        <v/>
      </c>
    </row>
    <row r="63" spans="1:13" x14ac:dyDescent="0.2">
      <c r="A63" s="118" t="s">
        <v>2596</v>
      </c>
      <c r="B63" s="59" t="s">
        <v>582</v>
      </c>
      <c r="C63" s="59" t="s">
        <v>903</v>
      </c>
      <c r="D63" s="118" t="s">
        <v>212</v>
      </c>
      <c r="E63" s="118" t="s">
        <v>1032</v>
      </c>
      <c r="F63" s="119">
        <v>21.028845465999996</v>
      </c>
      <c r="G63" s="119">
        <v>15.499696686</v>
      </c>
      <c r="H63" s="74">
        <f t="shared" si="0"/>
        <v>0.35672625677857073</v>
      </c>
      <c r="I63" s="119">
        <v>170.10046534</v>
      </c>
      <c r="J63" s="119">
        <v>70.079189830000004</v>
      </c>
      <c r="K63" s="74">
        <f t="shared" si="1"/>
        <v>1.427260728222377</v>
      </c>
      <c r="L63" s="74">
        <f t="shared" si="2"/>
        <v>8.0889112821254514</v>
      </c>
      <c r="M63" s="5" t="str">
        <f t="shared" si="3"/>
        <v/>
      </c>
    </row>
    <row r="64" spans="1:13" x14ac:dyDescent="0.2">
      <c r="A64" s="118" t="s">
        <v>2293</v>
      </c>
      <c r="B64" s="59" t="s">
        <v>244</v>
      </c>
      <c r="C64" s="59" t="s">
        <v>899</v>
      </c>
      <c r="D64" s="118" t="s">
        <v>212</v>
      </c>
      <c r="E64" s="118" t="s">
        <v>1032</v>
      </c>
      <c r="F64" s="119">
        <v>11.35640742</v>
      </c>
      <c r="G64" s="119">
        <v>11.12337239</v>
      </c>
      <c r="H64" s="74">
        <f t="shared" si="0"/>
        <v>2.0950034021112174E-2</v>
      </c>
      <c r="I64" s="119">
        <v>169.542216005</v>
      </c>
      <c r="J64" s="119">
        <v>465.97370805000003</v>
      </c>
      <c r="K64" s="74">
        <f t="shared" si="1"/>
        <v>-0.6361549738192358</v>
      </c>
      <c r="L64" s="74">
        <f t="shared" si="2"/>
        <v>14.92921218257948</v>
      </c>
      <c r="M64" s="5" t="str">
        <f t="shared" si="3"/>
        <v/>
      </c>
    </row>
    <row r="65" spans="1:13" x14ac:dyDescent="0.2">
      <c r="A65" s="118" t="s">
        <v>1810</v>
      </c>
      <c r="B65" s="59" t="s">
        <v>18</v>
      </c>
      <c r="C65" s="59" t="s">
        <v>902</v>
      </c>
      <c r="D65" s="118" t="s">
        <v>213</v>
      </c>
      <c r="E65" s="118" t="s">
        <v>214</v>
      </c>
      <c r="F65" s="119">
        <v>26.067963785</v>
      </c>
      <c r="G65" s="119">
        <v>48.369692825999998</v>
      </c>
      <c r="H65" s="74">
        <f t="shared" si="0"/>
        <v>-0.4610682379403539</v>
      </c>
      <c r="I65" s="119">
        <v>162.88049556000001</v>
      </c>
      <c r="J65" s="119">
        <v>78.962966199999997</v>
      </c>
      <c r="K65" s="74">
        <f t="shared" si="1"/>
        <v>1.0627454033002119</v>
      </c>
      <c r="L65" s="74">
        <f t="shared" si="2"/>
        <v>6.2483014363294664</v>
      </c>
      <c r="M65" s="5" t="str">
        <f t="shared" si="3"/>
        <v/>
      </c>
    </row>
    <row r="66" spans="1:13" x14ac:dyDescent="0.2">
      <c r="A66" s="118" t="s">
        <v>2523</v>
      </c>
      <c r="B66" s="59" t="s">
        <v>2517</v>
      </c>
      <c r="C66" s="59" t="s">
        <v>1955</v>
      </c>
      <c r="D66" s="118" t="s">
        <v>213</v>
      </c>
      <c r="E66" s="118" t="s">
        <v>1032</v>
      </c>
      <c r="F66" s="119">
        <v>9.967782699999999</v>
      </c>
      <c r="G66" s="119">
        <v>13.96536238</v>
      </c>
      <c r="H66" s="74">
        <f t="shared" si="0"/>
        <v>-0.28624962039832158</v>
      </c>
      <c r="I66" s="119">
        <v>161.82727381231948</v>
      </c>
      <c r="J66" s="119">
        <v>87.300855598588498</v>
      </c>
      <c r="K66" s="74">
        <f t="shared" si="1"/>
        <v>0.85367339990807545</v>
      </c>
      <c r="L66" s="74">
        <f t="shared" si="2"/>
        <v>16.235032271752825</v>
      </c>
      <c r="M66" s="5" t="str">
        <f t="shared" si="3"/>
        <v/>
      </c>
    </row>
    <row r="67" spans="1:13" x14ac:dyDescent="0.2">
      <c r="A67" s="118" t="s">
        <v>2491</v>
      </c>
      <c r="B67" s="59" t="s">
        <v>304</v>
      </c>
      <c r="C67" s="59" t="s">
        <v>665</v>
      </c>
      <c r="D67" s="118" t="s">
        <v>837</v>
      </c>
      <c r="E67" s="118" t="s">
        <v>1032</v>
      </c>
      <c r="F67" s="119">
        <v>25.700787669</v>
      </c>
      <c r="G67" s="119">
        <v>24.035864409999999</v>
      </c>
      <c r="H67" s="74">
        <f t="shared" si="0"/>
        <v>6.9268291358280276E-2</v>
      </c>
      <c r="I67" s="119">
        <v>160.61854544374452</v>
      </c>
      <c r="J67" s="119">
        <v>122.4275685615915</v>
      </c>
      <c r="K67" s="74">
        <f t="shared" si="1"/>
        <v>0.31194752400019854</v>
      </c>
      <c r="L67" s="74">
        <f t="shared" si="2"/>
        <v>6.2495573097738477</v>
      </c>
      <c r="M67" s="5" t="str">
        <f t="shared" si="3"/>
        <v/>
      </c>
    </row>
    <row r="68" spans="1:13" x14ac:dyDescent="0.2">
      <c r="A68" s="118" t="s">
        <v>1720</v>
      </c>
      <c r="B68" s="59" t="s">
        <v>338</v>
      </c>
      <c r="C68" s="59" t="s">
        <v>665</v>
      </c>
      <c r="D68" s="118" t="s">
        <v>212</v>
      </c>
      <c r="E68" s="118" t="s">
        <v>1032</v>
      </c>
      <c r="F68" s="119">
        <v>139.29125309900002</v>
      </c>
      <c r="G68" s="119">
        <v>119.77380193799999</v>
      </c>
      <c r="H68" s="74">
        <f t="shared" si="0"/>
        <v>0.16295258934089007</v>
      </c>
      <c r="I68" s="119">
        <v>159.38301291231051</v>
      </c>
      <c r="J68" s="119">
        <v>253.264669</v>
      </c>
      <c r="K68" s="74">
        <f t="shared" si="1"/>
        <v>-0.37068595654646752</v>
      </c>
      <c r="L68" s="74">
        <f t="shared" si="2"/>
        <v>1.1442427960571973</v>
      </c>
      <c r="M68" s="5" t="str">
        <f t="shared" si="3"/>
        <v/>
      </c>
    </row>
    <row r="69" spans="1:13" x14ac:dyDescent="0.2">
      <c r="A69" s="118" t="s">
        <v>2403</v>
      </c>
      <c r="B69" s="59" t="s">
        <v>15</v>
      </c>
      <c r="C69" s="59" t="s">
        <v>899</v>
      </c>
      <c r="D69" s="118" t="s">
        <v>212</v>
      </c>
      <c r="E69" s="118" t="s">
        <v>1032</v>
      </c>
      <c r="F69" s="119">
        <v>2.7755229300000002</v>
      </c>
      <c r="G69" s="119">
        <v>7.766863206</v>
      </c>
      <c r="H69" s="74">
        <f t="shared" si="0"/>
        <v>-0.64264557564811065</v>
      </c>
      <c r="I69" s="119">
        <v>153.92006219999999</v>
      </c>
      <c r="J69" s="119">
        <v>213.87023525999999</v>
      </c>
      <c r="K69" s="74">
        <f t="shared" si="1"/>
        <v>-0.28031096981363091</v>
      </c>
      <c r="L69" s="74">
        <f t="shared" si="2"/>
        <v>55.456238727597174</v>
      </c>
      <c r="M69" s="5" t="str">
        <f t="shared" si="3"/>
        <v/>
      </c>
    </row>
    <row r="70" spans="1:13" x14ac:dyDescent="0.2">
      <c r="A70" s="118" t="s">
        <v>2037</v>
      </c>
      <c r="B70" s="59" t="s">
        <v>370</v>
      </c>
      <c r="C70" s="59" t="s">
        <v>984</v>
      </c>
      <c r="D70" s="118" t="s">
        <v>837</v>
      </c>
      <c r="E70" s="118" t="s">
        <v>214</v>
      </c>
      <c r="F70" s="119">
        <v>17.546024475999999</v>
      </c>
      <c r="G70" s="119">
        <v>12.264243603000001</v>
      </c>
      <c r="H70" s="74">
        <f t="shared" si="0"/>
        <v>0.43066503275489443</v>
      </c>
      <c r="I70" s="119">
        <v>152.303241637318</v>
      </c>
      <c r="J70" s="119">
        <v>31.278431937584649</v>
      </c>
      <c r="K70" s="74">
        <f t="shared" si="1"/>
        <v>3.8692735601719237</v>
      </c>
      <c r="L70" s="74">
        <f t="shared" si="2"/>
        <v>8.6802136772146383</v>
      </c>
      <c r="M70" s="5" t="str">
        <f t="shared" si="3"/>
        <v/>
      </c>
    </row>
    <row r="71" spans="1:13" x14ac:dyDescent="0.2">
      <c r="A71" s="118" t="s">
        <v>2287</v>
      </c>
      <c r="B71" s="59" t="s">
        <v>118</v>
      </c>
      <c r="C71" s="59" t="s">
        <v>665</v>
      </c>
      <c r="D71" s="118" t="s">
        <v>212</v>
      </c>
      <c r="E71" s="118" t="s">
        <v>214</v>
      </c>
      <c r="F71" s="119">
        <v>33.119975314999998</v>
      </c>
      <c r="G71" s="119">
        <v>24.726685598</v>
      </c>
      <c r="H71" s="74">
        <f t="shared" ref="H71:H134" si="4">IF(ISERROR(F71/G71-1),"",IF((F71/G71-1)&gt;10000%,"",F71/G71-1))</f>
        <v>0.33944257040575154</v>
      </c>
      <c r="I71" s="119">
        <v>149.669780315</v>
      </c>
      <c r="J71" s="119">
        <v>73.792672240000002</v>
      </c>
      <c r="K71" s="74">
        <f t="shared" ref="K71:K134" si="5">IF(ISERROR(I71/J71-1),"",IF((I71/J71-1)&gt;10000%,"",I71/J71-1))</f>
        <v>1.0282471927323713</v>
      </c>
      <c r="L71" s="74">
        <f t="shared" ref="L71:L134" si="6">IF(ISERROR(I71/F71),"",IF(I71/F71&gt;10000%,"",I71/F71))</f>
        <v>4.5190184742442945</v>
      </c>
      <c r="M71" s="5" t="str">
        <f t="shared" ref="M71:M134" si="7">IF(B71=B70,"FALSE","")</f>
        <v/>
      </c>
    </row>
    <row r="72" spans="1:13" x14ac:dyDescent="0.2">
      <c r="A72" s="118" t="s">
        <v>1808</v>
      </c>
      <c r="B72" s="59" t="s">
        <v>826</v>
      </c>
      <c r="C72" s="59" t="s">
        <v>902</v>
      </c>
      <c r="D72" s="118" t="s">
        <v>837</v>
      </c>
      <c r="E72" s="118" t="s">
        <v>1032</v>
      </c>
      <c r="F72" s="119">
        <v>183.57274395500002</v>
      </c>
      <c r="G72" s="119">
        <v>41.684845828</v>
      </c>
      <c r="H72" s="74">
        <f t="shared" si="4"/>
        <v>3.4038244668687954</v>
      </c>
      <c r="I72" s="119">
        <v>148.52786584500001</v>
      </c>
      <c r="J72" s="119">
        <v>53.27757811</v>
      </c>
      <c r="K72" s="74">
        <f t="shared" si="5"/>
        <v>1.7878118922436883</v>
      </c>
      <c r="L72" s="74">
        <f t="shared" si="6"/>
        <v>0.80909541713561406</v>
      </c>
      <c r="M72" s="5" t="str">
        <f t="shared" si="7"/>
        <v/>
      </c>
    </row>
    <row r="73" spans="1:13" x14ac:dyDescent="0.2">
      <c r="A73" s="118" t="s">
        <v>2335</v>
      </c>
      <c r="B73" s="118" t="s">
        <v>228</v>
      </c>
      <c r="C73" s="118" t="s">
        <v>899</v>
      </c>
      <c r="D73" s="118" t="s">
        <v>212</v>
      </c>
      <c r="E73" s="118" t="s">
        <v>1032</v>
      </c>
      <c r="F73" s="119">
        <v>3.3521302400000001</v>
      </c>
      <c r="G73" s="119">
        <v>2.6035558399999998</v>
      </c>
      <c r="H73" s="74">
        <f t="shared" si="4"/>
        <v>0.28752000955739065</v>
      </c>
      <c r="I73" s="119">
        <v>147.71308891999999</v>
      </c>
      <c r="J73" s="119">
        <v>90.572972870000001</v>
      </c>
      <c r="K73" s="74">
        <f t="shared" si="5"/>
        <v>0.63087380527978887</v>
      </c>
      <c r="L73" s="74">
        <f t="shared" si="6"/>
        <v>44.065438495611666</v>
      </c>
      <c r="M73" s="5" t="str">
        <f t="shared" si="7"/>
        <v/>
      </c>
    </row>
    <row r="74" spans="1:13" x14ac:dyDescent="0.2">
      <c r="A74" s="118" t="s">
        <v>2239</v>
      </c>
      <c r="B74" s="59" t="s">
        <v>16</v>
      </c>
      <c r="C74" s="59" t="s">
        <v>902</v>
      </c>
      <c r="D74" s="118" t="s">
        <v>213</v>
      </c>
      <c r="E74" s="118" t="s">
        <v>214</v>
      </c>
      <c r="F74" s="119">
        <v>75.098092809999997</v>
      </c>
      <c r="G74" s="119">
        <v>46.554488130000003</v>
      </c>
      <c r="H74" s="74">
        <f t="shared" si="4"/>
        <v>0.61312251141703178</v>
      </c>
      <c r="I74" s="119">
        <v>146.31385459999998</v>
      </c>
      <c r="J74" s="119">
        <v>91.326297670000002</v>
      </c>
      <c r="K74" s="74">
        <f t="shared" si="5"/>
        <v>0.60209992447841199</v>
      </c>
      <c r="L74" s="74">
        <f t="shared" si="6"/>
        <v>1.9483032008572787</v>
      </c>
      <c r="M74" s="5" t="str">
        <f t="shared" si="7"/>
        <v/>
      </c>
    </row>
    <row r="75" spans="1:13" x14ac:dyDescent="0.2">
      <c r="A75" s="118" t="s">
        <v>2275</v>
      </c>
      <c r="B75" s="59" t="s">
        <v>242</v>
      </c>
      <c r="C75" s="59" t="s">
        <v>899</v>
      </c>
      <c r="D75" s="118" t="s">
        <v>212</v>
      </c>
      <c r="E75" s="118" t="s">
        <v>1032</v>
      </c>
      <c r="F75" s="119">
        <v>17.76428611</v>
      </c>
      <c r="G75" s="119">
        <v>1.2807669699999999</v>
      </c>
      <c r="H75" s="74">
        <f t="shared" si="4"/>
        <v>12.8700376618863</v>
      </c>
      <c r="I75" s="119">
        <v>145.01499752000001</v>
      </c>
      <c r="J75" s="119">
        <v>189.46224774000001</v>
      </c>
      <c r="K75" s="74">
        <f t="shared" si="5"/>
        <v>-0.23459686956208392</v>
      </c>
      <c r="L75" s="74">
        <f t="shared" si="6"/>
        <v>8.163288781887335</v>
      </c>
      <c r="M75" s="5" t="str">
        <f t="shared" si="7"/>
        <v/>
      </c>
    </row>
    <row r="76" spans="1:13" x14ac:dyDescent="0.2">
      <c r="A76" s="118" t="s">
        <v>2095</v>
      </c>
      <c r="B76" s="59" t="s">
        <v>265</v>
      </c>
      <c r="C76" s="59" t="s">
        <v>898</v>
      </c>
      <c r="D76" s="118" t="s">
        <v>212</v>
      </c>
      <c r="E76" s="118" t="s">
        <v>1032</v>
      </c>
      <c r="F76" s="119">
        <v>15.342271035</v>
      </c>
      <c r="G76" s="119">
        <v>10.895153756999999</v>
      </c>
      <c r="H76" s="74">
        <f t="shared" si="4"/>
        <v>0.40817388879370187</v>
      </c>
      <c r="I76" s="119">
        <v>140.20454475</v>
      </c>
      <c r="J76" s="119">
        <v>13.75095829</v>
      </c>
      <c r="K76" s="74">
        <f t="shared" si="5"/>
        <v>9.1959835666114866</v>
      </c>
      <c r="L76" s="74">
        <f t="shared" si="6"/>
        <v>9.1384479149243507</v>
      </c>
      <c r="M76" s="5" t="str">
        <f t="shared" si="7"/>
        <v/>
      </c>
    </row>
    <row r="77" spans="1:13" x14ac:dyDescent="0.2">
      <c r="A77" s="118" t="s">
        <v>2592</v>
      </c>
      <c r="B77" s="59" t="s">
        <v>920</v>
      </c>
      <c r="C77" s="59" t="s">
        <v>903</v>
      </c>
      <c r="D77" s="118" t="s">
        <v>212</v>
      </c>
      <c r="E77" s="118" t="s">
        <v>214</v>
      </c>
      <c r="F77" s="119">
        <v>34.825017072999998</v>
      </c>
      <c r="G77" s="119">
        <v>24.271666504000002</v>
      </c>
      <c r="H77" s="74">
        <f t="shared" si="4"/>
        <v>0.434801234899169</v>
      </c>
      <c r="I77" s="119">
        <v>136.50852187500001</v>
      </c>
      <c r="J77" s="119">
        <v>87.303559280000002</v>
      </c>
      <c r="K77" s="74">
        <f t="shared" si="5"/>
        <v>0.56360774979620065</v>
      </c>
      <c r="L77" s="74">
        <f t="shared" si="6"/>
        <v>3.9198407739140988</v>
      </c>
      <c r="M77" s="5" t="str">
        <f t="shared" si="7"/>
        <v/>
      </c>
    </row>
    <row r="78" spans="1:13" x14ac:dyDescent="0.2">
      <c r="A78" s="118" t="s">
        <v>2018</v>
      </c>
      <c r="B78" s="59" t="s">
        <v>1421</v>
      </c>
      <c r="C78" s="59" t="s">
        <v>984</v>
      </c>
      <c r="D78" s="118" t="s">
        <v>213</v>
      </c>
      <c r="E78" s="118" t="s">
        <v>214</v>
      </c>
      <c r="F78" s="119">
        <v>24.665403050000002</v>
      </c>
      <c r="G78" s="119">
        <v>30.20443925</v>
      </c>
      <c r="H78" s="74">
        <f t="shared" si="4"/>
        <v>-0.1833848380416464</v>
      </c>
      <c r="I78" s="119">
        <v>135.03863393</v>
      </c>
      <c r="J78" s="119">
        <v>54.473263119999999</v>
      </c>
      <c r="K78" s="74">
        <f t="shared" si="5"/>
        <v>1.478989254462713</v>
      </c>
      <c r="L78" s="74">
        <f t="shared" si="6"/>
        <v>5.4748196758130812</v>
      </c>
      <c r="M78" s="5" t="str">
        <f t="shared" si="7"/>
        <v/>
      </c>
    </row>
    <row r="79" spans="1:13" x14ac:dyDescent="0.2">
      <c r="A79" s="118" t="s">
        <v>2835</v>
      </c>
      <c r="B79" s="59" t="s">
        <v>227</v>
      </c>
      <c r="C79" s="59" t="s">
        <v>665</v>
      </c>
      <c r="D79" s="118" t="s">
        <v>212</v>
      </c>
      <c r="E79" s="118" t="s">
        <v>1032</v>
      </c>
      <c r="F79" s="119">
        <v>3.087674926</v>
      </c>
      <c r="G79" s="119">
        <v>1.6604118510000001</v>
      </c>
      <c r="H79" s="74">
        <f t="shared" si="4"/>
        <v>0.8595837678106284</v>
      </c>
      <c r="I79" s="119">
        <v>134.31481233000002</v>
      </c>
      <c r="J79" s="119">
        <v>35.931363570000002</v>
      </c>
      <c r="K79" s="74">
        <f t="shared" si="5"/>
        <v>2.738093937580004</v>
      </c>
      <c r="L79" s="74">
        <f t="shared" si="6"/>
        <v>43.500308662350427</v>
      </c>
      <c r="M79" s="5" t="str">
        <f t="shared" si="7"/>
        <v/>
      </c>
    </row>
    <row r="80" spans="1:13" x14ac:dyDescent="0.2">
      <c r="A80" s="118" t="s">
        <v>1680</v>
      </c>
      <c r="B80" s="59" t="s">
        <v>1429</v>
      </c>
      <c r="C80" s="59" t="s">
        <v>149</v>
      </c>
      <c r="D80" s="118" t="s">
        <v>213</v>
      </c>
      <c r="E80" s="118" t="s">
        <v>214</v>
      </c>
      <c r="F80" s="119">
        <v>31.667281410000001</v>
      </c>
      <c r="G80" s="119">
        <v>31.115515129999999</v>
      </c>
      <c r="H80" s="74">
        <f t="shared" si="4"/>
        <v>1.7732834494133654E-2</v>
      </c>
      <c r="I80" s="119">
        <v>129.84722385000001</v>
      </c>
      <c r="J80" s="119">
        <v>30.8670446</v>
      </c>
      <c r="K80" s="74">
        <f t="shared" si="5"/>
        <v>3.2066620090347104</v>
      </c>
      <c r="L80" s="74">
        <f t="shared" si="6"/>
        <v>4.1003590478403495</v>
      </c>
      <c r="M80" s="5" t="str">
        <f t="shared" si="7"/>
        <v/>
      </c>
    </row>
    <row r="81" spans="1:13" x14ac:dyDescent="0.2">
      <c r="A81" s="118" t="s">
        <v>1797</v>
      </c>
      <c r="B81" s="59" t="s">
        <v>31</v>
      </c>
      <c r="C81" s="59" t="s">
        <v>902</v>
      </c>
      <c r="D81" s="118" t="s">
        <v>837</v>
      </c>
      <c r="E81" s="118" t="s">
        <v>214</v>
      </c>
      <c r="F81" s="119">
        <v>15.935163438</v>
      </c>
      <c r="G81" s="119">
        <v>37.699537435000003</v>
      </c>
      <c r="H81" s="74">
        <f t="shared" si="4"/>
        <v>-0.57731143344995273</v>
      </c>
      <c r="I81" s="119">
        <v>127.97141712</v>
      </c>
      <c r="J81" s="119">
        <v>191.51211946999999</v>
      </c>
      <c r="K81" s="74">
        <f t="shared" si="5"/>
        <v>-0.33178423655821698</v>
      </c>
      <c r="L81" s="74">
        <f t="shared" si="6"/>
        <v>8.0307564850468527</v>
      </c>
      <c r="M81" s="5" t="str">
        <f t="shared" si="7"/>
        <v/>
      </c>
    </row>
    <row r="82" spans="1:13" x14ac:dyDescent="0.2">
      <c r="A82" s="118" t="s">
        <v>1656</v>
      </c>
      <c r="B82" s="59" t="s">
        <v>842</v>
      </c>
      <c r="C82" s="59" t="s">
        <v>149</v>
      </c>
      <c r="D82" s="118" t="s">
        <v>837</v>
      </c>
      <c r="E82" s="118" t="s">
        <v>214</v>
      </c>
      <c r="F82" s="119">
        <v>10.246909656</v>
      </c>
      <c r="G82" s="119">
        <v>6.4216544539999996</v>
      </c>
      <c r="H82" s="74">
        <f t="shared" si="4"/>
        <v>0.59568063485840139</v>
      </c>
      <c r="I82" s="119">
        <v>127.34771821751501</v>
      </c>
      <c r="J82" s="119">
        <v>25.967952047031901</v>
      </c>
      <c r="K82" s="74">
        <f t="shared" si="5"/>
        <v>3.9040339410234957</v>
      </c>
      <c r="L82" s="74">
        <f t="shared" si="6"/>
        <v>12.427914609645018</v>
      </c>
      <c r="M82" s="5" t="str">
        <f t="shared" si="7"/>
        <v/>
      </c>
    </row>
    <row r="83" spans="1:13" x14ac:dyDescent="0.2">
      <c r="A83" s="118" t="s">
        <v>1880</v>
      </c>
      <c r="B83" s="59" t="s">
        <v>597</v>
      </c>
      <c r="C83" s="59" t="s">
        <v>902</v>
      </c>
      <c r="D83" s="118" t="s">
        <v>213</v>
      </c>
      <c r="E83" s="118" t="s">
        <v>214</v>
      </c>
      <c r="F83" s="119">
        <v>14.730287789999998</v>
      </c>
      <c r="G83" s="119">
        <v>9.1580707300000004</v>
      </c>
      <c r="H83" s="74">
        <f t="shared" si="4"/>
        <v>0.60844879061116375</v>
      </c>
      <c r="I83" s="119">
        <v>123.25122069</v>
      </c>
      <c r="J83" s="119">
        <v>5.1338370199999996</v>
      </c>
      <c r="K83" s="74">
        <f t="shared" si="5"/>
        <v>23.007622409875413</v>
      </c>
      <c r="L83" s="74">
        <f t="shared" si="6"/>
        <v>8.3671970600378884</v>
      </c>
      <c r="M83" s="5" t="str">
        <f t="shared" si="7"/>
        <v/>
      </c>
    </row>
    <row r="84" spans="1:13" x14ac:dyDescent="0.2">
      <c r="A84" s="118" t="s">
        <v>2273</v>
      </c>
      <c r="B84" s="59" t="s">
        <v>936</v>
      </c>
      <c r="C84" s="59" t="s">
        <v>902</v>
      </c>
      <c r="D84" s="118" t="s">
        <v>213</v>
      </c>
      <c r="E84" s="118" t="s">
        <v>214</v>
      </c>
      <c r="F84" s="119">
        <v>33.262699777999998</v>
      </c>
      <c r="G84" s="119">
        <v>25.912496565999998</v>
      </c>
      <c r="H84" s="74">
        <f t="shared" si="4"/>
        <v>0.28365476839635217</v>
      </c>
      <c r="I84" s="119">
        <v>122.20015603</v>
      </c>
      <c r="J84" s="119">
        <v>38.518728840000001</v>
      </c>
      <c r="K84" s="74">
        <f t="shared" si="5"/>
        <v>2.1724867281471796</v>
      </c>
      <c r="L84" s="74">
        <f t="shared" si="6"/>
        <v>3.6737894652442908</v>
      </c>
      <c r="M84" s="5" t="str">
        <f t="shared" si="7"/>
        <v/>
      </c>
    </row>
    <row r="85" spans="1:13" x14ac:dyDescent="0.2">
      <c r="A85" s="118" t="s">
        <v>1790</v>
      </c>
      <c r="B85" s="59" t="s">
        <v>508</v>
      </c>
      <c r="C85" s="59" t="s">
        <v>902</v>
      </c>
      <c r="D85" s="118" t="s">
        <v>837</v>
      </c>
      <c r="E85" s="118" t="s">
        <v>214</v>
      </c>
      <c r="F85" s="119">
        <v>25.942269868</v>
      </c>
      <c r="G85" s="119">
        <v>17.899661100000003</v>
      </c>
      <c r="H85" s="74">
        <f t="shared" si="4"/>
        <v>0.44931625928940044</v>
      </c>
      <c r="I85" s="119">
        <v>121.91907089611</v>
      </c>
      <c r="J85" s="119">
        <v>75.199431509093998</v>
      </c>
      <c r="K85" s="74">
        <f t="shared" si="5"/>
        <v>0.62127649703530152</v>
      </c>
      <c r="L85" s="74">
        <f t="shared" si="6"/>
        <v>4.6996300445744019</v>
      </c>
      <c r="M85" s="5" t="str">
        <f t="shared" si="7"/>
        <v/>
      </c>
    </row>
    <row r="86" spans="1:13" x14ac:dyDescent="0.2">
      <c r="A86" s="118" t="s">
        <v>1839</v>
      </c>
      <c r="B86" s="59" t="s">
        <v>363</v>
      </c>
      <c r="C86" s="59" t="s">
        <v>902</v>
      </c>
      <c r="D86" s="118" t="s">
        <v>213</v>
      </c>
      <c r="E86" s="118" t="s">
        <v>214</v>
      </c>
      <c r="F86" s="119">
        <v>20.319966046999998</v>
      </c>
      <c r="G86" s="119">
        <v>15.223275914999999</v>
      </c>
      <c r="H86" s="74">
        <f t="shared" si="4"/>
        <v>0.33479588496310853</v>
      </c>
      <c r="I86" s="119">
        <v>120.16557554000001</v>
      </c>
      <c r="J86" s="119">
        <v>233.3818291</v>
      </c>
      <c r="K86" s="74">
        <f t="shared" si="5"/>
        <v>-0.48511169012857824</v>
      </c>
      <c r="L86" s="74">
        <f t="shared" si="6"/>
        <v>5.9136700948248402</v>
      </c>
      <c r="M86" s="5" t="str">
        <f t="shared" si="7"/>
        <v/>
      </c>
    </row>
    <row r="87" spans="1:13" x14ac:dyDescent="0.2">
      <c r="A87" s="118" t="s">
        <v>2249</v>
      </c>
      <c r="B87" s="59" t="s">
        <v>2250</v>
      </c>
      <c r="C87" s="59" t="s">
        <v>665</v>
      </c>
      <c r="D87" s="118" t="s">
        <v>837</v>
      </c>
      <c r="E87" s="118" t="s">
        <v>1032</v>
      </c>
      <c r="F87" s="119">
        <v>5.3017334000000007</v>
      </c>
      <c r="G87" s="119">
        <v>17.049536170000003</v>
      </c>
      <c r="H87" s="74">
        <f t="shared" si="4"/>
        <v>-0.68903943502411424</v>
      </c>
      <c r="I87" s="119">
        <v>118.36747943</v>
      </c>
      <c r="J87" s="119">
        <v>182.14231744999998</v>
      </c>
      <c r="K87" s="74">
        <f t="shared" si="5"/>
        <v>-0.35013740306399066</v>
      </c>
      <c r="L87" s="74">
        <f t="shared" si="6"/>
        <v>22.326184758743242</v>
      </c>
      <c r="M87" s="5" t="str">
        <f t="shared" si="7"/>
        <v/>
      </c>
    </row>
    <row r="88" spans="1:13" x14ac:dyDescent="0.2">
      <c r="A88" s="118" t="s">
        <v>1819</v>
      </c>
      <c r="B88" s="59" t="s">
        <v>959</v>
      </c>
      <c r="C88" s="59" t="s">
        <v>902</v>
      </c>
      <c r="D88" s="118" t="s">
        <v>837</v>
      </c>
      <c r="E88" s="118" t="s">
        <v>214</v>
      </c>
      <c r="F88" s="119">
        <v>3.1376811200000003</v>
      </c>
      <c r="G88" s="119">
        <v>3.4351382409999998</v>
      </c>
      <c r="H88" s="74">
        <f t="shared" si="4"/>
        <v>-8.659247463455999E-2</v>
      </c>
      <c r="I88" s="119">
        <v>116.83145847</v>
      </c>
      <c r="J88" s="119">
        <v>14.251402050000001</v>
      </c>
      <c r="K88" s="74">
        <f t="shared" si="5"/>
        <v>7.197892253695839</v>
      </c>
      <c r="L88" s="74">
        <f t="shared" si="6"/>
        <v>37.234968756162189</v>
      </c>
      <c r="M88" s="5" t="str">
        <f t="shared" si="7"/>
        <v/>
      </c>
    </row>
    <row r="89" spans="1:13" x14ac:dyDescent="0.2">
      <c r="A89" s="118" t="s">
        <v>1809</v>
      </c>
      <c r="B89" s="59" t="s">
        <v>358</v>
      </c>
      <c r="C89" s="59" t="s">
        <v>902</v>
      </c>
      <c r="D89" s="118" t="s">
        <v>213</v>
      </c>
      <c r="E89" s="118" t="s">
        <v>214</v>
      </c>
      <c r="F89" s="119">
        <v>54.193310891000003</v>
      </c>
      <c r="G89" s="119">
        <v>24.700253677000003</v>
      </c>
      <c r="H89" s="74">
        <f t="shared" si="4"/>
        <v>1.1940386361886999</v>
      </c>
      <c r="I89" s="119">
        <v>115.4284421336485</v>
      </c>
      <c r="J89" s="119">
        <v>45.209535505156005</v>
      </c>
      <c r="K89" s="74">
        <f t="shared" si="5"/>
        <v>1.5531879689514674</v>
      </c>
      <c r="L89" s="74">
        <f t="shared" si="6"/>
        <v>2.1299389211670761</v>
      </c>
      <c r="M89" s="5" t="str">
        <f t="shared" si="7"/>
        <v/>
      </c>
    </row>
    <row r="90" spans="1:13" x14ac:dyDescent="0.2">
      <c r="A90" s="118" t="s">
        <v>1718</v>
      </c>
      <c r="B90" s="59" t="s">
        <v>337</v>
      </c>
      <c r="C90" s="59" t="s">
        <v>665</v>
      </c>
      <c r="D90" s="118" t="s">
        <v>212</v>
      </c>
      <c r="E90" s="118" t="s">
        <v>1032</v>
      </c>
      <c r="F90" s="119">
        <v>54.560119813</v>
      </c>
      <c r="G90" s="119">
        <v>50.351648195000003</v>
      </c>
      <c r="H90" s="74">
        <f t="shared" si="4"/>
        <v>8.358160594270081E-2</v>
      </c>
      <c r="I90" s="119">
        <v>114.9391769735975</v>
      </c>
      <c r="J90" s="119">
        <v>113.6075724925675</v>
      </c>
      <c r="K90" s="74">
        <f t="shared" si="5"/>
        <v>1.172108911241021E-2</v>
      </c>
      <c r="L90" s="74">
        <f t="shared" si="6"/>
        <v>2.1066518432793293</v>
      </c>
      <c r="M90" s="5" t="str">
        <f t="shared" si="7"/>
        <v/>
      </c>
    </row>
    <row r="91" spans="1:13" x14ac:dyDescent="0.2">
      <c r="A91" s="118" t="s">
        <v>1788</v>
      </c>
      <c r="B91" s="59" t="s">
        <v>827</v>
      </c>
      <c r="C91" s="59" t="s">
        <v>902</v>
      </c>
      <c r="D91" s="118" t="s">
        <v>837</v>
      </c>
      <c r="E91" s="118" t="s">
        <v>1032</v>
      </c>
      <c r="F91" s="119">
        <v>113.524013208</v>
      </c>
      <c r="G91" s="119">
        <v>125.00122993799999</v>
      </c>
      <c r="H91" s="74">
        <f t="shared" si="4"/>
        <v>-9.1816830407929872E-2</v>
      </c>
      <c r="I91" s="119">
        <v>112.66031080500001</v>
      </c>
      <c r="J91" s="119">
        <v>294.71248666000002</v>
      </c>
      <c r="K91" s="74">
        <f t="shared" si="5"/>
        <v>-0.61772807090127657</v>
      </c>
      <c r="L91" s="74">
        <f t="shared" si="6"/>
        <v>0.99239189684549378</v>
      </c>
      <c r="M91" s="5" t="str">
        <f t="shared" si="7"/>
        <v/>
      </c>
    </row>
    <row r="92" spans="1:13" x14ac:dyDescent="0.2">
      <c r="A92" s="118" t="s">
        <v>2258</v>
      </c>
      <c r="B92" s="59" t="s">
        <v>345</v>
      </c>
      <c r="C92" s="59" t="s">
        <v>665</v>
      </c>
      <c r="D92" s="118" t="s">
        <v>212</v>
      </c>
      <c r="E92" s="118" t="s">
        <v>1032</v>
      </c>
      <c r="F92" s="119">
        <v>164.75260052900001</v>
      </c>
      <c r="G92" s="119">
        <v>148.259160092</v>
      </c>
      <c r="H92" s="74">
        <f t="shared" si="4"/>
        <v>0.11124736189497675</v>
      </c>
      <c r="I92" s="119">
        <v>109.62993662000001</v>
      </c>
      <c r="J92" s="119">
        <v>137.16275190000002</v>
      </c>
      <c r="K92" s="74">
        <f t="shared" si="5"/>
        <v>-0.20073099218709978</v>
      </c>
      <c r="L92" s="74">
        <f t="shared" si="6"/>
        <v>0.66542158526173179</v>
      </c>
      <c r="M92" s="5" t="str">
        <f t="shared" si="7"/>
        <v/>
      </c>
    </row>
    <row r="93" spans="1:13" x14ac:dyDescent="0.2">
      <c r="A93" s="118" t="s">
        <v>2016</v>
      </c>
      <c r="B93" s="59" t="s">
        <v>90</v>
      </c>
      <c r="C93" s="59" t="s">
        <v>984</v>
      </c>
      <c r="D93" s="118" t="s">
        <v>213</v>
      </c>
      <c r="E93" s="118" t="s">
        <v>214</v>
      </c>
      <c r="F93" s="119">
        <v>34.809424920000005</v>
      </c>
      <c r="G93" s="119">
        <v>28.256844899999997</v>
      </c>
      <c r="H93" s="74">
        <f t="shared" si="4"/>
        <v>0.23189354803019802</v>
      </c>
      <c r="I93" s="119">
        <v>109.48207708</v>
      </c>
      <c r="J93" s="119">
        <v>4.4492001700000001</v>
      </c>
      <c r="K93" s="74">
        <f t="shared" si="5"/>
        <v>23.607136765438</v>
      </c>
      <c r="L93" s="74">
        <f t="shared" si="6"/>
        <v>3.1451848840253689</v>
      </c>
      <c r="M93" s="5" t="str">
        <f t="shared" si="7"/>
        <v/>
      </c>
    </row>
    <row r="94" spans="1:13" x14ac:dyDescent="0.2">
      <c r="A94" s="118" t="s">
        <v>1862</v>
      </c>
      <c r="B94" s="59" t="s">
        <v>362</v>
      </c>
      <c r="C94" s="59" t="s">
        <v>902</v>
      </c>
      <c r="D94" s="118" t="s">
        <v>213</v>
      </c>
      <c r="E94" s="118" t="s">
        <v>214</v>
      </c>
      <c r="F94" s="119">
        <v>9.4644324530000006</v>
      </c>
      <c r="G94" s="119">
        <v>4.3094187499999999</v>
      </c>
      <c r="H94" s="74">
        <f t="shared" si="4"/>
        <v>1.1962201870031777</v>
      </c>
      <c r="I94" s="119">
        <v>108.67129961000001</v>
      </c>
      <c r="J94" s="119">
        <v>173.90927096999999</v>
      </c>
      <c r="K94" s="74">
        <f t="shared" si="5"/>
        <v>-0.37512647253436981</v>
      </c>
      <c r="L94" s="74">
        <f t="shared" si="6"/>
        <v>11.482072501405383</v>
      </c>
      <c r="M94" s="5" t="str">
        <f t="shared" si="7"/>
        <v/>
      </c>
    </row>
    <row r="95" spans="1:13" x14ac:dyDescent="0.2">
      <c r="A95" s="118" t="s">
        <v>1806</v>
      </c>
      <c r="B95" s="59" t="s">
        <v>373</v>
      </c>
      <c r="C95" s="59" t="s">
        <v>902</v>
      </c>
      <c r="D95" s="118" t="s">
        <v>213</v>
      </c>
      <c r="E95" s="118" t="s">
        <v>214</v>
      </c>
      <c r="F95" s="119">
        <v>21.044692346000001</v>
      </c>
      <c r="G95" s="119">
        <v>16.969657096000002</v>
      </c>
      <c r="H95" s="74">
        <f t="shared" si="4"/>
        <v>0.24013657005247002</v>
      </c>
      <c r="I95" s="119">
        <v>105.60989495999999</v>
      </c>
      <c r="J95" s="119">
        <v>99.141914639999996</v>
      </c>
      <c r="K95" s="74">
        <f t="shared" si="5"/>
        <v>6.5239614783376476E-2</v>
      </c>
      <c r="L95" s="74">
        <f t="shared" si="6"/>
        <v>5.0183625031740338</v>
      </c>
      <c r="M95" s="5" t="str">
        <f t="shared" si="7"/>
        <v/>
      </c>
    </row>
    <row r="96" spans="1:13" x14ac:dyDescent="0.2">
      <c r="A96" s="118" t="s">
        <v>2388</v>
      </c>
      <c r="B96" s="59" t="s">
        <v>233</v>
      </c>
      <c r="C96" s="59" t="s">
        <v>899</v>
      </c>
      <c r="D96" s="118" t="s">
        <v>212</v>
      </c>
      <c r="E96" s="118" t="s">
        <v>1032</v>
      </c>
      <c r="F96" s="119">
        <v>4.8352300000000001E-2</v>
      </c>
      <c r="G96" s="119">
        <v>0.67755803000000003</v>
      </c>
      <c r="H96" s="74">
        <f t="shared" si="4"/>
        <v>-0.92863740394309846</v>
      </c>
      <c r="I96" s="119">
        <v>104.59967997</v>
      </c>
      <c r="J96" s="119">
        <v>67.011963150675001</v>
      </c>
      <c r="K96" s="74">
        <f t="shared" si="5"/>
        <v>0.56091054570076992</v>
      </c>
      <c r="L96" s="74" t="str">
        <f t="shared" si="6"/>
        <v/>
      </c>
      <c r="M96" s="5" t="str">
        <f t="shared" si="7"/>
        <v/>
      </c>
    </row>
    <row r="97" spans="1:13" x14ac:dyDescent="0.2">
      <c r="A97" s="118" t="s">
        <v>2237</v>
      </c>
      <c r="B97" s="59" t="s">
        <v>926</v>
      </c>
      <c r="C97" s="59" t="s">
        <v>902</v>
      </c>
      <c r="D97" s="118" t="s">
        <v>213</v>
      </c>
      <c r="E97" s="118" t="s">
        <v>214</v>
      </c>
      <c r="F97" s="119">
        <v>27.822564664000001</v>
      </c>
      <c r="G97" s="119">
        <v>13.853695888000001</v>
      </c>
      <c r="H97" s="74">
        <f t="shared" si="4"/>
        <v>1.0083135135151742</v>
      </c>
      <c r="I97" s="119">
        <v>102.133213535</v>
      </c>
      <c r="J97" s="119">
        <v>48.063622950000003</v>
      </c>
      <c r="K97" s="74">
        <f t="shared" si="5"/>
        <v>1.1249586957114723</v>
      </c>
      <c r="L97" s="74">
        <f t="shared" si="6"/>
        <v>3.6708770297927122</v>
      </c>
      <c r="M97" s="5" t="str">
        <f t="shared" si="7"/>
        <v/>
      </c>
    </row>
    <row r="98" spans="1:13" x14ac:dyDescent="0.2">
      <c r="A98" s="118" t="s">
        <v>2332</v>
      </c>
      <c r="B98" s="59" t="s">
        <v>1246</v>
      </c>
      <c r="C98" s="59" t="s">
        <v>899</v>
      </c>
      <c r="D98" s="118" t="s">
        <v>212</v>
      </c>
      <c r="E98" s="118" t="s">
        <v>1032</v>
      </c>
      <c r="F98" s="119">
        <v>26.304776180000001</v>
      </c>
      <c r="G98" s="119">
        <v>16.391235640000001</v>
      </c>
      <c r="H98" s="74">
        <f t="shared" si="4"/>
        <v>0.60480739571626341</v>
      </c>
      <c r="I98" s="119">
        <v>98.548270922487006</v>
      </c>
      <c r="J98" s="119">
        <v>46.395850892002301</v>
      </c>
      <c r="K98" s="74">
        <f t="shared" si="5"/>
        <v>1.1240750849010666</v>
      </c>
      <c r="L98" s="74">
        <f t="shared" si="6"/>
        <v>3.7464021836998196</v>
      </c>
      <c r="M98" s="5" t="str">
        <f t="shared" si="7"/>
        <v/>
      </c>
    </row>
    <row r="99" spans="1:13" x14ac:dyDescent="0.2">
      <c r="A99" s="118" t="s">
        <v>1828</v>
      </c>
      <c r="B99" s="59" t="s">
        <v>20</v>
      </c>
      <c r="C99" s="59" t="s">
        <v>902</v>
      </c>
      <c r="D99" s="118" t="s">
        <v>837</v>
      </c>
      <c r="E99" s="118" t="s">
        <v>214</v>
      </c>
      <c r="F99" s="119">
        <v>21.592652776999998</v>
      </c>
      <c r="G99" s="119">
        <v>10.84594459</v>
      </c>
      <c r="H99" s="74">
        <f t="shared" si="4"/>
        <v>0.99085036787929948</v>
      </c>
      <c r="I99" s="119">
        <v>96.918039998710498</v>
      </c>
      <c r="J99" s="119">
        <v>73.832720340039998</v>
      </c>
      <c r="K99" s="74">
        <f t="shared" si="5"/>
        <v>0.31267058226149591</v>
      </c>
      <c r="L99" s="74">
        <f t="shared" si="6"/>
        <v>4.488473046810876</v>
      </c>
      <c r="M99" s="5" t="str">
        <f t="shared" si="7"/>
        <v/>
      </c>
    </row>
    <row r="100" spans="1:13" x14ac:dyDescent="0.2">
      <c r="A100" s="118" t="s">
        <v>2719</v>
      </c>
      <c r="B100" s="59" t="s">
        <v>171</v>
      </c>
      <c r="C100" s="59" t="s">
        <v>902</v>
      </c>
      <c r="D100" s="118" t="s">
        <v>213</v>
      </c>
      <c r="E100" s="118" t="s">
        <v>1032</v>
      </c>
      <c r="F100" s="119">
        <v>29.260270535</v>
      </c>
      <c r="G100" s="119">
        <v>25.473911993999998</v>
      </c>
      <c r="H100" s="74">
        <f t="shared" si="4"/>
        <v>0.14863671280217283</v>
      </c>
      <c r="I100" s="119">
        <v>94.545343250000002</v>
      </c>
      <c r="J100" s="119">
        <v>77.246544579999991</v>
      </c>
      <c r="K100" s="74">
        <f t="shared" si="5"/>
        <v>0.22394268590337529</v>
      </c>
      <c r="L100" s="74">
        <f t="shared" si="6"/>
        <v>3.2311848633425493</v>
      </c>
      <c r="M100" s="5" t="str">
        <f t="shared" si="7"/>
        <v/>
      </c>
    </row>
    <row r="101" spans="1:13" x14ac:dyDescent="0.2">
      <c r="A101" s="118" t="s">
        <v>2554</v>
      </c>
      <c r="B101" s="59" t="s">
        <v>931</v>
      </c>
      <c r="C101" s="59" t="s">
        <v>902</v>
      </c>
      <c r="D101" s="118" t="s">
        <v>212</v>
      </c>
      <c r="E101" s="118" t="s">
        <v>1032</v>
      </c>
      <c r="F101" s="119">
        <v>14.768746465</v>
      </c>
      <c r="G101" s="119">
        <v>23.307650173999999</v>
      </c>
      <c r="H101" s="74">
        <f t="shared" si="4"/>
        <v>-0.36635626694471601</v>
      </c>
      <c r="I101" s="119">
        <v>92.640304069999999</v>
      </c>
      <c r="J101" s="119">
        <v>175.04993051</v>
      </c>
      <c r="K101" s="74">
        <f t="shared" si="5"/>
        <v>-0.47077783007341567</v>
      </c>
      <c r="L101" s="74">
        <f t="shared" si="6"/>
        <v>6.2727262797520034</v>
      </c>
      <c r="M101" s="5" t="str">
        <f t="shared" si="7"/>
        <v/>
      </c>
    </row>
    <row r="102" spans="1:13" x14ac:dyDescent="0.2">
      <c r="A102" s="118" t="s">
        <v>1924</v>
      </c>
      <c r="B102" s="59" t="s">
        <v>480</v>
      </c>
      <c r="C102" s="59" t="s">
        <v>1919</v>
      </c>
      <c r="D102" s="118" t="s">
        <v>213</v>
      </c>
      <c r="E102" s="118" t="s">
        <v>214</v>
      </c>
      <c r="F102" s="119">
        <v>15.455502148000001</v>
      </c>
      <c r="G102" s="119">
        <v>6.9426892470000006</v>
      </c>
      <c r="H102" s="74">
        <f t="shared" si="4"/>
        <v>1.2261549664891689</v>
      </c>
      <c r="I102" s="119">
        <v>91.98494427</v>
      </c>
      <c r="J102" s="119">
        <v>85.856752700000001</v>
      </c>
      <c r="K102" s="74">
        <f t="shared" si="5"/>
        <v>7.1376931659796972E-2</v>
      </c>
      <c r="L102" s="74">
        <f t="shared" si="6"/>
        <v>5.9515985562399338</v>
      </c>
      <c r="M102" s="5" t="str">
        <f t="shared" si="7"/>
        <v/>
      </c>
    </row>
    <row r="103" spans="1:13" x14ac:dyDescent="0.2">
      <c r="A103" s="118" t="s">
        <v>2280</v>
      </c>
      <c r="B103" s="59" t="s">
        <v>103</v>
      </c>
      <c r="C103" s="59" t="s">
        <v>665</v>
      </c>
      <c r="D103" s="118" t="s">
        <v>212</v>
      </c>
      <c r="E103" s="118" t="s">
        <v>1032</v>
      </c>
      <c r="F103" s="119">
        <v>19.552731721000001</v>
      </c>
      <c r="G103" s="119">
        <v>19.504991458999999</v>
      </c>
      <c r="H103" s="74">
        <f t="shared" si="4"/>
        <v>2.4475920484432478E-3</v>
      </c>
      <c r="I103" s="119">
        <v>88.785832099999993</v>
      </c>
      <c r="J103" s="119">
        <v>116.34473367</v>
      </c>
      <c r="K103" s="74">
        <f t="shared" si="5"/>
        <v>-0.23687278917297649</v>
      </c>
      <c r="L103" s="74">
        <f t="shared" si="6"/>
        <v>4.5408402962253271</v>
      </c>
      <c r="M103" s="5" t="str">
        <f t="shared" si="7"/>
        <v/>
      </c>
    </row>
    <row r="104" spans="1:13" x14ac:dyDescent="0.2">
      <c r="A104" s="118" t="s">
        <v>2303</v>
      </c>
      <c r="B104" s="59" t="s">
        <v>142</v>
      </c>
      <c r="C104" s="59" t="s">
        <v>665</v>
      </c>
      <c r="D104" s="118" t="s">
        <v>212</v>
      </c>
      <c r="E104" s="118" t="s">
        <v>1032</v>
      </c>
      <c r="F104" s="119">
        <v>32.581582329999996</v>
      </c>
      <c r="G104" s="119">
        <v>13.526144689999999</v>
      </c>
      <c r="H104" s="74">
        <f t="shared" si="4"/>
        <v>1.408785583529049</v>
      </c>
      <c r="I104" s="119">
        <v>87.47700485</v>
      </c>
      <c r="J104" s="119">
        <v>20.540930679999999</v>
      </c>
      <c r="K104" s="74">
        <f t="shared" si="5"/>
        <v>3.2586680327573161</v>
      </c>
      <c r="L104" s="74">
        <f t="shared" si="6"/>
        <v>2.6848605437266992</v>
      </c>
      <c r="M104" s="5" t="str">
        <f t="shared" si="7"/>
        <v/>
      </c>
    </row>
    <row r="105" spans="1:13" x14ac:dyDescent="0.2">
      <c r="A105" s="118" t="s">
        <v>2271</v>
      </c>
      <c r="B105" s="59" t="s">
        <v>513</v>
      </c>
      <c r="C105" s="59" t="s">
        <v>902</v>
      </c>
      <c r="D105" s="118" t="s">
        <v>213</v>
      </c>
      <c r="E105" s="118" t="s">
        <v>214</v>
      </c>
      <c r="F105" s="119">
        <v>60.106303512999993</v>
      </c>
      <c r="G105" s="119">
        <v>43.464011315999997</v>
      </c>
      <c r="H105" s="74">
        <f t="shared" si="4"/>
        <v>0.38289821148821646</v>
      </c>
      <c r="I105" s="119">
        <v>87.091139945712001</v>
      </c>
      <c r="J105" s="119">
        <v>171.421899411776</v>
      </c>
      <c r="K105" s="74">
        <f t="shared" si="5"/>
        <v>-0.49194857690551763</v>
      </c>
      <c r="L105" s="74">
        <f t="shared" si="6"/>
        <v>1.4489518545567461</v>
      </c>
      <c r="M105" s="5" t="str">
        <f t="shared" si="7"/>
        <v/>
      </c>
    </row>
    <row r="106" spans="1:13" x14ac:dyDescent="0.2">
      <c r="A106" s="118" t="s">
        <v>2234</v>
      </c>
      <c r="B106" s="59" t="s">
        <v>423</v>
      </c>
      <c r="C106" s="59" t="s">
        <v>902</v>
      </c>
      <c r="D106" s="118" t="s">
        <v>213</v>
      </c>
      <c r="E106" s="118" t="s">
        <v>214</v>
      </c>
      <c r="F106" s="119">
        <v>20.862976497000002</v>
      </c>
      <c r="G106" s="119">
        <v>19.408186044000001</v>
      </c>
      <c r="H106" s="74">
        <f t="shared" si="4"/>
        <v>7.4957569434972893E-2</v>
      </c>
      <c r="I106" s="119">
        <v>86.899211894999993</v>
      </c>
      <c r="J106" s="119">
        <v>136.53071462</v>
      </c>
      <c r="K106" s="74">
        <f t="shared" si="5"/>
        <v>-0.36351895515333099</v>
      </c>
      <c r="L106" s="74">
        <f t="shared" si="6"/>
        <v>4.1652355744874514</v>
      </c>
      <c r="M106" s="5" t="str">
        <f t="shared" si="7"/>
        <v/>
      </c>
    </row>
    <row r="107" spans="1:13" x14ac:dyDescent="0.2">
      <c r="A107" s="118" t="s">
        <v>2211</v>
      </c>
      <c r="B107" s="59" t="s">
        <v>937</v>
      </c>
      <c r="C107" s="59" t="s">
        <v>902</v>
      </c>
      <c r="D107" s="118" t="s">
        <v>837</v>
      </c>
      <c r="E107" s="118" t="s">
        <v>214</v>
      </c>
      <c r="F107" s="119">
        <v>43.078582229000006</v>
      </c>
      <c r="G107" s="119">
        <v>25.181874357000002</v>
      </c>
      <c r="H107" s="74">
        <f t="shared" si="4"/>
        <v>0.71069800517152992</v>
      </c>
      <c r="I107" s="119">
        <v>86.718230849999998</v>
      </c>
      <c r="J107" s="119">
        <v>401.06008207999997</v>
      </c>
      <c r="K107" s="74">
        <f t="shared" si="5"/>
        <v>-0.78377745698286128</v>
      </c>
      <c r="L107" s="74">
        <f t="shared" si="6"/>
        <v>2.0130242538860132</v>
      </c>
      <c r="M107" s="5" t="str">
        <f t="shared" si="7"/>
        <v/>
      </c>
    </row>
    <row r="108" spans="1:13" x14ac:dyDescent="0.2">
      <c r="A108" s="118" t="s">
        <v>1793</v>
      </c>
      <c r="B108" s="59" t="s">
        <v>374</v>
      </c>
      <c r="C108" s="59" t="s">
        <v>902</v>
      </c>
      <c r="D108" s="118" t="s">
        <v>213</v>
      </c>
      <c r="E108" s="118" t="s">
        <v>214</v>
      </c>
      <c r="F108" s="119">
        <v>22.679027826999999</v>
      </c>
      <c r="G108" s="119">
        <v>15.278248878000001</v>
      </c>
      <c r="H108" s="74">
        <f t="shared" si="4"/>
        <v>0.48439968533676603</v>
      </c>
      <c r="I108" s="119">
        <v>86.282098355000002</v>
      </c>
      <c r="J108" s="119">
        <v>261.02590774000004</v>
      </c>
      <c r="K108" s="74">
        <f t="shared" si="5"/>
        <v>-0.66945005918361566</v>
      </c>
      <c r="L108" s="74">
        <f t="shared" si="6"/>
        <v>3.8044884028176384</v>
      </c>
      <c r="M108" s="5" t="str">
        <f t="shared" si="7"/>
        <v/>
      </c>
    </row>
    <row r="109" spans="1:13" x14ac:dyDescent="0.2">
      <c r="A109" s="118" t="s">
        <v>2980</v>
      </c>
      <c r="B109" s="59" t="s">
        <v>1628</v>
      </c>
      <c r="C109" s="59" t="s">
        <v>665</v>
      </c>
      <c r="D109" s="118" t="s">
        <v>213</v>
      </c>
      <c r="E109" s="118" t="s">
        <v>1032</v>
      </c>
      <c r="F109" s="119">
        <v>24.331858724</v>
      </c>
      <c r="G109" s="119">
        <v>22.809220591999999</v>
      </c>
      <c r="H109" s="74">
        <f t="shared" si="4"/>
        <v>6.6755377539469363E-2</v>
      </c>
      <c r="I109" s="119">
        <v>85.088422715000007</v>
      </c>
      <c r="J109" s="119">
        <v>35.258421979999994</v>
      </c>
      <c r="K109" s="74">
        <f t="shared" si="5"/>
        <v>1.4132793794136789</v>
      </c>
      <c r="L109" s="74">
        <f t="shared" si="6"/>
        <v>3.4969964144610168</v>
      </c>
      <c r="M109" s="5" t="str">
        <f t="shared" si="7"/>
        <v/>
      </c>
    </row>
    <row r="110" spans="1:13" x14ac:dyDescent="0.2">
      <c r="A110" s="118" t="s">
        <v>2577</v>
      </c>
      <c r="B110" s="59" t="s">
        <v>160</v>
      </c>
      <c r="C110" s="59" t="s">
        <v>903</v>
      </c>
      <c r="D110" s="118" t="s">
        <v>212</v>
      </c>
      <c r="E110" s="118" t="s">
        <v>1032</v>
      </c>
      <c r="F110" s="119">
        <v>178.43377698800001</v>
      </c>
      <c r="G110" s="119">
        <v>161.254200669</v>
      </c>
      <c r="H110" s="74">
        <f t="shared" si="4"/>
        <v>0.10653723281456595</v>
      </c>
      <c r="I110" s="119">
        <v>83.830677954999999</v>
      </c>
      <c r="J110" s="119">
        <v>79.204250689999995</v>
      </c>
      <c r="K110" s="74">
        <f t="shared" si="5"/>
        <v>5.8411350712823662E-2</v>
      </c>
      <c r="L110" s="74">
        <f t="shared" si="6"/>
        <v>0.46981395210077159</v>
      </c>
      <c r="M110" s="5" t="str">
        <f t="shared" si="7"/>
        <v/>
      </c>
    </row>
    <row r="111" spans="1:13" x14ac:dyDescent="0.2">
      <c r="A111" s="118" t="s">
        <v>2585</v>
      </c>
      <c r="B111" s="59" t="s">
        <v>529</v>
      </c>
      <c r="C111" s="59" t="s">
        <v>903</v>
      </c>
      <c r="D111" s="118" t="s">
        <v>213</v>
      </c>
      <c r="E111" s="118" t="s">
        <v>1032</v>
      </c>
      <c r="F111" s="119">
        <v>78.583662270999994</v>
      </c>
      <c r="G111" s="119">
        <v>41.503580211999996</v>
      </c>
      <c r="H111" s="74">
        <f t="shared" si="4"/>
        <v>0.8934188778316281</v>
      </c>
      <c r="I111" s="119">
        <v>83.133180390000007</v>
      </c>
      <c r="J111" s="119">
        <v>195.38057853999999</v>
      </c>
      <c r="K111" s="74">
        <f t="shared" si="5"/>
        <v>-0.57450642734697266</v>
      </c>
      <c r="L111" s="74">
        <f t="shared" si="6"/>
        <v>1.0578939436967287</v>
      </c>
      <c r="M111" s="5" t="str">
        <f t="shared" si="7"/>
        <v/>
      </c>
    </row>
    <row r="112" spans="1:13" x14ac:dyDescent="0.2">
      <c r="A112" s="118" t="s">
        <v>1834</v>
      </c>
      <c r="B112" s="59" t="s">
        <v>993</v>
      </c>
      <c r="C112" s="59" t="s">
        <v>987</v>
      </c>
      <c r="D112" s="118" t="s">
        <v>212</v>
      </c>
      <c r="E112" s="118" t="s">
        <v>1032</v>
      </c>
      <c r="F112" s="119">
        <v>3.35062674</v>
      </c>
      <c r="G112" s="119">
        <v>1.83789921</v>
      </c>
      <c r="H112" s="74">
        <f t="shared" si="4"/>
        <v>0.8230742587891966</v>
      </c>
      <c r="I112" s="119">
        <v>82.01992826</v>
      </c>
      <c r="J112" s="119">
        <v>28.091387229999999</v>
      </c>
      <c r="K112" s="74">
        <f t="shared" si="5"/>
        <v>1.9197535738785945</v>
      </c>
      <c r="L112" s="74">
        <f t="shared" si="6"/>
        <v>24.478980986106496</v>
      </c>
      <c r="M112" s="5" t="str">
        <f t="shared" si="7"/>
        <v/>
      </c>
    </row>
    <row r="113" spans="1:13" x14ac:dyDescent="0.2">
      <c r="A113" s="118" t="s">
        <v>2216</v>
      </c>
      <c r="B113" s="59" t="s">
        <v>406</v>
      </c>
      <c r="C113" s="59" t="s">
        <v>902</v>
      </c>
      <c r="D113" s="118" t="s">
        <v>213</v>
      </c>
      <c r="E113" s="118" t="s">
        <v>214</v>
      </c>
      <c r="F113" s="119">
        <v>60.236622918999998</v>
      </c>
      <c r="G113" s="119">
        <v>24.826908261</v>
      </c>
      <c r="H113" s="74">
        <f t="shared" si="4"/>
        <v>1.4262635639422037</v>
      </c>
      <c r="I113" s="119">
        <v>79.905630325000004</v>
      </c>
      <c r="J113" s="119">
        <v>69.065835669999998</v>
      </c>
      <c r="K113" s="74">
        <f t="shared" si="5"/>
        <v>0.15694872218433842</v>
      </c>
      <c r="L113" s="74">
        <f t="shared" si="6"/>
        <v>1.32652905247442</v>
      </c>
      <c r="M113" s="5" t="str">
        <f t="shared" si="7"/>
        <v/>
      </c>
    </row>
    <row r="114" spans="1:13" x14ac:dyDescent="0.2">
      <c r="A114" s="118" t="s">
        <v>2222</v>
      </c>
      <c r="B114" s="59" t="s">
        <v>412</v>
      </c>
      <c r="C114" s="59" t="s">
        <v>902</v>
      </c>
      <c r="D114" s="118" t="s">
        <v>213</v>
      </c>
      <c r="E114" s="118" t="s">
        <v>214</v>
      </c>
      <c r="F114" s="119">
        <v>27.370001554999998</v>
      </c>
      <c r="G114" s="119">
        <v>18.374266515000002</v>
      </c>
      <c r="H114" s="74">
        <f t="shared" si="4"/>
        <v>0.48958335466921876</v>
      </c>
      <c r="I114" s="119">
        <v>78.150310469999994</v>
      </c>
      <c r="J114" s="119">
        <v>111.70370751999999</v>
      </c>
      <c r="K114" s="74">
        <f t="shared" si="5"/>
        <v>-0.30037854423043597</v>
      </c>
      <c r="L114" s="74">
        <f t="shared" si="6"/>
        <v>2.85532722067834</v>
      </c>
      <c r="M114" s="5" t="str">
        <f t="shared" si="7"/>
        <v/>
      </c>
    </row>
    <row r="115" spans="1:13" x14ac:dyDescent="0.2">
      <c r="A115" s="118" t="s">
        <v>2378</v>
      </c>
      <c r="B115" s="59" t="s">
        <v>240</v>
      </c>
      <c r="C115" s="59" t="s">
        <v>899</v>
      </c>
      <c r="D115" s="118" t="s">
        <v>212</v>
      </c>
      <c r="E115" s="118" t="s">
        <v>1032</v>
      </c>
      <c r="F115" s="119">
        <v>0.82102157999999992</v>
      </c>
      <c r="G115" s="119">
        <v>2.1167853599999997</v>
      </c>
      <c r="H115" s="74">
        <f t="shared" si="4"/>
        <v>-0.61213753859295394</v>
      </c>
      <c r="I115" s="119">
        <v>78.112296090000001</v>
      </c>
      <c r="J115" s="119">
        <v>83.329500670000002</v>
      </c>
      <c r="K115" s="74">
        <f t="shared" si="5"/>
        <v>-6.2609334486007362E-2</v>
      </c>
      <c r="L115" s="74">
        <f t="shared" si="6"/>
        <v>95.140369014417388</v>
      </c>
      <c r="M115" s="5" t="str">
        <f t="shared" si="7"/>
        <v/>
      </c>
    </row>
    <row r="116" spans="1:13" x14ac:dyDescent="0.2">
      <c r="A116" s="118" t="s">
        <v>2375</v>
      </c>
      <c r="B116" s="118" t="s">
        <v>295</v>
      </c>
      <c r="C116" s="59" t="s">
        <v>899</v>
      </c>
      <c r="D116" s="118" t="s">
        <v>212</v>
      </c>
      <c r="E116" s="118" t="s">
        <v>1032</v>
      </c>
      <c r="F116" s="119">
        <v>1.132417E-2</v>
      </c>
      <c r="G116" s="119">
        <v>1.84321201</v>
      </c>
      <c r="H116" s="74">
        <f t="shared" si="4"/>
        <v>-0.99385628460613162</v>
      </c>
      <c r="I116" s="119">
        <v>77.823397420000006</v>
      </c>
      <c r="J116" s="119">
        <v>124.29207854000001</v>
      </c>
      <c r="K116" s="74">
        <f t="shared" si="5"/>
        <v>-0.37386679558219249</v>
      </c>
      <c r="L116" s="74" t="str">
        <f t="shared" si="6"/>
        <v/>
      </c>
      <c r="M116" s="5" t="str">
        <f t="shared" si="7"/>
        <v/>
      </c>
    </row>
    <row r="117" spans="1:13" x14ac:dyDescent="0.2">
      <c r="A117" s="118" t="s">
        <v>2231</v>
      </c>
      <c r="B117" s="59" t="s">
        <v>421</v>
      </c>
      <c r="C117" s="59" t="s">
        <v>902</v>
      </c>
      <c r="D117" s="118" t="s">
        <v>213</v>
      </c>
      <c r="E117" s="118" t="s">
        <v>214</v>
      </c>
      <c r="F117" s="119">
        <v>29.523643622999998</v>
      </c>
      <c r="G117" s="119">
        <v>19.662584850000002</v>
      </c>
      <c r="H117" s="74">
        <f t="shared" si="4"/>
        <v>0.50151385731973064</v>
      </c>
      <c r="I117" s="119">
        <v>76.417719259999998</v>
      </c>
      <c r="J117" s="119">
        <v>122.93688420000001</v>
      </c>
      <c r="K117" s="74">
        <f t="shared" si="5"/>
        <v>-0.37839876325741473</v>
      </c>
      <c r="L117" s="74">
        <f t="shared" si="6"/>
        <v>2.5883566485156932</v>
      </c>
      <c r="M117" s="5" t="str">
        <f t="shared" si="7"/>
        <v/>
      </c>
    </row>
    <row r="118" spans="1:13" x14ac:dyDescent="0.2">
      <c r="A118" s="118" t="s">
        <v>1715</v>
      </c>
      <c r="B118" s="59" t="s">
        <v>136</v>
      </c>
      <c r="C118" s="59" t="s">
        <v>665</v>
      </c>
      <c r="D118" s="118" t="s">
        <v>212</v>
      </c>
      <c r="E118" s="118" t="s">
        <v>1032</v>
      </c>
      <c r="F118" s="119">
        <v>16.872213496000001</v>
      </c>
      <c r="G118" s="119">
        <v>18.13889215</v>
      </c>
      <c r="H118" s="74">
        <f t="shared" si="4"/>
        <v>-6.9832195016386378E-2</v>
      </c>
      <c r="I118" s="119">
        <v>76.261804599999991</v>
      </c>
      <c r="J118" s="119">
        <v>97.310341829999999</v>
      </c>
      <c r="K118" s="74">
        <f t="shared" si="5"/>
        <v>-0.21630318868647647</v>
      </c>
      <c r="L118" s="74">
        <f t="shared" si="6"/>
        <v>4.5199644147509064</v>
      </c>
      <c r="M118" s="5" t="str">
        <f t="shared" si="7"/>
        <v/>
      </c>
    </row>
    <row r="119" spans="1:13" x14ac:dyDescent="0.2">
      <c r="A119" s="118" t="s">
        <v>1794</v>
      </c>
      <c r="B119" s="59" t="s">
        <v>32</v>
      </c>
      <c r="C119" s="59" t="s">
        <v>902</v>
      </c>
      <c r="D119" s="118" t="s">
        <v>213</v>
      </c>
      <c r="E119" s="118" t="s">
        <v>214</v>
      </c>
      <c r="F119" s="119">
        <v>40.852123163000002</v>
      </c>
      <c r="G119" s="119">
        <v>40.463864702000002</v>
      </c>
      <c r="H119" s="74">
        <f t="shared" si="4"/>
        <v>9.5951897788153495E-3</v>
      </c>
      <c r="I119" s="119">
        <v>74.726429165000013</v>
      </c>
      <c r="J119" s="119">
        <v>258.04705503999998</v>
      </c>
      <c r="K119" s="74">
        <f t="shared" si="5"/>
        <v>-0.71041549319980946</v>
      </c>
      <c r="L119" s="74">
        <f t="shared" si="6"/>
        <v>1.8291932800369153</v>
      </c>
      <c r="M119" s="5" t="str">
        <f t="shared" si="7"/>
        <v/>
      </c>
    </row>
    <row r="120" spans="1:13" x14ac:dyDescent="0.2">
      <c r="A120" s="118" t="s">
        <v>1796</v>
      </c>
      <c r="B120" s="59" t="s">
        <v>949</v>
      </c>
      <c r="C120" s="59" t="s">
        <v>902</v>
      </c>
      <c r="D120" s="118" t="s">
        <v>213</v>
      </c>
      <c r="E120" s="118" t="s">
        <v>214</v>
      </c>
      <c r="F120" s="119">
        <v>35.367428216</v>
      </c>
      <c r="G120" s="119">
        <v>14.312670131999999</v>
      </c>
      <c r="H120" s="74">
        <f t="shared" si="4"/>
        <v>1.4710573142411887</v>
      </c>
      <c r="I120" s="119">
        <v>71.676118775000006</v>
      </c>
      <c r="J120" s="119">
        <v>33.836715526527001</v>
      </c>
      <c r="K120" s="74">
        <f t="shared" si="5"/>
        <v>1.1182942156075408</v>
      </c>
      <c r="L120" s="74">
        <f t="shared" si="6"/>
        <v>2.0266138192817249</v>
      </c>
      <c r="M120" s="5" t="str">
        <f t="shared" si="7"/>
        <v/>
      </c>
    </row>
    <row r="121" spans="1:13" x14ac:dyDescent="0.2">
      <c r="A121" s="118" t="s">
        <v>2806</v>
      </c>
      <c r="B121" s="59" t="s">
        <v>307</v>
      </c>
      <c r="C121" s="59" t="s">
        <v>665</v>
      </c>
      <c r="D121" s="118" t="s">
        <v>213</v>
      </c>
      <c r="E121" s="118" t="s">
        <v>1032</v>
      </c>
      <c r="F121" s="119">
        <v>18.220942585</v>
      </c>
      <c r="G121" s="119">
        <v>7.7303263940000004</v>
      </c>
      <c r="H121" s="74">
        <f t="shared" si="4"/>
        <v>1.3570728655315816</v>
      </c>
      <c r="I121" s="119">
        <v>70.042642670000006</v>
      </c>
      <c r="J121" s="119">
        <v>40.371029479999997</v>
      </c>
      <c r="K121" s="74">
        <f t="shared" si="5"/>
        <v>0.73497291429487754</v>
      </c>
      <c r="L121" s="74">
        <f t="shared" si="6"/>
        <v>3.8440735073530781</v>
      </c>
      <c r="M121" s="5" t="str">
        <f t="shared" si="7"/>
        <v/>
      </c>
    </row>
    <row r="122" spans="1:13" x14ac:dyDescent="0.2">
      <c r="A122" s="118" t="s">
        <v>2313</v>
      </c>
      <c r="B122" s="59" t="s">
        <v>347</v>
      </c>
      <c r="C122" s="59" t="s">
        <v>665</v>
      </c>
      <c r="D122" s="118" t="s">
        <v>213</v>
      </c>
      <c r="E122" s="118" t="s">
        <v>214</v>
      </c>
      <c r="F122" s="119">
        <v>55.323047463999998</v>
      </c>
      <c r="G122" s="119">
        <v>24.353339969</v>
      </c>
      <c r="H122" s="74">
        <f t="shared" si="4"/>
        <v>1.2716821402904959</v>
      </c>
      <c r="I122" s="119">
        <v>69.059644869341497</v>
      </c>
      <c r="J122" s="119">
        <v>35.207029473671653</v>
      </c>
      <c r="K122" s="74">
        <f t="shared" si="5"/>
        <v>0.96153000982333192</v>
      </c>
      <c r="L122" s="74">
        <f t="shared" si="6"/>
        <v>1.248297916239705</v>
      </c>
      <c r="M122" s="5" t="str">
        <f t="shared" si="7"/>
        <v/>
      </c>
    </row>
    <row r="123" spans="1:13" x14ac:dyDescent="0.2">
      <c r="A123" s="118" t="s">
        <v>1887</v>
      </c>
      <c r="B123" s="59" t="s">
        <v>1366</v>
      </c>
      <c r="C123" s="59" t="s">
        <v>902</v>
      </c>
      <c r="D123" s="118" t="s">
        <v>837</v>
      </c>
      <c r="E123" s="118" t="s">
        <v>214</v>
      </c>
      <c r="F123" s="119">
        <v>2.93086461</v>
      </c>
      <c r="G123" s="119">
        <v>0.51667278000000005</v>
      </c>
      <c r="H123" s="74">
        <f t="shared" si="4"/>
        <v>4.6725740612849771</v>
      </c>
      <c r="I123" s="119">
        <v>68.741610530000003</v>
      </c>
      <c r="J123" s="119">
        <v>6.6988060000000002E-2</v>
      </c>
      <c r="K123" s="74" t="str">
        <f t="shared" si="5"/>
        <v/>
      </c>
      <c r="L123" s="74">
        <f t="shared" si="6"/>
        <v>23.454379398985612</v>
      </c>
      <c r="M123" s="5" t="str">
        <f t="shared" si="7"/>
        <v/>
      </c>
    </row>
    <row r="124" spans="1:13" x14ac:dyDescent="0.2">
      <c r="A124" s="118" t="s">
        <v>1970</v>
      </c>
      <c r="B124" s="59" t="s">
        <v>1971</v>
      </c>
      <c r="C124" s="59" t="s">
        <v>987</v>
      </c>
      <c r="D124" s="118" t="s">
        <v>212</v>
      </c>
      <c r="E124" s="118" t="s">
        <v>1032</v>
      </c>
      <c r="F124" s="119">
        <v>0.81114487999999996</v>
      </c>
      <c r="G124" s="119">
        <v>7.8557490000000008E-2</v>
      </c>
      <c r="H124" s="74">
        <f t="shared" si="4"/>
        <v>9.3254938517002</v>
      </c>
      <c r="I124" s="119">
        <v>68.732795080000002</v>
      </c>
      <c r="J124" s="119">
        <v>111.23645167000001</v>
      </c>
      <c r="K124" s="74">
        <f t="shared" si="5"/>
        <v>-0.38210187354855241</v>
      </c>
      <c r="L124" s="74">
        <f t="shared" si="6"/>
        <v>84.735534643330311</v>
      </c>
      <c r="M124" s="5" t="str">
        <f t="shared" si="7"/>
        <v/>
      </c>
    </row>
    <row r="125" spans="1:13" x14ac:dyDescent="0.2">
      <c r="A125" s="118" t="s">
        <v>2713</v>
      </c>
      <c r="B125" s="59" t="s">
        <v>559</v>
      </c>
      <c r="C125" s="59" t="s">
        <v>901</v>
      </c>
      <c r="D125" s="118" t="s">
        <v>212</v>
      </c>
      <c r="E125" s="118" t="s">
        <v>1032</v>
      </c>
      <c r="F125" s="119">
        <v>66.870726250000004</v>
      </c>
      <c r="G125" s="119">
        <v>46.427665320999999</v>
      </c>
      <c r="H125" s="74">
        <f t="shared" si="4"/>
        <v>0.44032067491779037</v>
      </c>
      <c r="I125" s="119">
        <v>67.244998230000007</v>
      </c>
      <c r="J125" s="119">
        <v>62.519739819999998</v>
      </c>
      <c r="K125" s="74">
        <f t="shared" si="5"/>
        <v>7.5580263507245116E-2</v>
      </c>
      <c r="L125" s="74">
        <f t="shared" si="6"/>
        <v>1.0055969480367353</v>
      </c>
      <c r="M125" s="5" t="str">
        <f t="shared" si="7"/>
        <v/>
      </c>
    </row>
    <row r="126" spans="1:13" x14ac:dyDescent="0.2">
      <c r="A126" s="118" t="s">
        <v>2276</v>
      </c>
      <c r="B126" s="59" t="s">
        <v>250</v>
      </c>
      <c r="C126" s="59" t="s">
        <v>902</v>
      </c>
      <c r="D126" s="118" t="s">
        <v>213</v>
      </c>
      <c r="E126" s="118" t="s">
        <v>214</v>
      </c>
      <c r="F126" s="119">
        <v>9.3229926269999996</v>
      </c>
      <c r="G126" s="119">
        <v>15.929113187999999</v>
      </c>
      <c r="H126" s="74">
        <f t="shared" si="4"/>
        <v>-0.41471992087900023</v>
      </c>
      <c r="I126" s="119">
        <v>67.032104810000007</v>
      </c>
      <c r="J126" s="119">
        <v>75.351566849999998</v>
      </c>
      <c r="K126" s="74">
        <f t="shared" si="5"/>
        <v>-0.11040861375266797</v>
      </c>
      <c r="L126" s="74">
        <f t="shared" si="6"/>
        <v>7.1899772414139456</v>
      </c>
      <c r="M126" s="5" t="str">
        <f t="shared" si="7"/>
        <v/>
      </c>
    </row>
    <row r="127" spans="1:13" x14ac:dyDescent="0.2">
      <c r="A127" s="118" t="s">
        <v>2842</v>
      </c>
      <c r="B127" s="118" t="s">
        <v>340</v>
      </c>
      <c r="C127" s="118" t="s">
        <v>665</v>
      </c>
      <c r="D127" s="118" t="s">
        <v>212</v>
      </c>
      <c r="E127" s="118" t="s">
        <v>1032</v>
      </c>
      <c r="F127" s="119">
        <v>32.146184650999999</v>
      </c>
      <c r="G127" s="119">
        <v>19.601495902</v>
      </c>
      <c r="H127" s="74">
        <f t="shared" si="4"/>
        <v>0.63998629552145703</v>
      </c>
      <c r="I127" s="119">
        <v>66.916675380000001</v>
      </c>
      <c r="J127" s="119">
        <v>13.291427052042151</v>
      </c>
      <c r="K127" s="74">
        <f t="shared" si="5"/>
        <v>4.0345741746157078</v>
      </c>
      <c r="L127" s="74">
        <f t="shared" si="6"/>
        <v>2.0816366267565245</v>
      </c>
      <c r="M127" s="5" t="str">
        <f t="shared" si="7"/>
        <v/>
      </c>
    </row>
    <row r="128" spans="1:13" x14ac:dyDescent="0.2">
      <c r="A128" s="118" t="s">
        <v>2020</v>
      </c>
      <c r="B128" s="59" t="s">
        <v>1423</v>
      </c>
      <c r="C128" s="59" t="s">
        <v>984</v>
      </c>
      <c r="D128" s="118" t="s">
        <v>213</v>
      </c>
      <c r="E128" s="118" t="s">
        <v>214</v>
      </c>
      <c r="F128" s="119">
        <v>46.12395489</v>
      </c>
      <c r="G128" s="119">
        <v>4.0019703499999997</v>
      </c>
      <c r="H128" s="74">
        <f t="shared" si="4"/>
        <v>10.52531149812242</v>
      </c>
      <c r="I128" s="119">
        <v>65.830843329999993</v>
      </c>
      <c r="J128" s="119">
        <v>3.8314538499999999</v>
      </c>
      <c r="K128" s="74">
        <f t="shared" si="5"/>
        <v>16.181687658850436</v>
      </c>
      <c r="L128" s="74">
        <f t="shared" si="6"/>
        <v>1.4272592948067553</v>
      </c>
      <c r="M128" s="5" t="str">
        <f t="shared" si="7"/>
        <v/>
      </c>
    </row>
    <row r="129" spans="1:13" x14ac:dyDescent="0.2">
      <c r="A129" s="118" t="s">
        <v>1712</v>
      </c>
      <c r="B129" s="59" t="s">
        <v>131</v>
      </c>
      <c r="C129" s="59" t="s">
        <v>665</v>
      </c>
      <c r="D129" s="118" t="s">
        <v>212</v>
      </c>
      <c r="E129" s="118" t="s">
        <v>1032</v>
      </c>
      <c r="F129" s="119">
        <v>7.4298253289999998</v>
      </c>
      <c r="G129" s="119">
        <v>3.6330975350000001</v>
      </c>
      <c r="H129" s="74">
        <f t="shared" si="4"/>
        <v>1.0450387740553735</v>
      </c>
      <c r="I129" s="119">
        <v>65.119526710000002</v>
      </c>
      <c r="J129" s="119">
        <v>31.129936350000001</v>
      </c>
      <c r="K129" s="74">
        <f t="shared" si="5"/>
        <v>1.0918618649857921</v>
      </c>
      <c r="L129" s="74">
        <f t="shared" si="6"/>
        <v>8.7646107178087078</v>
      </c>
      <c r="M129" s="5" t="str">
        <f t="shared" si="7"/>
        <v/>
      </c>
    </row>
    <row r="130" spans="1:13" x14ac:dyDescent="0.2">
      <c r="A130" s="118" t="s">
        <v>2291</v>
      </c>
      <c r="B130" s="59" t="s">
        <v>934</v>
      </c>
      <c r="C130" s="59" t="s">
        <v>902</v>
      </c>
      <c r="D130" s="118" t="s">
        <v>213</v>
      </c>
      <c r="E130" s="118" t="s">
        <v>214</v>
      </c>
      <c r="F130" s="119">
        <v>49.161942052000001</v>
      </c>
      <c r="G130" s="119">
        <v>22.546170825000001</v>
      </c>
      <c r="H130" s="74">
        <f t="shared" si="4"/>
        <v>1.1805007348515022</v>
      </c>
      <c r="I130" s="119">
        <v>65.118499560000004</v>
      </c>
      <c r="J130" s="119">
        <v>31.80727752</v>
      </c>
      <c r="K130" s="74">
        <f t="shared" si="5"/>
        <v>1.0472830319745015</v>
      </c>
      <c r="L130" s="74">
        <f t="shared" si="6"/>
        <v>1.3245713420174146</v>
      </c>
      <c r="M130" s="5" t="str">
        <f t="shared" si="7"/>
        <v/>
      </c>
    </row>
    <row r="131" spans="1:13" x14ac:dyDescent="0.2">
      <c r="A131" s="118" t="s">
        <v>1716</v>
      </c>
      <c r="B131" s="59" t="s">
        <v>137</v>
      </c>
      <c r="C131" s="59" t="s">
        <v>665</v>
      </c>
      <c r="D131" s="118" t="s">
        <v>212</v>
      </c>
      <c r="E131" s="118" t="s">
        <v>1032</v>
      </c>
      <c r="F131" s="119">
        <v>30.549535353</v>
      </c>
      <c r="G131" s="119">
        <v>25.941570135000003</v>
      </c>
      <c r="H131" s="74">
        <f t="shared" si="4"/>
        <v>0.17762861669591068</v>
      </c>
      <c r="I131" s="119">
        <v>63.607579039999997</v>
      </c>
      <c r="J131" s="119">
        <v>118.38274879000001</v>
      </c>
      <c r="K131" s="74">
        <f t="shared" si="5"/>
        <v>-0.46269553891814141</v>
      </c>
      <c r="L131" s="74">
        <f t="shared" si="6"/>
        <v>2.0821128146472336</v>
      </c>
      <c r="M131" s="5" t="str">
        <f t="shared" si="7"/>
        <v/>
      </c>
    </row>
    <row r="132" spans="1:13" x14ac:dyDescent="0.2">
      <c r="A132" s="118" t="s">
        <v>2433</v>
      </c>
      <c r="B132" s="59" t="s">
        <v>2434</v>
      </c>
      <c r="C132" s="59" t="s">
        <v>1955</v>
      </c>
      <c r="D132" s="118" t="s">
        <v>212</v>
      </c>
      <c r="E132" s="118" t="s">
        <v>1032</v>
      </c>
      <c r="F132" s="119">
        <v>2.1166901400000002</v>
      </c>
      <c r="G132" s="119">
        <v>3.27051194</v>
      </c>
      <c r="H132" s="74">
        <f t="shared" si="4"/>
        <v>-0.35279547091333963</v>
      </c>
      <c r="I132" s="119">
        <v>62.482680450421498</v>
      </c>
      <c r="J132" s="119">
        <v>45.053990030000001</v>
      </c>
      <c r="K132" s="74">
        <f t="shared" si="5"/>
        <v>0.38684010914052869</v>
      </c>
      <c r="L132" s="74">
        <f t="shared" si="6"/>
        <v>29.519049231467339</v>
      </c>
      <c r="M132" s="5" t="str">
        <f t="shared" si="7"/>
        <v/>
      </c>
    </row>
    <row r="133" spans="1:13" x14ac:dyDescent="0.2">
      <c r="A133" s="118" t="s">
        <v>2228</v>
      </c>
      <c r="B133" s="59" t="s">
        <v>418</v>
      </c>
      <c r="C133" s="59" t="s">
        <v>902</v>
      </c>
      <c r="D133" s="118" t="s">
        <v>213</v>
      </c>
      <c r="E133" s="118" t="s">
        <v>214</v>
      </c>
      <c r="F133" s="119">
        <v>6.3903370630000005</v>
      </c>
      <c r="G133" s="119">
        <v>1.8194741320000001</v>
      </c>
      <c r="H133" s="74">
        <f t="shared" si="4"/>
        <v>2.5121890169307446</v>
      </c>
      <c r="I133" s="119">
        <v>62.392847250000003</v>
      </c>
      <c r="J133" s="119">
        <v>25.444523760000003</v>
      </c>
      <c r="K133" s="74">
        <f t="shared" si="5"/>
        <v>1.4521129905400123</v>
      </c>
      <c r="L133" s="74">
        <f t="shared" si="6"/>
        <v>9.7636238331236207</v>
      </c>
      <c r="M133" s="5" t="str">
        <f t="shared" si="7"/>
        <v/>
      </c>
    </row>
    <row r="134" spans="1:13" x14ac:dyDescent="0.2">
      <c r="A134" s="118" t="s">
        <v>1789</v>
      </c>
      <c r="B134" s="59" t="s">
        <v>360</v>
      </c>
      <c r="C134" s="59" t="s">
        <v>902</v>
      </c>
      <c r="D134" s="118" t="s">
        <v>837</v>
      </c>
      <c r="E134" s="118" t="s">
        <v>214</v>
      </c>
      <c r="F134" s="119">
        <v>47.491612062000002</v>
      </c>
      <c r="G134" s="119">
        <v>42.378711693000007</v>
      </c>
      <c r="H134" s="74">
        <f t="shared" si="4"/>
        <v>0.12064784805255258</v>
      </c>
      <c r="I134" s="119">
        <v>62.164558155000002</v>
      </c>
      <c r="J134" s="119">
        <v>662.45644425</v>
      </c>
      <c r="K134" s="74">
        <f t="shared" si="5"/>
        <v>-0.90616053524035134</v>
      </c>
      <c r="L134" s="74">
        <f t="shared" si="6"/>
        <v>1.3089586867222902</v>
      </c>
      <c r="M134" s="5" t="str">
        <f t="shared" si="7"/>
        <v/>
      </c>
    </row>
    <row r="135" spans="1:13" x14ac:dyDescent="0.2">
      <c r="A135" s="118" t="s">
        <v>2579</v>
      </c>
      <c r="B135" s="59" t="s">
        <v>560</v>
      </c>
      <c r="C135" s="59" t="s">
        <v>903</v>
      </c>
      <c r="D135" s="118" t="s">
        <v>212</v>
      </c>
      <c r="E135" s="118" t="s">
        <v>214</v>
      </c>
      <c r="F135" s="119">
        <v>57.967899121000002</v>
      </c>
      <c r="G135" s="119">
        <v>73.760050930000006</v>
      </c>
      <c r="H135" s="74">
        <f t="shared" ref="H135:H198" si="8">IF(ISERROR(F135/G135-1),"",IF((F135/G135-1)&gt;10000%,"",F135/G135-1))</f>
        <v>-0.21410169339480423</v>
      </c>
      <c r="I135" s="119">
        <v>61.86341049</v>
      </c>
      <c r="J135" s="119">
        <v>58.687603960000004</v>
      </c>
      <c r="K135" s="74">
        <f t="shared" ref="K135:K198" si="9">IF(ISERROR(I135/J135-1),"",IF((I135/J135-1)&gt;10000%,"",I135/J135-1))</f>
        <v>5.4113753428484568E-2</v>
      </c>
      <c r="L135" s="74">
        <f t="shared" ref="L135:L198" si="10">IF(ISERROR(I135/F135),"",IF(I135/F135&gt;10000%,"",I135/F135))</f>
        <v>1.0672011825177354</v>
      </c>
      <c r="M135" s="5" t="str">
        <f t="shared" ref="M135:M198" si="11">IF(B135=B134,"FALSE","")</f>
        <v/>
      </c>
    </row>
    <row r="136" spans="1:13" x14ac:dyDescent="0.2">
      <c r="A136" s="118" t="s">
        <v>2208</v>
      </c>
      <c r="B136" s="59" t="s">
        <v>611</v>
      </c>
      <c r="C136" s="59" t="s">
        <v>902</v>
      </c>
      <c r="D136" s="118" t="s">
        <v>213</v>
      </c>
      <c r="E136" s="118" t="s">
        <v>214</v>
      </c>
      <c r="F136" s="119">
        <v>21.732086037000002</v>
      </c>
      <c r="G136" s="119">
        <v>20.426320519000001</v>
      </c>
      <c r="H136" s="74">
        <f t="shared" si="8"/>
        <v>6.3925635397007241E-2</v>
      </c>
      <c r="I136" s="119">
        <v>61.491283255000006</v>
      </c>
      <c r="J136" s="119">
        <v>53.595986450000005</v>
      </c>
      <c r="K136" s="74">
        <f t="shared" si="9"/>
        <v>0.14731134415009906</v>
      </c>
      <c r="L136" s="74">
        <f t="shared" si="10"/>
        <v>2.8295159125685365</v>
      </c>
      <c r="M136" s="5" t="str">
        <f t="shared" si="11"/>
        <v/>
      </c>
    </row>
    <row r="137" spans="1:13" x14ac:dyDescent="0.2">
      <c r="A137" s="118" t="s">
        <v>2595</v>
      </c>
      <c r="B137" s="59" t="s">
        <v>562</v>
      </c>
      <c r="C137" s="59" t="s">
        <v>903</v>
      </c>
      <c r="D137" s="118" t="s">
        <v>212</v>
      </c>
      <c r="E137" s="118" t="s">
        <v>1032</v>
      </c>
      <c r="F137" s="119">
        <v>21.966036807999998</v>
      </c>
      <c r="G137" s="119">
        <v>3.7153486</v>
      </c>
      <c r="H137" s="74">
        <f t="shared" si="8"/>
        <v>4.9122411307514993</v>
      </c>
      <c r="I137" s="119">
        <v>61.190942960000001</v>
      </c>
      <c r="J137" s="119">
        <v>5.16051489</v>
      </c>
      <c r="K137" s="74">
        <f t="shared" si="9"/>
        <v>10.857526674048605</v>
      </c>
      <c r="L137" s="74">
        <f t="shared" si="10"/>
        <v>2.7857070210186641</v>
      </c>
      <c r="M137" s="5" t="str">
        <f t="shared" si="11"/>
        <v/>
      </c>
    </row>
    <row r="138" spans="1:13" x14ac:dyDescent="0.2">
      <c r="A138" s="118" t="s">
        <v>1838</v>
      </c>
      <c r="B138" s="59" t="s">
        <v>182</v>
      </c>
      <c r="C138" s="59" t="s">
        <v>902</v>
      </c>
      <c r="D138" s="118" t="s">
        <v>213</v>
      </c>
      <c r="E138" s="118" t="s">
        <v>1032</v>
      </c>
      <c r="F138" s="119">
        <v>15.63122817</v>
      </c>
      <c r="G138" s="119">
        <v>35.508612270999997</v>
      </c>
      <c r="H138" s="74">
        <f t="shared" si="8"/>
        <v>-0.55979050798428198</v>
      </c>
      <c r="I138" s="119">
        <v>60.077112630000002</v>
      </c>
      <c r="J138" s="119">
        <v>79.005566700000003</v>
      </c>
      <c r="K138" s="74">
        <f t="shared" si="9"/>
        <v>-0.23958380226389797</v>
      </c>
      <c r="L138" s="74">
        <f t="shared" si="10"/>
        <v>3.8434032167288108</v>
      </c>
      <c r="M138" s="5" t="str">
        <f t="shared" si="11"/>
        <v/>
      </c>
    </row>
    <row r="139" spans="1:13" x14ac:dyDescent="0.2">
      <c r="A139" s="118" t="s">
        <v>2152</v>
      </c>
      <c r="B139" s="59" t="s">
        <v>908</v>
      </c>
      <c r="C139" s="59" t="s">
        <v>898</v>
      </c>
      <c r="D139" s="118" t="s">
        <v>212</v>
      </c>
      <c r="E139" s="118" t="s">
        <v>1032</v>
      </c>
      <c r="F139" s="119">
        <v>51.827551352999997</v>
      </c>
      <c r="G139" s="119">
        <v>46.918655899999997</v>
      </c>
      <c r="H139" s="74">
        <f t="shared" si="8"/>
        <v>0.1046256624116122</v>
      </c>
      <c r="I139" s="119">
        <v>59.377408510882496</v>
      </c>
      <c r="J139" s="119">
        <v>84.522472887176008</v>
      </c>
      <c r="K139" s="74">
        <f t="shared" si="9"/>
        <v>-0.29749560699505506</v>
      </c>
      <c r="L139" s="74">
        <f t="shared" si="10"/>
        <v>1.1456726578969563</v>
      </c>
      <c r="M139" s="5" t="str">
        <f t="shared" si="11"/>
        <v/>
      </c>
    </row>
    <row r="140" spans="1:13" x14ac:dyDescent="0.2">
      <c r="A140" s="118" t="s">
        <v>1925</v>
      </c>
      <c r="B140" s="59" t="s">
        <v>41</v>
      </c>
      <c r="C140" s="59" t="s">
        <v>1919</v>
      </c>
      <c r="D140" s="118" t="s">
        <v>213</v>
      </c>
      <c r="E140" s="118" t="s">
        <v>214</v>
      </c>
      <c r="F140" s="119">
        <v>48.010253556999999</v>
      </c>
      <c r="G140" s="119">
        <v>54.096454380000004</v>
      </c>
      <c r="H140" s="74">
        <f t="shared" si="8"/>
        <v>-0.11250646447635082</v>
      </c>
      <c r="I140" s="119">
        <v>57.921989955000001</v>
      </c>
      <c r="J140" s="119">
        <v>138.7657315433085</v>
      </c>
      <c r="K140" s="74">
        <f t="shared" si="9"/>
        <v>-0.58259154251694578</v>
      </c>
      <c r="L140" s="74">
        <f t="shared" si="10"/>
        <v>1.2064504072287876</v>
      </c>
      <c r="M140" s="5" t="str">
        <f t="shared" si="11"/>
        <v/>
      </c>
    </row>
    <row r="141" spans="1:13" x14ac:dyDescent="0.2">
      <c r="A141" s="118" t="s">
        <v>1733</v>
      </c>
      <c r="B141" s="59" t="s">
        <v>546</v>
      </c>
      <c r="C141" s="59" t="s">
        <v>665</v>
      </c>
      <c r="D141" s="118" t="s">
        <v>212</v>
      </c>
      <c r="E141" s="118" t="s">
        <v>1032</v>
      </c>
      <c r="F141" s="119">
        <v>31.656937552000002</v>
      </c>
      <c r="G141" s="119">
        <v>44.903704005000002</v>
      </c>
      <c r="H141" s="74">
        <f t="shared" si="8"/>
        <v>-0.2950038698706231</v>
      </c>
      <c r="I141" s="119">
        <v>57.363997619999999</v>
      </c>
      <c r="J141" s="119">
        <v>252.38143909000001</v>
      </c>
      <c r="K141" s="74">
        <f t="shared" si="9"/>
        <v>-0.77270912699905869</v>
      </c>
      <c r="L141" s="74">
        <f t="shared" si="10"/>
        <v>1.8120513876547066</v>
      </c>
      <c r="M141" s="5" t="str">
        <f t="shared" si="11"/>
        <v/>
      </c>
    </row>
    <row r="142" spans="1:13" x14ac:dyDescent="0.2">
      <c r="A142" s="118" t="s">
        <v>1710</v>
      </c>
      <c r="B142" s="59" t="s">
        <v>134</v>
      </c>
      <c r="C142" s="59" t="s">
        <v>665</v>
      </c>
      <c r="D142" s="118" t="s">
        <v>212</v>
      </c>
      <c r="E142" s="118" t="s">
        <v>1032</v>
      </c>
      <c r="F142" s="119">
        <v>13.865375264000001</v>
      </c>
      <c r="G142" s="119">
        <v>8.3256259200000002</v>
      </c>
      <c r="H142" s="74">
        <f t="shared" si="8"/>
        <v>0.66538532925101679</v>
      </c>
      <c r="I142" s="119">
        <v>56.366203679999998</v>
      </c>
      <c r="J142" s="119">
        <v>44.201966880000001</v>
      </c>
      <c r="K142" s="74">
        <f t="shared" si="9"/>
        <v>0.27519673124554855</v>
      </c>
      <c r="L142" s="74">
        <f t="shared" si="10"/>
        <v>4.0652490543367374</v>
      </c>
      <c r="M142" s="5" t="str">
        <f t="shared" si="11"/>
        <v/>
      </c>
    </row>
    <row r="143" spans="1:13" x14ac:dyDescent="0.2">
      <c r="A143" s="118" t="s">
        <v>1814</v>
      </c>
      <c r="B143" s="59" t="s">
        <v>379</v>
      </c>
      <c r="C143" s="59" t="s">
        <v>902</v>
      </c>
      <c r="D143" s="118" t="s">
        <v>837</v>
      </c>
      <c r="E143" s="118" t="s">
        <v>1032</v>
      </c>
      <c r="F143" s="119">
        <v>4.8051957300000003</v>
      </c>
      <c r="G143" s="119">
        <v>5.9692550850000003</v>
      </c>
      <c r="H143" s="74">
        <f t="shared" si="8"/>
        <v>-0.19500914911898093</v>
      </c>
      <c r="I143" s="119">
        <v>56.013010899999998</v>
      </c>
      <c r="J143" s="119">
        <v>7.1974895700000001</v>
      </c>
      <c r="K143" s="74">
        <f t="shared" si="9"/>
        <v>6.7822983076584018</v>
      </c>
      <c r="L143" s="74">
        <f t="shared" si="10"/>
        <v>11.656759484384207</v>
      </c>
      <c r="M143" s="5" t="str">
        <f t="shared" si="11"/>
        <v/>
      </c>
    </row>
    <row r="144" spans="1:13" x14ac:dyDescent="0.2">
      <c r="A144" s="118" t="s">
        <v>2815</v>
      </c>
      <c r="B144" s="59" t="s">
        <v>1958</v>
      </c>
      <c r="C144" s="59" t="s">
        <v>1955</v>
      </c>
      <c r="D144" s="118" t="s">
        <v>212</v>
      </c>
      <c r="E144" s="118" t="s">
        <v>1032</v>
      </c>
      <c r="F144" s="119">
        <v>30.736857010000001</v>
      </c>
      <c r="G144" s="119">
        <v>39.956670070000001</v>
      </c>
      <c r="H144" s="74">
        <f t="shared" si="8"/>
        <v>-0.23074528092175428</v>
      </c>
      <c r="I144" s="119">
        <v>55.982342494999997</v>
      </c>
      <c r="J144" s="119">
        <v>88.304998330000004</v>
      </c>
      <c r="K144" s="74">
        <f t="shared" si="9"/>
        <v>-0.36603427264908261</v>
      </c>
      <c r="L144" s="74">
        <f t="shared" si="10"/>
        <v>1.8213424514024505</v>
      </c>
      <c r="M144" s="5" t="str">
        <f t="shared" si="11"/>
        <v/>
      </c>
    </row>
    <row r="145" spans="1:13" x14ac:dyDescent="0.2">
      <c r="A145" s="118" t="s">
        <v>2268</v>
      </c>
      <c r="B145" s="59" t="s">
        <v>524</v>
      </c>
      <c r="C145" s="59" t="s">
        <v>902</v>
      </c>
      <c r="D145" s="118" t="s">
        <v>213</v>
      </c>
      <c r="E145" s="118" t="s">
        <v>1032</v>
      </c>
      <c r="F145" s="119">
        <v>29.195804105000001</v>
      </c>
      <c r="G145" s="119">
        <v>37.320969589000001</v>
      </c>
      <c r="H145" s="74">
        <f t="shared" si="8"/>
        <v>-0.21771046072701217</v>
      </c>
      <c r="I145" s="119">
        <v>55.940854264999999</v>
      </c>
      <c r="J145" s="119">
        <v>99.967157069999999</v>
      </c>
      <c r="K145" s="74">
        <f t="shared" si="9"/>
        <v>-0.44040767083304633</v>
      </c>
      <c r="L145" s="74">
        <f t="shared" si="10"/>
        <v>1.9160580083293444</v>
      </c>
      <c r="M145" s="5" t="str">
        <f t="shared" si="11"/>
        <v/>
      </c>
    </row>
    <row r="146" spans="1:13" x14ac:dyDescent="0.2">
      <c r="A146" s="118" t="s">
        <v>1697</v>
      </c>
      <c r="B146" s="59" t="s">
        <v>169</v>
      </c>
      <c r="C146" s="59" t="s">
        <v>665</v>
      </c>
      <c r="D146" s="118" t="s">
        <v>212</v>
      </c>
      <c r="E146" s="118" t="s">
        <v>1032</v>
      </c>
      <c r="F146" s="119">
        <v>6.6751534379999997</v>
      </c>
      <c r="G146" s="119">
        <v>16.033135755</v>
      </c>
      <c r="H146" s="74">
        <f t="shared" si="8"/>
        <v>-0.58366513325889313</v>
      </c>
      <c r="I146" s="119">
        <v>55.606816549999998</v>
      </c>
      <c r="J146" s="119">
        <v>20.444540629999999</v>
      </c>
      <c r="K146" s="74">
        <f t="shared" si="9"/>
        <v>1.7198858392740517</v>
      </c>
      <c r="L146" s="74">
        <f t="shared" si="10"/>
        <v>8.3304177299422246</v>
      </c>
      <c r="M146" s="5" t="str">
        <f t="shared" si="11"/>
        <v/>
      </c>
    </row>
    <row r="147" spans="1:13" x14ac:dyDescent="0.2">
      <c r="A147" s="118" t="s">
        <v>2342</v>
      </c>
      <c r="B147" s="59" t="s">
        <v>241</v>
      </c>
      <c r="C147" s="59" t="s">
        <v>899</v>
      </c>
      <c r="D147" s="118" t="s">
        <v>212</v>
      </c>
      <c r="E147" s="118" t="s">
        <v>1032</v>
      </c>
      <c r="F147" s="119">
        <v>5.8307503000000001</v>
      </c>
      <c r="G147" s="119">
        <v>5.4915469400000001</v>
      </c>
      <c r="H147" s="74">
        <f t="shared" si="8"/>
        <v>6.1768271072995651E-2</v>
      </c>
      <c r="I147" s="119">
        <v>55.226785530000001</v>
      </c>
      <c r="J147" s="119">
        <v>41.696053970000001</v>
      </c>
      <c r="K147" s="74">
        <f t="shared" si="9"/>
        <v>0.32450868299756275</v>
      </c>
      <c r="L147" s="74">
        <f t="shared" si="10"/>
        <v>9.4716430456642939</v>
      </c>
      <c r="M147" s="5" t="str">
        <f t="shared" si="11"/>
        <v/>
      </c>
    </row>
    <row r="148" spans="1:13" x14ac:dyDescent="0.2">
      <c r="A148" s="118" t="s">
        <v>2831</v>
      </c>
      <c r="B148" s="59" t="s">
        <v>101</v>
      </c>
      <c r="C148" s="59" t="s">
        <v>665</v>
      </c>
      <c r="D148" s="118" t="s">
        <v>212</v>
      </c>
      <c r="E148" s="118" t="s">
        <v>1032</v>
      </c>
      <c r="F148" s="119">
        <v>11.157166159000001</v>
      </c>
      <c r="G148" s="119">
        <v>12.801910770999999</v>
      </c>
      <c r="H148" s="74">
        <f t="shared" si="8"/>
        <v>-0.1284764939719637</v>
      </c>
      <c r="I148" s="119">
        <v>55.158131420000004</v>
      </c>
      <c r="J148" s="119">
        <v>105.18775376000001</v>
      </c>
      <c r="K148" s="74">
        <f t="shared" si="9"/>
        <v>-0.47562211903630258</v>
      </c>
      <c r="L148" s="74">
        <f t="shared" si="10"/>
        <v>4.9437402503418255</v>
      </c>
      <c r="M148" s="5" t="str">
        <f t="shared" si="11"/>
        <v/>
      </c>
    </row>
    <row r="149" spans="1:13" x14ac:dyDescent="0.2">
      <c r="A149" s="118" t="s">
        <v>1917</v>
      </c>
      <c r="B149" s="59" t="s">
        <v>1918</v>
      </c>
      <c r="C149" s="59" t="s">
        <v>902</v>
      </c>
      <c r="D149" s="118" t="s">
        <v>837</v>
      </c>
      <c r="E149" s="118" t="s">
        <v>214</v>
      </c>
      <c r="F149" s="119">
        <v>13.15415797</v>
      </c>
      <c r="G149" s="119">
        <v>32.955127320000003</v>
      </c>
      <c r="H149" s="74">
        <f t="shared" si="8"/>
        <v>-0.60084639205696755</v>
      </c>
      <c r="I149" s="119">
        <v>54.91391986</v>
      </c>
      <c r="J149" s="119">
        <v>171.55204062999999</v>
      </c>
      <c r="K149" s="74">
        <f t="shared" si="9"/>
        <v>-0.67989934915179906</v>
      </c>
      <c r="L149" s="74">
        <f t="shared" si="10"/>
        <v>4.1746434842305611</v>
      </c>
      <c r="M149" s="5" t="str">
        <f t="shared" si="11"/>
        <v/>
      </c>
    </row>
    <row r="150" spans="1:13" x14ac:dyDescent="0.2">
      <c r="A150" s="118" t="s">
        <v>1802</v>
      </c>
      <c r="B150" s="59" t="s">
        <v>361</v>
      </c>
      <c r="C150" s="59" t="s">
        <v>902</v>
      </c>
      <c r="D150" s="118" t="s">
        <v>213</v>
      </c>
      <c r="E150" s="118" t="s">
        <v>214</v>
      </c>
      <c r="F150" s="119">
        <v>19.835808399000001</v>
      </c>
      <c r="G150" s="119">
        <v>24.744290208999999</v>
      </c>
      <c r="H150" s="74">
        <f t="shared" si="8"/>
        <v>-0.1983682606589654</v>
      </c>
      <c r="I150" s="119">
        <v>54.157228475000004</v>
      </c>
      <c r="J150" s="119">
        <v>42.471719610000001</v>
      </c>
      <c r="K150" s="74">
        <f t="shared" si="9"/>
        <v>0.27513623117460595</v>
      </c>
      <c r="L150" s="74">
        <f t="shared" si="10"/>
        <v>2.7302758418321016</v>
      </c>
      <c r="M150" s="5" t="str">
        <f t="shared" si="11"/>
        <v/>
      </c>
    </row>
    <row r="151" spans="1:13" x14ac:dyDescent="0.2">
      <c r="A151" s="118" t="s">
        <v>2308</v>
      </c>
      <c r="B151" s="59" t="s">
        <v>109</v>
      </c>
      <c r="C151" s="59" t="s">
        <v>665</v>
      </c>
      <c r="D151" s="118" t="s">
        <v>212</v>
      </c>
      <c r="E151" s="118" t="s">
        <v>1032</v>
      </c>
      <c r="F151" s="119">
        <v>15.131259564999999</v>
      </c>
      <c r="G151" s="119">
        <v>9.8675690019999998</v>
      </c>
      <c r="H151" s="74">
        <f t="shared" si="8"/>
        <v>0.53343336762409588</v>
      </c>
      <c r="I151" s="119">
        <v>54.126373364999999</v>
      </c>
      <c r="J151" s="119">
        <v>202.81679286000002</v>
      </c>
      <c r="K151" s="74">
        <f t="shared" si="9"/>
        <v>-0.73312676627145834</v>
      </c>
      <c r="L151" s="74">
        <f t="shared" si="10"/>
        <v>3.5771227856139154</v>
      </c>
      <c r="M151" s="5" t="str">
        <f t="shared" si="11"/>
        <v/>
      </c>
    </row>
    <row r="152" spans="1:13" x14ac:dyDescent="0.2">
      <c r="A152" s="118" t="s">
        <v>1682</v>
      </c>
      <c r="B152" s="59" t="s">
        <v>1134</v>
      </c>
      <c r="C152" s="59" t="s">
        <v>149</v>
      </c>
      <c r="D152" s="118" t="s">
        <v>213</v>
      </c>
      <c r="E152" s="118" t="s">
        <v>214</v>
      </c>
      <c r="F152" s="119">
        <v>35.529041280000001</v>
      </c>
      <c r="G152" s="119">
        <v>17.918524480000002</v>
      </c>
      <c r="H152" s="74">
        <f t="shared" si="8"/>
        <v>0.98281065607027029</v>
      </c>
      <c r="I152" s="119">
        <v>53.950289976907499</v>
      </c>
      <c r="J152" s="119">
        <v>79.002136637464488</v>
      </c>
      <c r="K152" s="74">
        <f t="shared" si="9"/>
        <v>-0.31710340665238257</v>
      </c>
      <c r="L152" s="74">
        <f t="shared" si="10"/>
        <v>1.5184842605724118</v>
      </c>
      <c r="M152" s="5" t="str">
        <f t="shared" si="11"/>
        <v/>
      </c>
    </row>
    <row r="153" spans="1:13" x14ac:dyDescent="0.2">
      <c r="A153" s="118" t="s">
        <v>1714</v>
      </c>
      <c r="B153" s="59" t="s">
        <v>133</v>
      </c>
      <c r="C153" s="59" t="s">
        <v>665</v>
      </c>
      <c r="D153" s="118" t="s">
        <v>212</v>
      </c>
      <c r="E153" s="118" t="s">
        <v>1032</v>
      </c>
      <c r="F153" s="119">
        <v>22.866142128</v>
      </c>
      <c r="G153" s="119">
        <v>30.884909304000001</v>
      </c>
      <c r="H153" s="74">
        <f t="shared" si="8"/>
        <v>-0.25963382625059106</v>
      </c>
      <c r="I153" s="119">
        <v>52.166218794999999</v>
      </c>
      <c r="J153" s="119">
        <v>223.00767105</v>
      </c>
      <c r="K153" s="74">
        <f t="shared" si="9"/>
        <v>-0.76607881446686221</v>
      </c>
      <c r="L153" s="74">
        <f t="shared" si="10"/>
        <v>2.2813738541020232</v>
      </c>
      <c r="M153" s="5" t="str">
        <f t="shared" si="11"/>
        <v/>
      </c>
    </row>
    <row r="154" spans="1:13" x14ac:dyDescent="0.2">
      <c r="A154" s="118" t="s">
        <v>2726</v>
      </c>
      <c r="B154" s="59" t="s">
        <v>2727</v>
      </c>
      <c r="C154" s="59" t="s">
        <v>1955</v>
      </c>
      <c r="D154" s="118" t="s">
        <v>213</v>
      </c>
      <c r="E154" s="118" t="s">
        <v>1032</v>
      </c>
      <c r="F154" s="119">
        <v>3.3286193500000003</v>
      </c>
      <c r="G154" s="119">
        <v>1.90563332</v>
      </c>
      <c r="H154" s="74">
        <f t="shared" si="8"/>
        <v>0.74672604381203844</v>
      </c>
      <c r="I154" s="119">
        <v>51.875566222386006</v>
      </c>
      <c r="J154" s="119">
        <v>50.204413904242003</v>
      </c>
      <c r="K154" s="74">
        <f t="shared" si="9"/>
        <v>3.3286960013744871E-2</v>
      </c>
      <c r="L154" s="74">
        <f t="shared" si="10"/>
        <v>15.584709685229102</v>
      </c>
      <c r="M154" s="5" t="str">
        <f t="shared" si="11"/>
        <v/>
      </c>
    </row>
    <row r="155" spans="1:13" x14ac:dyDescent="0.2">
      <c r="A155" s="118" t="s">
        <v>2953</v>
      </c>
      <c r="B155" s="59" t="s">
        <v>124</v>
      </c>
      <c r="C155" s="59" t="s">
        <v>665</v>
      </c>
      <c r="D155" s="118" t="s">
        <v>837</v>
      </c>
      <c r="E155" s="118" t="s">
        <v>1032</v>
      </c>
      <c r="F155" s="119">
        <v>15.660690283999999</v>
      </c>
      <c r="G155" s="119">
        <v>12.89072101</v>
      </c>
      <c r="H155" s="74">
        <f t="shared" si="8"/>
        <v>0.21488086444902432</v>
      </c>
      <c r="I155" s="119">
        <v>51.566754182127497</v>
      </c>
      <c r="J155" s="119">
        <v>31.543191350000001</v>
      </c>
      <c r="K155" s="74">
        <f t="shared" si="9"/>
        <v>0.63479825519073541</v>
      </c>
      <c r="L155" s="74">
        <f t="shared" si="10"/>
        <v>3.2927510375970792</v>
      </c>
      <c r="M155" s="5" t="str">
        <f t="shared" si="11"/>
        <v/>
      </c>
    </row>
    <row r="156" spans="1:13" x14ac:dyDescent="0.2">
      <c r="A156" s="118" t="s">
        <v>2712</v>
      </c>
      <c r="B156" s="59" t="s">
        <v>558</v>
      </c>
      <c r="C156" s="59" t="s">
        <v>901</v>
      </c>
      <c r="D156" s="118" t="s">
        <v>212</v>
      </c>
      <c r="E156" s="118" t="s">
        <v>1032</v>
      </c>
      <c r="F156" s="119">
        <v>85.800441417000002</v>
      </c>
      <c r="G156" s="119">
        <v>76.027520158999991</v>
      </c>
      <c r="H156" s="74">
        <f t="shared" si="8"/>
        <v>0.12854452226721902</v>
      </c>
      <c r="I156" s="119">
        <v>51.474606389999998</v>
      </c>
      <c r="J156" s="119">
        <v>64.354815880000004</v>
      </c>
      <c r="K156" s="74">
        <f t="shared" si="9"/>
        <v>-0.2001436771106182</v>
      </c>
      <c r="L156" s="74">
        <f t="shared" si="10"/>
        <v>0.59993405091970908</v>
      </c>
      <c r="M156" s="5" t="str">
        <f t="shared" si="11"/>
        <v/>
      </c>
    </row>
    <row r="157" spans="1:13" x14ac:dyDescent="0.2">
      <c r="A157" s="118" t="s">
        <v>2023</v>
      </c>
      <c r="B157" s="59" t="s">
        <v>0</v>
      </c>
      <c r="C157" s="59" t="s">
        <v>984</v>
      </c>
      <c r="D157" s="118" t="s">
        <v>213</v>
      </c>
      <c r="E157" s="118" t="s">
        <v>214</v>
      </c>
      <c r="F157" s="119">
        <v>7.6569662059999999</v>
      </c>
      <c r="G157" s="119">
        <v>10.24831094</v>
      </c>
      <c r="H157" s="74">
        <f t="shared" si="8"/>
        <v>-0.25285578757039551</v>
      </c>
      <c r="I157" s="119">
        <v>50.696169405241001</v>
      </c>
      <c r="J157" s="119">
        <v>13.08173715</v>
      </c>
      <c r="K157" s="74">
        <f t="shared" si="9"/>
        <v>2.8753392476809547</v>
      </c>
      <c r="L157" s="74">
        <f t="shared" si="10"/>
        <v>6.6209211378673025</v>
      </c>
      <c r="M157" s="5" t="str">
        <f t="shared" si="11"/>
        <v/>
      </c>
    </row>
    <row r="158" spans="1:13" x14ac:dyDescent="0.2">
      <c r="A158" s="118" t="s">
        <v>1732</v>
      </c>
      <c r="B158" s="59" t="s">
        <v>339</v>
      </c>
      <c r="C158" s="59" t="s">
        <v>665</v>
      </c>
      <c r="D158" s="118" t="s">
        <v>212</v>
      </c>
      <c r="E158" s="118" t="s">
        <v>1032</v>
      </c>
      <c r="F158" s="119">
        <v>25.054940160000001</v>
      </c>
      <c r="G158" s="119">
        <v>7.6930548349999999</v>
      </c>
      <c r="H158" s="74">
        <f t="shared" si="8"/>
        <v>2.2568258900236997</v>
      </c>
      <c r="I158" s="119">
        <v>50.630488274999998</v>
      </c>
      <c r="J158" s="119">
        <v>7.74607636</v>
      </c>
      <c r="K158" s="74">
        <f t="shared" si="9"/>
        <v>5.5362753892346079</v>
      </c>
      <c r="L158" s="74">
        <f t="shared" si="10"/>
        <v>2.0207786548950191</v>
      </c>
      <c r="M158" s="5" t="str">
        <f t="shared" si="11"/>
        <v/>
      </c>
    </row>
    <row r="159" spans="1:13" x14ac:dyDescent="0.2">
      <c r="A159" s="118" t="s">
        <v>1840</v>
      </c>
      <c r="B159" s="118" t="s">
        <v>2985</v>
      </c>
      <c r="C159" s="59" t="s">
        <v>902</v>
      </c>
      <c r="D159" s="118" t="s">
        <v>837</v>
      </c>
      <c r="E159" s="118" t="s">
        <v>214</v>
      </c>
      <c r="F159" s="119">
        <v>6.9288751600000005</v>
      </c>
      <c r="G159" s="119">
        <v>6.4836499700000001</v>
      </c>
      <c r="H159" s="74">
        <f t="shared" si="8"/>
        <v>6.8668912118955872E-2</v>
      </c>
      <c r="I159" s="119">
        <v>50.4945764</v>
      </c>
      <c r="J159" s="119">
        <v>59.375149213347001</v>
      </c>
      <c r="K159" s="74">
        <f t="shared" si="9"/>
        <v>-0.1495671662472341</v>
      </c>
      <c r="L159" s="74">
        <f t="shared" si="10"/>
        <v>7.2875575376941839</v>
      </c>
      <c r="M159" s="5" t="str">
        <f t="shared" si="11"/>
        <v/>
      </c>
    </row>
    <row r="160" spans="1:13" x14ac:dyDescent="0.2">
      <c r="A160" s="118" t="s">
        <v>1897</v>
      </c>
      <c r="B160" s="59" t="s">
        <v>1554</v>
      </c>
      <c r="C160" s="59" t="s">
        <v>902</v>
      </c>
      <c r="D160" s="118" t="s">
        <v>213</v>
      </c>
      <c r="E160" s="118" t="s">
        <v>1032</v>
      </c>
      <c r="F160" s="119">
        <v>8.6104678400000001</v>
      </c>
      <c r="G160" s="119">
        <v>3.8454198500000003</v>
      </c>
      <c r="H160" s="74">
        <f t="shared" si="8"/>
        <v>1.2391489553474893</v>
      </c>
      <c r="I160" s="119">
        <v>49.899490719999996</v>
      </c>
      <c r="J160" s="119">
        <v>30.634752289999998</v>
      </c>
      <c r="K160" s="74">
        <f t="shared" si="9"/>
        <v>0.62885243032595128</v>
      </c>
      <c r="L160" s="74">
        <f t="shared" si="10"/>
        <v>5.7952124840640478</v>
      </c>
      <c r="M160" s="5" t="str">
        <f t="shared" si="11"/>
        <v/>
      </c>
    </row>
    <row r="161" spans="1:13" x14ac:dyDescent="0.2">
      <c r="A161" s="118" t="s">
        <v>2327</v>
      </c>
      <c r="B161" s="59" t="s">
        <v>288</v>
      </c>
      <c r="C161" s="59" t="s">
        <v>899</v>
      </c>
      <c r="D161" s="118" t="s">
        <v>212</v>
      </c>
      <c r="E161" s="118" t="s">
        <v>1032</v>
      </c>
      <c r="F161" s="119">
        <v>3.3358993399999997</v>
      </c>
      <c r="G161" s="119">
        <v>1.1027167600000001</v>
      </c>
      <c r="H161" s="74">
        <f t="shared" si="8"/>
        <v>2.0251642679304154</v>
      </c>
      <c r="I161" s="119">
        <v>49.180618020000004</v>
      </c>
      <c r="J161" s="119">
        <v>32.211948280000001</v>
      </c>
      <c r="K161" s="74">
        <f t="shared" si="9"/>
        <v>0.52678185102313857</v>
      </c>
      <c r="L161" s="74">
        <f t="shared" si="10"/>
        <v>14.742836341098952</v>
      </c>
      <c r="M161" s="5" t="str">
        <f t="shared" si="11"/>
        <v/>
      </c>
    </row>
    <row r="162" spans="1:13" x14ac:dyDescent="0.2">
      <c r="A162" s="118" t="s">
        <v>2356</v>
      </c>
      <c r="B162" s="59" t="s">
        <v>232</v>
      </c>
      <c r="C162" s="59" t="s">
        <v>899</v>
      </c>
      <c r="D162" s="118" t="s">
        <v>212</v>
      </c>
      <c r="E162" s="118" t="s">
        <v>1032</v>
      </c>
      <c r="F162" s="119">
        <v>1.3345666299999999</v>
      </c>
      <c r="G162" s="119">
        <v>3.4470468400000001</v>
      </c>
      <c r="H162" s="74">
        <f t="shared" si="8"/>
        <v>-0.61283768630193614</v>
      </c>
      <c r="I162" s="119">
        <v>49.179706770000003</v>
      </c>
      <c r="J162" s="119">
        <v>151.89225607</v>
      </c>
      <c r="K162" s="74">
        <f t="shared" si="9"/>
        <v>-0.67621978866825583</v>
      </c>
      <c r="L162" s="74">
        <f t="shared" si="10"/>
        <v>36.850694198760245</v>
      </c>
      <c r="M162" s="5" t="str">
        <f t="shared" si="11"/>
        <v/>
      </c>
    </row>
    <row r="163" spans="1:13" x14ac:dyDescent="0.2">
      <c r="A163" s="118" t="s">
        <v>2796</v>
      </c>
      <c r="B163" s="59" t="s">
        <v>1018</v>
      </c>
      <c r="C163" s="59" t="s">
        <v>665</v>
      </c>
      <c r="D163" s="118" t="s">
        <v>212</v>
      </c>
      <c r="E163" s="118" t="s">
        <v>1032</v>
      </c>
      <c r="F163" s="119">
        <v>5.8403368200000001</v>
      </c>
      <c r="G163" s="119">
        <v>2.0239880810000002</v>
      </c>
      <c r="H163" s="74">
        <f t="shared" si="8"/>
        <v>1.8855588996919592</v>
      </c>
      <c r="I163" s="119">
        <v>47.124831555715097</v>
      </c>
      <c r="J163" s="119">
        <v>16.013371469999999</v>
      </c>
      <c r="K163" s="74">
        <f t="shared" si="9"/>
        <v>1.9428425890200809</v>
      </c>
      <c r="L163" s="74">
        <f t="shared" si="10"/>
        <v>8.0688551034142399</v>
      </c>
      <c r="M163" s="5" t="str">
        <f t="shared" si="11"/>
        <v/>
      </c>
    </row>
    <row r="164" spans="1:13" x14ac:dyDescent="0.2">
      <c r="A164" s="118" t="s">
        <v>2262</v>
      </c>
      <c r="B164" s="59" t="s">
        <v>962</v>
      </c>
      <c r="C164" s="59" t="s">
        <v>665</v>
      </c>
      <c r="D164" s="118" t="s">
        <v>212</v>
      </c>
      <c r="E164" s="118" t="s">
        <v>1032</v>
      </c>
      <c r="F164" s="119">
        <v>81.937801085999993</v>
      </c>
      <c r="G164" s="119">
        <v>65.287291949000007</v>
      </c>
      <c r="H164" s="74">
        <f t="shared" si="8"/>
        <v>0.25503445831398164</v>
      </c>
      <c r="I164" s="119">
        <v>45.686116065</v>
      </c>
      <c r="J164" s="119">
        <v>40.357694439999996</v>
      </c>
      <c r="K164" s="74">
        <f t="shared" si="9"/>
        <v>0.13202988175951913</v>
      </c>
      <c r="L164" s="74">
        <f t="shared" si="10"/>
        <v>0.55757068727105485</v>
      </c>
      <c r="M164" s="5" t="str">
        <f t="shared" si="11"/>
        <v/>
      </c>
    </row>
    <row r="165" spans="1:13" x14ac:dyDescent="0.2">
      <c r="A165" s="118" t="s">
        <v>2319</v>
      </c>
      <c r="B165" s="59" t="s">
        <v>911</v>
      </c>
      <c r="C165" s="59" t="s">
        <v>665</v>
      </c>
      <c r="D165" s="118" t="s">
        <v>837</v>
      </c>
      <c r="E165" s="118" t="s">
        <v>1032</v>
      </c>
      <c r="F165" s="119">
        <v>29.819832680000001</v>
      </c>
      <c r="G165" s="119">
        <v>15.390547461999999</v>
      </c>
      <c r="H165" s="74">
        <f t="shared" si="8"/>
        <v>0.93754203699553895</v>
      </c>
      <c r="I165" s="119">
        <v>45.470587969999997</v>
      </c>
      <c r="J165" s="119">
        <v>102.59751393000001</v>
      </c>
      <c r="K165" s="74">
        <f t="shared" si="9"/>
        <v>-0.55680614248583482</v>
      </c>
      <c r="L165" s="74">
        <f t="shared" si="10"/>
        <v>1.524843833228376</v>
      </c>
      <c r="M165" s="5" t="str">
        <f t="shared" si="11"/>
        <v/>
      </c>
    </row>
    <row r="166" spans="1:13" x14ac:dyDescent="0.2">
      <c r="A166" s="118" t="s">
        <v>2832</v>
      </c>
      <c r="B166" s="59" t="s">
        <v>29</v>
      </c>
      <c r="C166" s="59" t="s">
        <v>665</v>
      </c>
      <c r="D166" s="118" t="s">
        <v>212</v>
      </c>
      <c r="E166" s="118" t="s">
        <v>1032</v>
      </c>
      <c r="F166" s="119">
        <v>22.622038701000001</v>
      </c>
      <c r="G166" s="119">
        <v>13.616594916999999</v>
      </c>
      <c r="H166" s="74">
        <f t="shared" si="8"/>
        <v>0.66135798552374636</v>
      </c>
      <c r="I166" s="119">
        <v>45.24425978</v>
      </c>
      <c r="J166" s="119">
        <v>20.557148300000001</v>
      </c>
      <c r="K166" s="74">
        <f t="shared" si="9"/>
        <v>1.2009015608453821</v>
      </c>
      <c r="L166" s="74">
        <f t="shared" si="10"/>
        <v>2.0000080619612763</v>
      </c>
      <c r="M166" s="5" t="str">
        <f t="shared" si="11"/>
        <v/>
      </c>
    </row>
    <row r="167" spans="1:13" x14ac:dyDescent="0.2">
      <c r="A167" s="118" t="s">
        <v>1801</v>
      </c>
      <c r="B167" s="59" t="s">
        <v>946</v>
      </c>
      <c r="C167" s="59" t="s">
        <v>902</v>
      </c>
      <c r="D167" s="118" t="s">
        <v>213</v>
      </c>
      <c r="E167" s="118" t="s">
        <v>214</v>
      </c>
      <c r="F167" s="119">
        <v>14.106642050000001</v>
      </c>
      <c r="G167" s="119">
        <v>16.561987654999999</v>
      </c>
      <c r="H167" s="74">
        <f t="shared" si="8"/>
        <v>-0.14825186784019484</v>
      </c>
      <c r="I167" s="119">
        <v>44.914154875000001</v>
      </c>
      <c r="J167" s="119">
        <v>45.64582652</v>
      </c>
      <c r="K167" s="74">
        <f t="shared" si="9"/>
        <v>-1.6029321863180956E-2</v>
      </c>
      <c r="L167" s="74">
        <f t="shared" si="10"/>
        <v>3.1839012229703521</v>
      </c>
      <c r="M167" s="5" t="str">
        <f t="shared" si="11"/>
        <v/>
      </c>
    </row>
    <row r="168" spans="1:13" x14ac:dyDescent="0.2">
      <c r="A168" s="118" t="s">
        <v>1950</v>
      </c>
      <c r="B168" s="59" t="s">
        <v>1951</v>
      </c>
      <c r="C168" s="59" t="s">
        <v>149</v>
      </c>
      <c r="D168" s="118" t="s">
        <v>837</v>
      </c>
      <c r="E168" s="118" t="s">
        <v>214</v>
      </c>
      <c r="F168" s="119">
        <v>0.37502430999999997</v>
      </c>
      <c r="G168" s="119">
        <v>0.69532249999999995</v>
      </c>
      <c r="H168" s="74">
        <f t="shared" si="8"/>
        <v>-0.46064695159440405</v>
      </c>
      <c r="I168" s="119">
        <v>44.735000940679456</v>
      </c>
      <c r="J168" s="119">
        <v>0.54506843806640504</v>
      </c>
      <c r="K168" s="74">
        <f t="shared" si="9"/>
        <v>81.072264355232107</v>
      </c>
      <c r="L168" s="74" t="str">
        <f t="shared" si="10"/>
        <v/>
      </c>
      <c r="M168" s="5" t="str">
        <f t="shared" si="11"/>
        <v/>
      </c>
    </row>
    <row r="169" spans="1:13" x14ac:dyDescent="0.2">
      <c r="A169" s="118" t="s">
        <v>2631</v>
      </c>
      <c r="B169" s="59" t="s">
        <v>594</v>
      </c>
      <c r="C169" s="59" t="s">
        <v>903</v>
      </c>
      <c r="D169" s="118" t="s">
        <v>213</v>
      </c>
      <c r="E169" s="118" t="s">
        <v>1032</v>
      </c>
      <c r="F169" s="119">
        <v>19.868163181000003</v>
      </c>
      <c r="G169" s="119">
        <v>8.0320667839999995</v>
      </c>
      <c r="H169" s="74">
        <f t="shared" si="8"/>
        <v>1.4736053266610893</v>
      </c>
      <c r="I169" s="119">
        <v>44.424988649999996</v>
      </c>
      <c r="J169" s="119">
        <v>24.93997985</v>
      </c>
      <c r="K169" s="74">
        <f t="shared" si="9"/>
        <v>0.7812760442146065</v>
      </c>
      <c r="L169" s="74">
        <f t="shared" si="10"/>
        <v>2.2359887144717923</v>
      </c>
      <c r="M169" s="5" t="str">
        <f t="shared" si="11"/>
        <v/>
      </c>
    </row>
    <row r="170" spans="1:13" x14ac:dyDescent="0.2">
      <c r="A170" s="118" t="s">
        <v>2553</v>
      </c>
      <c r="B170" s="59" t="s">
        <v>378</v>
      </c>
      <c r="C170" s="59" t="s">
        <v>902</v>
      </c>
      <c r="D170" s="118" t="s">
        <v>837</v>
      </c>
      <c r="E170" s="118" t="s">
        <v>214</v>
      </c>
      <c r="F170" s="119">
        <v>28.514380543999998</v>
      </c>
      <c r="G170" s="119">
        <v>20.057393718</v>
      </c>
      <c r="H170" s="74">
        <f t="shared" si="8"/>
        <v>0.42163936874861707</v>
      </c>
      <c r="I170" s="119">
        <v>44.422922045</v>
      </c>
      <c r="J170" s="119">
        <v>54.425859380000006</v>
      </c>
      <c r="K170" s="74">
        <f t="shared" si="9"/>
        <v>-0.18379015873979576</v>
      </c>
      <c r="L170" s="74">
        <f t="shared" si="10"/>
        <v>1.5579129266529861</v>
      </c>
      <c r="M170" s="5" t="str">
        <f t="shared" si="11"/>
        <v/>
      </c>
    </row>
    <row r="171" spans="1:13" x14ac:dyDescent="0.2">
      <c r="A171" s="118" t="s">
        <v>2730</v>
      </c>
      <c r="B171" s="59" t="s">
        <v>152</v>
      </c>
      <c r="C171" s="59" t="s">
        <v>665</v>
      </c>
      <c r="D171" s="118" t="s">
        <v>213</v>
      </c>
      <c r="E171" s="118" t="s">
        <v>1032</v>
      </c>
      <c r="F171" s="119">
        <v>9.1546037049999995</v>
      </c>
      <c r="G171" s="119">
        <v>9.0313260020000001</v>
      </c>
      <c r="H171" s="74">
        <f t="shared" si="8"/>
        <v>1.365001141279798E-2</v>
      </c>
      <c r="I171" s="119">
        <v>44.419949955</v>
      </c>
      <c r="J171" s="119">
        <v>8.2042423784966996</v>
      </c>
      <c r="K171" s="74">
        <f t="shared" si="9"/>
        <v>4.4142659255685315</v>
      </c>
      <c r="L171" s="74">
        <f t="shared" si="10"/>
        <v>4.8521980182210411</v>
      </c>
      <c r="M171" s="5" t="str">
        <f t="shared" si="11"/>
        <v/>
      </c>
    </row>
    <row r="172" spans="1:13" x14ac:dyDescent="0.2">
      <c r="A172" s="118" t="s">
        <v>2261</v>
      </c>
      <c r="B172" s="59" t="s">
        <v>935</v>
      </c>
      <c r="C172" s="59" t="s">
        <v>902</v>
      </c>
      <c r="D172" s="118" t="s">
        <v>213</v>
      </c>
      <c r="E172" s="118" t="s">
        <v>214</v>
      </c>
      <c r="F172" s="119">
        <v>28.349929168000003</v>
      </c>
      <c r="G172" s="119">
        <v>45.861666590000006</v>
      </c>
      <c r="H172" s="74">
        <f t="shared" si="8"/>
        <v>-0.38183822621523278</v>
      </c>
      <c r="I172" s="119">
        <v>43.845152130000002</v>
      </c>
      <c r="J172" s="119">
        <v>84.926143859999996</v>
      </c>
      <c r="K172" s="74">
        <f t="shared" si="9"/>
        <v>-0.48372609261197175</v>
      </c>
      <c r="L172" s="74">
        <f t="shared" si="10"/>
        <v>1.546570076777837</v>
      </c>
      <c r="M172" s="5" t="str">
        <f t="shared" si="11"/>
        <v/>
      </c>
    </row>
    <row r="173" spans="1:13" x14ac:dyDescent="0.2">
      <c r="A173" s="118" t="s">
        <v>1876</v>
      </c>
      <c r="B173" s="59" t="s">
        <v>1767</v>
      </c>
      <c r="C173" s="59" t="s">
        <v>902</v>
      </c>
      <c r="D173" s="118" t="s">
        <v>837</v>
      </c>
      <c r="E173" s="118" t="s">
        <v>1032</v>
      </c>
      <c r="F173" s="119">
        <v>26.439397329999998</v>
      </c>
      <c r="G173" s="119">
        <v>23.132218039999998</v>
      </c>
      <c r="H173" s="74">
        <f t="shared" si="8"/>
        <v>0.14296853350946548</v>
      </c>
      <c r="I173" s="119">
        <v>42.182925354999995</v>
      </c>
      <c r="J173" s="119">
        <v>26.353420539999998</v>
      </c>
      <c r="K173" s="74">
        <f t="shared" si="9"/>
        <v>0.60066224765675136</v>
      </c>
      <c r="L173" s="74">
        <f t="shared" si="10"/>
        <v>1.5954571440679657</v>
      </c>
      <c r="M173" s="5" t="str">
        <f t="shared" si="11"/>
        <v/>
      </c>
    </row>
    <row r="174" spans="1:13" x14ac:dyDescent="0.2">
      <c r="A174" s="118" t="s">
        <v>489</v>
      </c>
      <c r="B174" s="59" t="s">
        <v>54</v>
      </c>
      <c r="C174" s="59" t="s">
        <v>494</v>
      </c>
      <c r="D174" s="118" t="s">
        <v>212</v>
      </c>
      <c r="E174" s="118" t="s">
        <v>1032</v>
      </c>
      <c r="F174" s="119">
        <v>14.401812235</v>
      </c>
      <c r="G174" s="119">
        <v>6.9247359510000006</v>
      </c>
      <c r="H174" s="74">
        <f t="shared" si="8"/>
        <v>1.0797633782585221</v>
      </c>
      <c r="I174" s="119">
        <v>42.081669140000002</v>
      </c>
      <c r="J174" s="119">
        <v>13.46379387718815</v>
      </c>
      <c r="K174" s="74">
        <f t="shared" si="9"/>
        <v>2.125543180759728</v>
      </c>
      <c r="L174" s="74">
        <f t="shared" si="10"/>
        <v>2.9219704057612303</v>
      </c>
      <c r="M174" s="5" t="str">
        <f t="shared" si="11"/>
        <v/>
      </c>
    </row>
    <row r="175" spans="1:13" x14ac:dyDescent="0.2">
      <c r="A175" s="118" t="s">
        <v>2269</v>
      </c>
      <c r="B175" s="59" t="s">
        <v>47</v>
      </c>
      <c r="C175" s="59" t="s">
        <v>1919</v>
      </c>
      <c r="D175" s="118" t="s">
        <v>213</v>
      </c>
      <c r="E175" s="118" t="s">
        <v>214</v>
      </c>
      <c r="F175" s="119">
        <v>46.265995359999998</v>
      </c>
      <c r="G175" s="119">
        <v>12.064046769999999</v>
      </c>
      <c r="H175" s="74">
        <f t="shared" si="8"/>
        <v>2.8350311667433963</v>
      </c>
      <c r="I175" s="119">
        <v>42.048593479999994</v>
      </c>
      <c r="J175" s="119">
        <v>130.26763674</v>
      </c>
      <c r="K175" s="74">
        <f t="shared" si="9"/>
        <v>-0.67721381509419409</v>
      </c>
      <c r="L175" s="74">
        <f t="shared" si="10"/>
        <v>0.90884445806938752</v>
      </c>
      <c r="M175" s="5" t="str">
        <f t="shared" si="11"/>
        <v/>
      </c>
    </row>
    <row r="176" spans="1:13" x14ac:dyDescent="0.2">
      <c r="A176" s="118" t="s">
        <v>2951</v>
      </c>
      <c r="B176" s="59" t="s">
        <v>961</v>
      </c>
      <c r="C176" s="59" t="s">
        <v>902</v>
      </c>
      <c r="D176" s="118" t="s">
        <v>837</v>
      </c>
      <c r="E176" s="118" t="s">
        <v>214</v>
      </c>
      <c r="F176" s="119">
        <v>22.349962974</v>
      </c>
      <c r="G176" s="119">
        <v>15.711714533</v>
      </c>
      <c r="H176" s="74">
        <f t="shared" si="8"/>
        <v>0.42250312192583417</v>
      </c>
      <c r="I176" s="119">
        <v>41.993049299596699</v>
      </c>
      <c r="J176" s="119">
        <v>24.082915963791251</v>
      </c>
      <c r="K176" s="74">
        <f t="shared" si="9"/>
        <v>0.74368624475264533</v>
      </c>
      <c r="L176" s="74">
        <f t="shared" si="10"/>
        <v>1.8788867502128641</v>
      </c>
      <c r="M176" s="5" t="str">
        <f t="shared" si="11"/>
        <v/>
      </c>
    </row>
    <row r="177" spans="1:13" x14ac:dyDescent="0.2">
      <c r="A177" s="118" t="s">
        <v>2104</v>
      </c>
      <c r="B177" s="59" t="s">
        <v>425</v>
      </c>
      <c r="C177" s="59" t="s">
        <v>898</v>
      </c>
      <c r="D177" s="118" t="s">
        <v>212</v>
      </c>
      <c r="E177" s="118" t="s">
        <v>1032</v>
      </c>
      <c r="F177" s="119">
        <v>67.622685623999999</v>
      </c>
      <c r="G177" s="119">
        <v>41.398318016999994</v>
      </c>
      <c r="H177" s="74">
        <f t="shared" si="8"/>
        <v>0.63346456723751698</v>
      </c>
      <c r="I177" s="119">
        <v>41.956701180000003</v>
      </c>
      <c r="J177" s="119">
        <v>18.09048877</v>
      </c>
      <c r="K177" s="74">
        <f t="shared" si="9"/>
        <v>1.3192685235557624</v>
      </c>
      <c r="L177" s="74">
        <f t="shared" si="10"/>
        <v>0.62045304460828943</v>
      </c>
      <c r="M177" s="5" t="str">
        <f t="shared" si="11"/>
        <v/>
      </c>
    </row>
    <row r="178" spans="1:13" x14ac:dyDescent="0.2">
      <c r="A178" s="118" t="s">
        <v>2215</v>
      </c>
      <c r="B178" s="59" t="s">
        <v>405</v>
      </c>
      <c r="C178" s="59" t="s">
        <v>902</v>
      </c>
      <c r="D178" s="118" t="s">
        <v>213</v>
      </c>
      <c r="E178" s="118" t="s">
        <v>214</v>
      </c>
      <c r="F178" s="119">
        <v>9.9674777789999993</v>
      </c>
      <c r="G178" s="119">
        <v>5.7344021889999999</v>
      </c>
      <c r="H178" s="74">
        <f t="shared" si="8"/>
        <v>0.73818951836341107</v>
      </c>
      <c r="I178" s="119">
        <v>40.66072836</v>
      </c>
      <c r="J178" s="119">
        <v>17.260444510000003</v>
      </c>
      <c r="K178" s="74">
        <f t="shared" si="9"/>
        <v>1.3557173360421175</v>
      </c>
      <c r="L178" s="74">
        <f t="shared" si="10"/>
        <v>4.0793397549043089</v>
      </c>
      <c r="M178" s="5" t="str">
        <f t="shared" si="11"/>
        <v/>
      </c>
    </row>
    <row r="179" spans="1:13" x14ac:dyDescent="0.2">
      <c r="A179" s="118" t="s">
        <v>1940</v>
      </c>
      <c r="B179" s="59" t="s">
        <v>23</v>
      </c>
      <c r="C179" s="59" t="s">
        <v>1919</v>
      </c>
      <c r="D179" s="118" t="s">
        <v>213</v>
      </c>
      <c r="E179" s="118" t="s">
        <v>214</v>
      </c>
      <c r="F179" s="119">
        <v>6.1680597400000003</v>
      </c>
      <c r="G179" s="119">
        <v>3.432524211</v>
      </c>
      <c r="H179" s="74">
        <f t="shared" si="8"/>
        <v>0.7969457346385489</v>
      </c>
      <c r="I179" s="119">
        <v>40.430857420000002</v>
      </c>
      <c r="J179" s="119">
        <v>3.6391431700000001</v>
      </c>
      <c r="K179" s="74">
        <f t="shared" si="9"/>
        <v>10.109993625230194</v>
      </c>
      <c r="L179" s="74">
        <f t="shared" si="10"/>
        <v>6.554874486348603</v>
      </c>
      <c r="M179" s="5" t="str">
        <f t="shared" si="11"/>
        <v/>
      </c>
    </row>
    <row r="180" spans="1:13" x14ac:dyDescent="0.2">
      <c r="A180" s="118" t="s">
        <v>2587</v>
      </c>
      <c r="B180" s="59" t="s">
        <v>526</v>
      </c>
      <c r="C180" s="59" t="s">
        <v>903</v>
      </c>
      <c r="D180" s="118" t="s">
        <v>212</v>
      </c>
      <c r="E180" s="118" t="s">
        <v>1032</v>
      </c>
      <c r="F180" s="119">
        <v>40.803297640000004</v>
      </c>
      <c r="G180" s="119">
        <v>35.273696314999995</v>
      </c>
      <c r="H180" s="74">
        <f t="shared" si="8"/>
        <v>0.15676274115476141</v>
      </c>
      <c r="I180" s="119">
        <v>40.290978944999999</v>
      </c>
      <c r="J180" s="119">
        <v>31.733391739999998</v>
      </c>
      <c r="K180" s="74">
        <f t="shared" si="9"/>
        <v>0.26967136936116254</v>
      </c>
      <c r="L180" s="74">
        <f t="shared" si="10"/>
        <v>0.98744418405786472</v>
      </c>
      <c r="M180" s="5" t="str">
        <f t="shared" si="11"/>
        <v/>
      </c>
    </row>
    <row r="181" spans="1:13" x14ac:dyDescent="0.2">
      <c r="A181" s="118" t="s">
        <v>2583</v>
      </c>
      <c r="B181" s="59" t="s">
        <v>219</v>
      </c>
      <c r="C181" s="59" t="s">
        <v>903</v>
      </c>
      <c r="D181" s="118" t="s">
        <v>212</v>
      </c>
      <c r="E181" s="118" t="s">
        <v>1032</v>
      </c>
      <c r="F181" s="119">
        <v>36.617112483</v>
      </c>
      <c r="G181" s="119">
        <v>30.082049551000001</v>
      </c>
      <c r="H181" s="74">
        <f t="shared" si="8"/>
        <v>0.21724127941883387</v>
      </c>
      <c r="I181" s="119">
        <v>39.95669599</v>
      </c>
      <c r="J181" s="119">
        <v>84.273866519999999</v>
      </c>
      <c r="K181" s="74">
        <f t="shared" si="9"/>
        <v>-0.52587085842896009</v>
      </c>
      <c r="L181" s="74">
        <f t="shared" si="10"/>
        <v>1.0912028087564372</v>
      </c>
      <c r="M181" s="5" t="str">
        <f t="shared" si="11"/>
        <v/>
      </c>
    </row>
    <row r="182" spans="1:13" x14ac:dyDescent="0.2">
      <c r="A182" s="118" t="s">
        <v>2827</v>
      </c>
      <c r="B182" s="118" t="s">
        <v>654</v>
      </c>
      <c r="C182" s="118" t="s">
        <v>665</v>
      </c>
      <c r="D182" s="118" t="s">
        <v>212</v>
      </c>
      <c r="E182" s="118" t="s">
        <v>1032</v>
      </c>
      <c r="F182" s="119">
        <v>18.723798125999998</v>
      </c>
      <c r="G182" s="119">
        <v>6.4279250250000004</v>
      </c>
      <c r="H182" s="74">
        <f t="shared" si="8"/>
        <v>1.9128837149123403</v>
      </c>
      <c r="I182" s="119">
        <v>39.830960604999994</v>
      </c>
      <c r="J182" s="119">
        <v>19.430112510000001</v>
      </c>
      <c r="K182" s="74">
        <f t="shared" si="9"/>
        <v>1.0499603687060683</v>
      </c>
      <c r="L182" s="74">
        <f t="shared" si="10"/>
        <v>2.127290645677836</v>
      </c>
      <c r="M182" s="5" t="str">
        <f t="shared" si="11"/>
        <v/>
      </c>
    </row>
    <row r="183" spans="1:13" x14ac:dyDescent="0.2">
      <c r="A183" s="118" t="s">
        <v>2120</v>
      </c>
      <c r="B183" s="59" t="s">
        <v>392</v>
      </c>
      <c r="C183" s="59" t="s">
        <v>898</v>
      </c>
      <c r="D183" s="118" t="s">
        <v>212</v>
      </c>
      <c r="E183" s="118" t="s">
        <v>1032</v>
      </c>
      <c r="F183" s="119">
        <v>14.148078534</v>
      </c>
      <c r="G183" s="119">
        <v>6.7108605849999998</v>
      </c>
      <c r="H183" s="74">
        <f t="shared" si="8"/>
        <v>1.1082360980085837</v>
      </c>
      <c r="I183" s="119">
        <v>39.730119240000001</v>
      </c>
      <c r="J183" s="119">
        <v>14.222543439999999</v>
      </c>
      <c r="K183" s="74">
        <f t="shared" si="9"/>
        <v>1.7934609170017768</v>
      </c>
      <c r="L183" s="74">
        <f t="shared" si="10"/>
        <v>2.8081636064234758</v>
      </c>
      <c r="M183" s="5" t="str">
        <f t="shared" si="11"/>
        <v/>
      </c>
    </row>
    <row r="184" spans="1:13" x14ac:dyDescent="0.2">
      <c r="A184" s="118" t="s">
        <v>1807</v>
      </c>
      <c r="B184" s="59" t="s">
        <v>375</v>
      </c>
      <c r="C184" s="59" t="s">
        <v>902</v>
      </c>
      <c r="D184" s="118" t="s">
        <v>837</v>
      </c>
      <c r="E184" s="118" t="s">
        <v>214</v>
      </c>
      <c r="F184" s="119">
        <v>26.307047436000001</v>
      </c>
      <c r="G184" s="119">
        <v>34.808606693000002</v>
      </c>
      <c r="H184" s="74">
        <f t="shared" si="8"/>
        <v>-0.24423727533770145</v>
      </c>
      <c r="I184" s="119">
        <v>39.285139835000003</v>
      </c>
      <c r="J184" s="119">
        <v>224.0318135</v>
      </c>
      <c r="K184" s="74">
        <f t="shared" si="9"/>
        <v>-0.82464481619258956</v>
      </c>
      <c r="L184" s="74">
        <f t="shared" si="10"/>
        <v>1.493331394584406</v>
      </c>
      <c r="M184" s="5" t="str">
        <f t="shared" si="11"/>
        <v/>
      </c>
    </row>
    <row r="185" spans="1:13" x14ac:dyDescent="0.2">
      <c r="A185" s="118" t="s">
        <v>2455</v>
      </c>
      <c r="B185" s="59" t="s">
        <v>1772</v>
      </c>
      <c r="C185" s="59" t="s">
        <v>897</v>
      </c>
      <c r="D185" s="118" t="s">
        <v>212</v>
      </c>
      <c r="E185" s="118" t="s">
        <v>3046</v>
      </c>
      <c r="F185" s="119">
        <v>25.933443526000001</v>
      </c>
      <c r="G185" s="119">
        <v>29.777525267999998</v>
      </c>
      <c r="H185" s="74">
        <f t="shared" si="8"/>
        <v>-0.12909339199288616</v>
      </c>
      <c r="I185" s="119">
        <v>38.457232299999994</v>
      </c>
      <c r="J185" s="119">
        <v>47.638720280000001</v>
      </c>
      <c r="K185" s="74">
        <f t="shared" si="9"/>
        <v>-0.19273162515775299</v>
      </c>
      <c r="L185" s="74">
        <f t="shared" si="10"/>
        <v>1.4829203943334428</v>
      </c>
      <c r="M185" s="5" t="str">
        <f t="shared" si="11"/>
        <v/>
      </c>
    </row>
    <row r="186" spans="1:13" x14ac:dyDescent="0.2">
      <c r="A186" s="118" t="s">
        <v>2417</v>
      </c>
      <c r="B186" s="59" t="s">
        <v>231</v>
      </c>
      <c r="C186" s="59" t="s">
        <v>899</v>
      </c>
      <c r="D186" s="118" t="s">
        <v>212</v>
      </c>
      <c r="E186" s="118" t="s">
        <v>1032</v>
      </c>
      <c r="F186" s="119">
        <v>10.97609578</v>
      </c>
      <c r="G186" s="119">
        <v>1.37757657</v>
      </c>
      <c r="H186" s="74">
        <f t="shared" si="8"/>
        <v>6.9676847146144478</v>
      </c>
      <c r="I186" s="119">
        <v>38.086620054999997</v>
      </c>
      <c r="J186" s="119">
        <v>25.696877010000001</v>
      </c>
      <c r="K186" s="74">
        <f t="shared" si="9"/>
        <v>0.48214975851651154</v>
      </c>
      <c r="L186" s="74">
        <f t="shared" si="10"/>
        <v>3.4699606142649748</v>
      </c>
      <c r="M186" s="5" t="str">
        <f t="shared" si="11"/>
        <v/>
      </c>
    </row>
    <row r="187" spans="1:13" x14ac:dyDescent="0.2">
      <c r="A187" s="118" t="s">
        <v>1692</v>
      </c>
      <c r="B187" s="59" t="s">
        <v>1693</v>
      </c>
      <c r="C187" s="59" t="s">
        <v>149</v>
      </c>
      <c r="D187" s="118" t="s">
        <v>213</v>
      </c>
      <c r="E187" s="118" t="s">
        <v>1032</v>
      </c>
      <c r="F187" s="119">
        <v>20.845372809999997</v>
      </c>
      <c r="G187" s="119">
        <v>13.68641934</v>
      </c>
      <c r="H187" s="74">
        <f t="shared" si="8"/>
        <v>0.52306986160194602</v>
      </c>
      <c r="I187" s="119">
        <v>37.934435899999997</v>
      </c>
      <c r="J187" s="119">
        <v>41.998670220000001</v>
      </c>
      <c r="K187" s="74">
        <f t="shared" si="9"/>
        <v>-9.6770547703307841E-2</v>
      </c>
      <c r="L187" s="74">
        <f t="shared" si="10"/>
        <v>1.8198012693638173</v>
      </c>
      <c r="M187" s="5" t="str">
        <f t="shared" si="11"/>
        <v/>
      </c>
    </row>
    <row r="188" spans="1:13" x14ac:dyDescent="0.2">
      <c r="A188" s="118" t="s">
        <v>2790</v>
      </c>
      <c r="B188" s="59" t="s">
        <v>517</v>
      </c>
      <c r="C188" s="59" t="s">
        <v>665</v>
      </c>
      <c r="D188" s="118" t="s">
        <v>212</v>
      </c>
      <c r="E188" s="118" t="s">
        <v>1032</v>
      </c>
      <c r="F188" s="119">
        <v>21.564960045999999</v>
      </c>
      <c r="G188" s="119">
        <v>15.544175096999998</v>
      </c>
      <c r="H188" s="74">
        <f t="shared" si="8"/>
        <v>0.38733383479204386</v>
      </c>
      <c r="I188" s="119">
        <v>37.862404189999999</v>
      </c>
      <c r="J188" s="119">
        <v>32.069802660000001</v>
      </c>
      <c r="K188" s="74">
        <f t="shared" si="9"/>
        <v>0.18062479496404849</v>
      </c>
      <c r="L188" s="74">
        <f t="shared" si="10"/>
        <v>1.7557372751554414</v>
      </c>
      <c r="M188" s="5" t="str">
        <f t="shared" si="11"/>
        <v/>
      </c>
    </row>
    <row r="189" spans="1:13" x14ac:dyDescent="0.2">
      <c r="A189" s="118" t="s">
        <v>2232</v>
      </c>
      <c r="B189" s="59" t="s">
        <v>422</v>
      </c>
      <c r="C189" s="59" t="s">
        <v>902</v>
      </c>
      <c r="D189" s="118" t="s">
        <v>213</v>
      </c>
      <c r="E189" s="118" t="s">
        <v>214</v>
      </c>
      <c r="F189" s="119">
        <v>4.0397752100000002</v>
      </c>
      <c r="G189" s="119">
        <v>6.2537880499999998</v>
      </c>
      <c r="H189" s="74">
        <f t="shared" si="8"/>
        <v>-0.35402748259113126</v>
      </c>
      <c r="I189" s="119">
        <v>37.844850810000004</v>
      </c>
      <c r="J189" s="119">
        <v>18.267660800000002</v>
      </c>
      <c r="K189" s="74">
        <f t="shared" si="9"/>
        <v>1.0716856539179882</v>
      </c>
      <c r="L189" s="74">
        <f t="shared" si="10"/>
        <v>9.3680585781900483</v>
      </c>
      <c r="M189" s="5" t="str">
        <f t="shared" si="11"/>
        <v/>
      </c>
    </row>
    <row r="190" spans="1:13" x14ac:dyDescent="0.2">
      <c r="A190" s="118" t="s">
        <v>2529</v>
      </c>
      <c r="B190" s="59" t="s">
        <v>2530</v>
      </c>
      <c r="C190" s="59" t="s">
        <v>902</v>
      </c>
      <c r="D190" s="118" t="s">
        <v>837</v>
      </c>
      <c r="E190" s="118" t="s">
        <v>1032</v>
      </c>
      <c r="F190" s="119">
        <v>36.80392011</v>
      </c>
      <c r="G190" s="119">
        <v>34.482918220000002</v>
      </c>
      <c r="H190" s="74">
        <f t="shared" si="8"/>
        <v>6.7308743279558714E-2</v>
      </c>
      <c r="I190" s="119">
        <v>37.361551402545047</v>
      </c>
      <c r="J190" s="119">
        <v>52.1263073042945</v>
      </c>
      <c r="K190" s="74">
        <f t="shared" si="9"/>
        <v>-0.28324960399665677</v>
      </c>
      <c r="L190" s="74">
        <f t="shared" si="10"/>
        <v>1.0151514102540815</v>
      </c>
      <c r="M190" s="5" t="str">
        <f t="shared" si="11"/>
        <v/>
      </c>
    </row>
    <row r="191" spans="1:13" x14ac:dyDescent="0.2">
      <c r="A191" s="118" t="s">
        <v>2097</v>
      </c>
      <c r="B191" s="59" t="s">
        <v>22</v>
      </c>
      <c r="C191" s="59" t="s">
        <v>898</v>
      </c>
      <c r="D191" s="118" t="s">
        <v>212</v>
      </c>
      <c r="E191" s="118" t="s">
        <v>1032</v>
      </c>
      <c r="F191" s="119">
        <v>16.301808741000002</v>
      </c>
      <c r="G191" s="119">
        <v>12.098962609999999</v>
      </c>
      <c r="H191" s="74">
        <f t="shared" si="8"/>
        <v>0.34737243732998047</v>
      </c>
      <c r="I191" s="119">
        <v>36.99897558</v>
      </c>
      <c r="J191" s="119">
        <v>25.351619517340197</v>
      </c>
      <c r="K191" s="74">
        <f t="shared" si="9"/>
        <v>0.45943242618851832</v>
      </c>
      <c r="L191" s="74">
        <f t="shared" si="10"/>
        <v>2.2696239520308819</v>
      </c>
      <c r="M191" s="5" t="str">
        <f t="shared" si="11"/>
        <v/>
      </c>
    </row>
    <row r="192" spans="1:13" x14ac:dyDescent="0.2">
      <c r="A192" s="118" t="s">
        <v>1915</v>
      </c>
      <c r="B192" s="59" t="s">
        <v>1916</v>
      </c>
      <c r="C192" s="59" t="s">
        <v>902</v>
      </c>
      <c r="D192" s="118" t="s">
        <v>837</v>
      </c>
      <c r="E192" s="118" t="s">
        <v>214</v>
      </c>
      <c r="F192" s="119">
        <v>2.92185403</v>
      </c>
      <c r="G192" s="119">
        <v>9.7802296399999999</v>
      </c>
      <c r="H192" s="74">
        <f t="shared" si="8"/>
        <v>-0.70124893406899602</v>
      </c>
      <c r="I192" s="119">
        <v>36.777634995</v>
      </c>
      <c r="J192" s="119">
        <v>82.728924209999988</v>
      </c>
      <c r="K192" s="74">
        <f t="shared" si="9"/>
        <v>-0.55544405603965963</v>
      </c>
      <c r="L192" s="74">
        <f t="shared" si="10"/>
        <v>12.587088409409693</v>
      </c>
      <c r="M192" s="5" t="str">
        <f t="shared" si="11"/>
        <v/>
      </c>
    </row>
    <row r="193" spans="1:13" x14ac:dyDescent="0.2">
      <c r="A193" s="118" t="s">
        <v>2981</v>
      </c>
      <c r="B193" s="59" t="s">
        <v>306</v>
      </c>
      <c r="C193" s="59" t="s">
        <v>665</v>
      </c>
      <c r="D193" s="118" t="s">
        <v>213</v>
      </c>
      <c r="E193" s="118" t="s">
        <v>1032</v>
      </c>
      <c r="F193" s="119">
        <v>20.779139714000003</v>
      </c>
      <c r="G193" s="119">
        <v>16.330316637999999</v>
      </c>
      <c r="H193" s="74">
        <f t="shared" si="8"/>
        <v>0.27242723914169353</v>
      </c>
      <c r="I193" s="119">
        <v>36.501990955652346</v>
      </c>
      <c r="J193" s="119">
        <v>23.606932359999998</v>
      </c>
      <c r="K193" s="74">
        <f t="shared" si="9"/>
        <v>0.54624033309393316</v>
      </c>
      <c r="L193" s="74">
        <f t="shared" si="10"/>
        <v>1.7566651679549095</v>
      </c>
      <c r="M193" s="5" t="str">
        <f t="shared" si="11"/>
        <v/>
      </c>
    </row>
    <row r="194" spans="1:13" x14ac:dyDescent="0.2">
      <c r="A194" s="118" t="s">
        <v>2336</v>
      </c>
      <c r="B194" s="59" t="s">
        <v>1245</v>
      </c>
      <c r="C194" s="59" t="s">
        <v>899</v>
      </c>
      <c r="D194" s="118" t="s">
        <v>212</v>
      </c>
      <c r="E194" s="118" t="s">
        <v>1032</v>
      </c>
      <c r="F194" s="119">
        <v>4.4864580499999995</v>
      </c>
      <c r="G194" s="119">
        <v>4.5096949500000001</v>
      </c>
      <c r="H194" s="74">
        <f t="shared" si="8"/>
        <v>-5.1526545049350725E-3</v>
      </c>
      <c r="I194" s="119">
        <v>35.993861109999997</v>
      </c>
      <c r="J194" s="119">
        <v>10.360456470000001</v>
      </c>
      <c r="K194" s="74">
        <f t="shared" si="9"/>
        <v>2.4741578437421876</v>
      </c>
      <c r="L194" s="74">
        <f t="shared" si="10"/>
        <v>8.0227789291376528</v>
      </c>
      <c r="M194" s="5" t="str">
        <f t="shared" si="11"/>
        <v/>
      </c>
    </row>
    <row r="195" spans="1:13" x14ac:dyDescent="0.2">
      <c r="A195" s="118" t="s">
        <v>2026</v>
      </c>
      <c r="B195" s="59" t="s">
        <v>91</v>
      </c>
      <c r="C195" s="59" t="s">
        <v>984</v>
      </c>
      <c r="D195" s="118" t="s">
        <v>213</v>
      </c>
      <c r="E195" s="118" t="s">
        <v>214</v>
      </c>
      <c r="F195" s="119">
        <v>37.961387880000004</v>
      </c>
      <c r="G195" s="119">
        <v>74.230289900000002</v>
      </c>
      <c r="H195" s="74">
        <f t="shared" si="8"/>
        <v>-0.48859976256134763</v>
      </c>
      <c r="I195" s="119">
        <v>35.916392180000003</v>
      </c>
      <c r="J195" s="119">
        <v>101.53236874</v>
      </c>
      <c r="K195" s="74">
        <f t="shared" si="9"/>
        <v>-0.64625672949704094</v>
      </c>
      <c r="L195" s="74">
        <f t="shared" si="10"/>
        <v>0.9461295855023939</v>
      </c>
      <c r="M195" s="5" t="str">
        <f t="shared" si="11"/>
        <v/>
      </c>
    </row>
    <row r="196" spans="1:13" x14ac:dyDescent="0.2">
      <c r="A196" s="118" t="s">
        <v>2557</v>
      </c>
      <c r="B196" s="59" t="s">
        <v>523</v>
      </c>
      <c r="C196" s="59" t="s">
        <v>902</v>
      </c>
      <c r="D196" s="118" t="s">
        <v>213</v>
      </c>
      <c r="E196" s="118" t="s">
        <v>214</v>
      </c>
      <c r="F196" s="119">
        <v>13.570690603000001</v>
      </c>
      <c r="G196" s="119">
        <v>7.2535635850000002</v>
      </c>
      <c r="H196" s="74">
        <f t="shared" si="8"/>
        <v>0.87089979207785495</v>
      </c>
      <c r="I196" s="119">
        <v>35.6931371831636</v>
      </c>
      <c r="J196" s="119">
        <v>10.4837246933588</v>
      </c>
      <c r="K196" s="74">
        <f t="shared" si="9"/>
        <v>2.4046236645048857</v>
      </c>
      <c r="L196" s="74">
        <f t="shared" si="10"/>
        <v>2.6301636539612145</v>
      </c>
      <c r="M196" s="5" t="str">
        <f t="shared" si="11"/>
        <v/>
      </c>
    </row>
    <row r="197" spans="1:13" x14ac:dyDescent="0.2">
      <c r="A197" s="118" t="s">
        <v>1708</v>
      </c>
      <c r="B197" s="118" t="s">
        <v>138</v>
      </c>
      <c r="C197" s="118" t="s">
        <v>665</v>
      </c>
      <c r="D197" s="118" t="s">
        <v>212</v>
      </c>
      <c r="E197" s="118" t="s">
        <v>1032</v>
      </c>
      <c r="F197" s="119">
        <v>5.9122494670000005</v>
      </c>
      <c r="G197" s="119">
        <v>1.859780985</v>
      </c>
      <c r="H197" s="74">
        <f t="shared" si="8"/>
        <v>2.1790030733108074</v>
      </c>
      <c r="I197" s="119">
        <v>35.674518520000007</v>
      </c>
      <c r="J197" s="119">
        <v>26.36641303</v>
      </c>
      <c r="K197" s="74">
        <f t="shared" si="9"/>
        <v>0.35302888866260029</v>
      </c>
      <c r="L197" s="74">
        <f t="shared" si="10"/>
        <v>6.0340008856395579</v>
      </c>
      <c r="M197" s="5" t="str">
        <f t="shared" si="11"/>
        <v/>
      </c>
    </row>
    <row r="198" spans="1:13" x14ac:dyDescent="0.2">
      <c r="A198" s="118" t="s">
        <v>2206</v>
      </c>
      <c r="B198" s="59" t="s">
        <v>955</v>
      </c>
      <c r="C198" s="59" t="s">
        <v>902</v>
      </c>
      <c r="D198" s="118" t="s">
        <v>213</v>
      </c>
      <c r="E198" s="118" t="s">
        <v>214</v>
      </c>
      <c r="F198" s="119">
        <v>2.1733726</v>
      </c>
      <c r="G198" s="119">
        <v>5.0963514630000004</v>
      </c>
      <c r="H198" s="74">
        <f t="shared" si="8"/>
        <v>-0.57354342301960659</v>
      </c>
      <c r="I198" s="119">
        <v>35.568834630000005</v>
      </c>
      <c r="J198" s="119">
        <v>5.6282027499999998</v>
      </c>
      <c r="K198" s="74">
        <f t="shared" si="9"/>
        <v>5.3197500534251372</v>
      </c>
      <c r="L198" s="74">
        <f t="shared" si="10"/>
        <v>16.365732516366503</v>
      </c>
      <c r="M198" s="5" t="str">
        <f t="shared" si="11"/>
        <v/>
      </c>
    </row>
    <row r="199" spans="1:13" x14ac:dyDescent="0.2">
      <c r="A199" s="118" t="s">
        <v>1714</v>
      </c>
      <c r="B199" s="59" t="s">
        <v>1363</v>
      </c>
      <c r="C199" s="59" t="s">
        <v>665</v>
      </c>
      <c r="D199" s="118" t="s">
        <v>212</v>
      </c>
      <c r="E199" s="118" t="s">
        <v>214</v>
      </c>
      <c r="F199" s="119">
        <v>0.15362885999999998</v>
      </c>
      <c r="G199" s="119">
        <v>17.155912069999999</v>
      </c>
      <c r="H199" s="74">
        <f t="shared" ref="H199:H262" si="12">IF(ISERROR(F199/G199-1),"",IF((F199/G199-1)&gt;10000%,"",F199/G199-1))</f>
        <v>-0.99104513596402455</v>
      </c>
      <c r="I199" s="119">
        <v>35.103655520000004</v>
      </c>
      <c r="J199" s="119">
        <v>4.64804789</v>
      </c>
      <c r="K199" s="74">
        <f t="shared" ref="K199:K262" si="13">IF(ISERROR(I199/J199-1),"",IF((I199/J199-1)&gt;10000%,"",I199/J199-1))</f>
        <v>6.5523437689881474</v>
      </c>
      <c r="L199" s="74" t="str">
        <f t="shared" ref="L199:L262" si="14">IF(ISERROR(I199/F199),"",IF(I199/F199&gt;10000%,"",I199/F199))</f>
        <v/>
      </c>
      <c r="M199" s="5" t="str">
        <f t="shared" ref="M199:M262" si="15">IF(B199=B198,"FALSE","")</f>
        <v/>
      </c>
    </row>
    <row r="200" spans="1:13" x14ac:dyDescent="0.2">
      <c r="A200" s="118" t="s">
        <v>1695</v>
      </c>
      <c r="B200" s="59" t="s">
        <v>166</v>
      </c>
      <c r="C200" s="59" t="s">
        <v>665</v>
      </c>
      <c r="D200" s="118" t="s">
        <v>212</v>
      </c>
      <c r="E200" s="118" t="s">
        <v>214</v>
      </c>
      <c r="F200" s="119">
        <v>7.1711871199999999</v>
      </c>
      <c r="G200" s="119">
        <v>13.624049755000001</v>
      </c>
      <c r="H200" s="74">
        <f t="shared" si="12"/>
        <v>-0.47363762985611624</v>
      </c>
      <c r="I200" s="119">
        <v>34.591627029999998</v>
      </c>
      <c r="J200" s="119">
        <v>18.046229929999999</v>
      </c>
      <c r="K200" s="74">
        <f t="shared" si="13"/>
        <v>0.91683399603010596</v>
      </c>
      <c r="L200" s="74">
        <f t="shared" si="14"/>
        <v>4.8236960563371829</v>
      </c>
      <c r="M200" s="5" t="str">
        <f t="shared" si="15"/>
        <v/>
      </c>
    </row>
    <row r="201" spans="1:13" x14ac:dyDescent="0.2">
      <c r="A201" s="118" t="s">
        <v>2199</v>
      </c>
      <c r="B201" s="59" t="s">
        <v>616</v>
      </c>
      <c r="C201" s="59" t="s">
        <v>902</v>
      </c>
      <c r="D201" s="118" t="s">
        <v>213</v>
      </c>
      <c r="E201" s="118" t="s">
        <v>214</v>
      </c>
      <c r="F201" s="119">
        <v>15.130676567</v>
      </c>
      <c r="G201" s="119">
        <v>15.685766816999999</v>
      </c>
      <c r="H201" s="74">
        <f t="shared" si="12"/>
        <v>-3.5388148789665896E-2</v>
      </c>
      <c r="I201" s="119">
        <v>33.967430490000005</v>
      </c>
      <c r="J201" s="119">
        <v>51.317262360225499</v>
      </c>
      <c r="K201" s="74">
        <f t="shared" si="13"/>
        <v>-0.33808958374351705</v>
      </c>
      <c r="L201" s="74">
        <f t="shared" si="14"/>
        <v>2.244937980108765</v>
      </c>
      <c r="M201" s="5" t="str">
        <f t="shared" si="15"/>
        <v/>
      </c>
    </row>
    <row r="202" spans="1:13" x14ac:dyDescent="0.2">
      <c r="A202" s="118" t="s">
        <v>3038</v>
      </c>
      <c r="B202" s="59" t="s">
        <v>3039</v>
      </c>
      <c r="C202" s="59" t="s">
        <v>149</v>
      </c>
      <c r="D202" s="118" t="s">
        <v>837</v>
      </c>
      <c r="E202" s="118" t="s">
        <v>214</v>
      </c>
      <c r="F202" s="119">
        <v>1.1216986200000001</v>
      </c>
      <c r="G202" s="119">
        <v>0.79218766000000007</v>
      </c>
      <c r="H202" s="74">
        <f t="shared" si="12"/>
        <v>0.41595063472713023</v>
      </c>
      <c r="I202" s="119">
        <v>33.918875329999999</v>
      </c>
      <c r="J202" s="119">
        <v>62.197179179999999</v>
      </c>
      <c r="K202" s="74">
        <f t="shared" si="13"/>
        <v>-0.45465572913141239</v>
      </c>
      <c r="L202" s="74">
        <f t="shared" si="14"/>
        <v>30.238849121522495</v>
      </c>
      <c r="M202" s="5" t="str">
        <f t="shared" si="15"/>
        <v/>
      </c>
    </row>
    <row r="203" spans="1:13" x14ac:dyDescent="0.2">
      <c r="A203" s="118" t="s">
        <v>2811</v>
      </c>
      <c r="B203" s="59" t="s">
        <v>2428</v>
      </c>
      <c r="C203" s="59" t="s">
        <v>1955</v>
      </c>
      <c r="D203" s="118" t="s">
        <v>837</v>
      </c>
      <c r="E203" s="118" t="s">
        <v>1032</v>
      </c>
      <c r="F203" s="119">
        <v>1.3775522499999999</v>
      </c>
      <c r="G203" s="119">
        <v>4.0855621400000004</v>
      </c>
      <c r="H203" s="74">
        <f t="shared" si="12"/>
        <v>-0.66282430598399866</v>
      </c>
      <c r="I203" s="119">
        <v>33.73184663</v>
      </c>
      <c r="J203" s="119">
        <v>12.10851089</v>
      </c>
      <c r="K203" s="74">
        <f t="shared" si="13"/>
        <v>1.7857964481708453</v>
      </c>
      <c r="L203" s="74">
        <f t="shared" si="14"/>
        <v>24.486800141337653</v>
      </c>
      <c r="M203" s="5" t="str">
        <f t="shared" si="15"/>
        <v/>
      </c>
    </row>
    <row r="204" spans="1:13" x14ac:dyDescent="0.2">
      <c r="A204" s="118" t="s">
        <v>2331</v>
      </c>
      <c r="B204" s="59" t="s">
        <v>49</v>
      </c>
      <c r="C204" s="59" t="s">
        <v>1919</v>
      </c>
      <c r="D204" s="118" t="s">
        <v>213</v>
      </c>
      <c r="E204" s="118" t="s">
        <v>214</v>
      </c>
      <c r="F204" s="119">
        <v>9.029581563999999</v>
      </c>
      <c r="G204" s="119">
        <v>26.227435579999998</v>
      </c>
      <c r="H204" s="74">
        <f t="shared" si="12"/>
        <v>-0.65571999837888839</v>
      </c>
      <c r="I204" s="119">
        <v>33.636661479999994</v>
      </c>
      <c r="J204" s="119">
        <v>21.21741089</v>
      </c>
      <c r="K204" s="74">
        <f t="shared" si="13"/>
        <v>0.58533299158821128</v>
      </c>
      <c r="L204" s="74">
        <f t="shared" si="14"/>
        <v>3.7251628153076171</v>
      </c>
      <c r="M204" s="5" t="str">
        <f t="shared" si="15"/>
        <v/>
      </c>
    </row>
    <row r="205" spans="1:13" x14ac:dyDescent="0.2">
      <c r="A205" s="118" t="s">
        <v>2147</v>
      </c>
      <c r="B205" s="118" t="s">
        <v>549</v>
      </c>
      <c r="C205" s="118" t="s">
        <v>898</v>
      </c>
      <c r="D205" s="118" t="s">
        <v>212</v>
      </c>
      <c r="E205" s="118" t="s">
        <v>1032</v>
      </c>
      <c r="F205" s="119">
        <v>3.1957954100000001</v>
      </c>
      <c r="G205" s="119">
        <v>2.6141297610000001</v>
      </c>
      <c r="H205" s="74">
        <f t="shared" si="12"/>
        <v>0.22250833056484987</v>
      </c>
      <c r="I205" s="119">
        <v>33.488906999999998</v>
      </c>
      <c r="J205" s="119">
        <v>0.22962916</v>
      </c>
      <c r="K205" s="74" t="str">
        <f t="shared" si="13"/>
        <v/>
      </c>
      <c r="L205" s="74">
        <f t="shared" si="14"/>
        <v>10.479052224435105</v>
      </c>
      <c r="M205" s="5" t="str">
        <f t="shared" si="15"/>
        <v/>
      </c>
    </row>
    <row r="206" spans="1:13" x14ac:dyDescent="0.2">
      <c r="A206" s="118" t="s">
        <v>2697</v>
      </c>
      <c r="B206" s="59" t="s">
        <v>225</v>
      </c>
      <c r="C206" s="59" t="s">
        <v>903</v>
      </c>
      <c r="D206" s="118" t="s">
        <v>212</v>
      </c>
      <c r="E206" s="118" t="s">
        <v>1032</v>
      </c>
      <c r="F206" s="119">
        <v>54.414797924000005</v>
      </c>
      <c r="G206" s="119">
        <v>40.262286089</v>
      </c>
      <c r="H206" s="74">
        <f t="shared" si="12"/>
        <v>0.35150790503340534</v>
      </c>
      <c r="I206" s="119">
        <v>33.461451449999998</v>
      </c>
      <c r="J206" s="119">
        <v>15.900019480000001</v>
      </c>
      <c r="K206" s="74">
        <f t="shared" si="13"/>
        <v>1.1044912235541484</v>
      </c>
      <c r="L206" s="74">
        <f t="shared" si="14"/>
        <v>0.61493293601374577</v>
      </c>
      <c r="M206" s="5" t="str">
        <f t="shared" si="15"/>
        <v/>
      </c>
    </row>
    <row r="207" spans="1:13" x14ac:dyDescent="0.2">
      <c r="A207" s="118" t="s">
        <v>2024</v>
      </c>
      <c r="B207" s="59" t="s">
        <v>146</v>
      </c>
      <c r="C207" s="59" t="s">
        <v>984</v>
      </c>
      <c r="D207" s="118" t="s">
        <v>837</v>
      </c>
      <c r="E207" s="118" t="s">
        <v>214</v>
      </c>
      <c r="F207" s="119">
        <v>5.8321093419999999</v>
      </c>
      <c r="G207" s="119">
        <v>4.9968048139999999</v>
      </c>
      <c r="H207" s="74">
        <f t="shared" si="12"/>
        <v>0.16716773199938717</v>
      </c>
      <c r="I207" s="119">
        <v>33.258184120000003</v>
      </c>
      <c r="J207" s="119">
        <v>4.0016893099999997</v>
      </c>
      <c r="K207" s="74">
        <f t="shared" si="13"/>
        <v>7.3110360509222048</v>
      </c>
      <c r="L207" s="74">
        <f t="shared" si="14"/>
        <v>5.7025995518449601</v>
      </c>
      <c r="M207" s="5" t="str">
        <f t="shared" si="15"/>
        <v/>
      </c>
    </row>
    <row r="208" spans="1:13" x14ac:dyDescent="0.2">
      <c r="A208" s="118" t="s">
        <v>1811</v>
      </c>
      <c r="B208" s="59" t="s">
        <v>1617</v>
      </c>
      <c r="C208" s="59" t="s">
        <v>902</v>
      </c>
      <c r="D208" s="118" t="s">
        <v>837</v>
      </c>
      <c r="E208" s="118" t="s">
        <v>214</v>
      </c>
      <c r="F208" s="119">
        <v>16.042236110000001</v>
      </c>
      <c r="G208" s="119">
        <v>19.822695215</v>
      </c>
      <c r="H208" s="74">
        <f t="shared" si="12"/>
        <v>-0.19071367763044111</v>
      </c>
      <c r="I208" s="119">
        <v>33.066289910000002</v>
      </c>
      <c r="J208" s="119">
        <v>179.85731834999999</v>
      </c>
      <c r="K208" s="74">
        <f t="shared" si="13"/>
        <v>-0.81615265804389769</v>
      </c>
      <c r="L208" s="74">
        <f t="shared" si="14"/>
        <v>2.0612020471004024</v>
      </c>
      <c r="M208" s="5" t="str">
        <f t="shared" si="15"/>
        <v/>
      </c>
    </row>
    <row r="209" spans="1:13" x14ac:dyDescent="0.2">
      <c r="A209" s="118" t="s">
        <v>2345</v>
      </c>
      <c r="B209" s="59" t="s">
        <v>115</v>
      </c>
      <c r="C209" s="59" t="s">
        <v>665</v>
      </c>
      <c r="D209" s="118" t="s">
        <v>212</v>
      </c>
      <c r="E209" s="118" t="s">
        <v>1032</v>
      </c>
      <c r="F209" s="119">
        <v>6.5331857959999997</v>
      </c>
      <c r="G209" s="119">
        <v>5.1383933580000001</v>
      </c>
      <c r="H209" s="74">
        <f t="shared" si="12"/>
        <v>0.27144524383841451</v>
      </c>
      <c r="I209" s="119">
        <v>32.889424920000003</v>
      </c>
      <c r="J209" s="119">
        <v>8.515074349999999</v>
      </c>
      <c r="K209" s="74">
        <f t="shared" si="13"/>
        <v>2.8624941566129727</v>
      </c>
      <c r="L209" s="74">
        <f t="shared" si="14"/>
        <v>5.034209334768474</v>
      </c>
      <c r="M209" s="5" t="str">
        <f t="shared" si="15"/>
        <v/>
      </c>
    </row>
    <row r="210" spans="1:13" x14ac:dyDescent="0.2">
      <c r="A210" s="118" t="s">
        <v>2310</v>
      </c>
      <c r="B210" s="59" t="s">
        <v>1633</v>
      </c>
      <c r="C210" s="59" t="s">
        <v>984</v>
      </c>
      <c r="D210" s="118" t="s">
        <v>212</v>
      </c>
      <c r="E210" s="118" t="s">
        <v>1032</v>
      </c>
      <c r="F210" s="119">
        <v>16.248159327041598</v>
      </c>
      <c r="G210" s="119">
        <v>2.0502498845785402</v>
      </c>
      <c r="H210" s="74">
        <f t="shared" si="12"/>
        <v>6.9249653660542227</v>
      </c>
      <c r="I210" s="119">
        <v>32.59415879426215</v>
      </c>
      <c r="J210" s="119">
        <v>1.1405061921154951</v>
      </c>
      <c r="K210" s="74">
        <f t="shared" si="13"/>
        <v>27.578677625418322</v>
      </c>
      <c r="L210" s="74">
        <f t="shared" si="14"/>
        <v>2.0060216137846529</v>
      </c>
      <c r="M210" s="5" t="str">
        <f t="shared" si="15"/>
        <v/>
      </c>
    </row>
    <row r="211" spans="1:13" x14ac:dyDescent="0.2">
      <c r="A211" s="118" t="s">
        <v>1799</v>
      </c>
      <c r="B211" s="118" t="s">
        <v>618</v>
      </c>
      <c r="C211" s="118" t="s">
        <v>902</v>
      </c>
      <c r="D211" s="118" t="s">
        <v>213</v>
      </c>
      <c r="E211" s="118" t="s">
        <v>214</v>
      </c>
      <c r="F211" s="119">
        <v>27.408738982999999</v>
      </c>
      <c r="G211" s="119">
        <v>57.002946098999999</v>
      </c>
      <c r="H211" s="74">
        <f t="shared" si="12"/>
        <v>-0.51916978228813282</v>
      </c>
      <c r="I211" s="119">
        <v>31.829540680000001</v>
      </c>
      <c r="J211" s="119">
        <v>88.481305489999997</v>
      </c>
      <c r="K211" s="74">
        <f t="shared" si="13"/>
        <v>-0.64026818429349097</v>
      </c>
      <c r="L211" s="74">
        <f t="shared" si="14"/>
        <v>1.1612916850987549</v>
      </c>
      <c r="M211" s="5" t="str">
        <f t="shared" si="15"/>
        <v/>
      </c>
    </row>
    <row r="212" spans="1:13" x14ac:dyDescent="0.2">
      <c r="A212" s="118" t="s">
        <v>2799</v>
      </c>
      <c r="B212" s="59" t="s">
        <v>1017</v>
      </c>
      <c r="C212" s="59" t="s">
        <v>665</v>
      </c>
      <c r="D212" s="118" t="s">
        <v>212</v>
      </c>
      <c r="E212" s="118" t="s">
        <v>1032</v>
      </c>
      <c r="F212" s="119">
        <v>11.371653424</v>
      </c>
      <c r="G212" s="119">
        <v>11.906603240000001</v>
      </c>
      <c r="H212" s="74">
        <f t="shared" si="12"/>
        <v>-4.4928835303997383E-2</v>
      </c>
      <c r="I212" s="119">
        <v>31.61856062</v>
      </c>
      <c r="J212" s="119">
        <v>71.513229249999995</v>
      </c>
      <c r="K212" s="74">
        <f t="shared" si="13"/>
        <v>-0.55786417490019857</v>
      </c>
      <c r="L212" s="74">
        <f t="shared" si="14"/>
        <v>2.780471708121941</v>
      </c>
      <c r="M212" s="5" t="str">
        <f t="shared" si="15"/>
        <v/>
      </c>
    </row>
    <row r="213" spans="1:13" x14ac:dyDescent="0.2">
      <c r="A213" s="118" t="s">
        <v>1874</v>
      </c>
      <c r="B213" s="59" t="s">
        <v>172</v>
      </c>
      <c r="C213" s="59" t="s">
        <v>902</v>
      </c>
      <c r="D213" s="118" t="s">
        <v>213</v>
      </c>
      <c r="E213" s="118" t="s">
        <v>1032</v>
      </c>
      <c r="F213" s="119">
        <v>2.5505117400000001</v>
      </c>
      <c r="G213" s="119">
        <v>5.1490232300000001</v>
      </c>
      <c r="H213" s="74">
        <f t="shared" si="12"/>
        <v>-0.50466105393740857</v>
      </c>
      <c r="I213" s="119">
        <v>31.248543200235503</v>
      </c>
      <c r="J213" s="119">
        <v>1.14005327569541</v>
      </c>
      <c r="K213" s="74">
        <f t="shared" si="13"/>
        <v>26.409721866878989</v>
      </c>
      <c r="L213" s="74">
        <f t="shared" si="14"/>
        <v>12.251871932271717</v>
      </c>
      <c r="M213" s="5" t="str">
        <f t="shared" si="15"/>
        <v/>
      </c>
    </row>
    <row r="214" spans="1:13" x14ac:dyDescent="0.2">
      <c r="A214" s="118" t="s">
        <v>2940</v>
      </c>
      <c r="B214" s="59" t="s">
        <v>2943</v>
      </c>
      <c r="C214" s="59" t="s">
        <v>149</v>
      </c>
      <c r="D214" s="118" t="s">
        <v>837</v>
      </c>
      <c r="E214" s="118" t="s">
        <v>214</v>
      </c>
      <c r="F214" s="119">
        <v>2.4972179900000002</v>
      </c>
      <c r="G214" s="119">
        <v>3.2679972599999996</v>
      </c>
      <c r="H214" s="74">
        <f t="shared" si="12"/>
        <v>-0.23585676751760787</v>
      </c>
      <c r="I214" s="119">
        <v>30.999079571194351</v>
      </c>
      <c r="J214" s="119">
        <v>21.657880447333397</v>
      </c>
      <c r="K214" s="74">
        <f t="shared" si="13"/>
        <v>0.43130716999645635</v>
      </c>
      <c r="L214" s="74">
        <f t="shared" si="14"/>
        <v>12.41344556035108</v>
      </c>
      <c r="M214" s="5" t="str">
        <f t="shared" si="15"/>
        <v/>
      </c>
    </row>
    <row r="215" spans="1:13" x14ac:dyDescent="0.2">
      <c r="A215" s="118" t="s">
        <v>2204</v>
      </c>
      <c r="B215" s="118" t="s">
        <v>953</v>
      </c>
      <c r="C215" s="59" t="s">
        <v>902</v>
      </c>
      <c r="D215" s="118" t="s">
        <v>213</v>
      </c>
      <c r="E215" s="118" t="s">
        <v>214</v>
      </c>
      <c r="F215" s="119">
        <v>3.6091599300000001</v>
      </c>
      <c r="G215" s="119">
        <v>6.1656709809999999</v>
      </c>
      <c r="H215" s="74">
        <f t="shared" si="12"/>
        <v>-0.41463630785328798</v>
      </c>
      <c r="I215" s="119">
        <v>30.399509949999999</v>
      </c>
      <c r="J215" s="119">
        <v>33.35337973</v>
      </c>
      <c r="K215" s="74">
        <f t="shared" si="13"/>
        <v>-8.8562832429935678E-2</v>
      </c>
      <c r="L215" s="74">
        <f t="shared" si="14"/>
        <v>8.4228769407843878</v>
      </c>
      <c r="M215" s="5" t="str">
        <f t="shared" si="15"/>
        <v/>
      </c>
    </row>
    <row r="216" spans="1:13" x14ac:dyDescent="0.2">
      <c r="A216" s="118" t="s">
        <v>1815</v>
      </c>
      <c r="B216" s="59" t="s">
        <v>836</v>
      </c>
      <c r="C216" s="59" t="s">
        <v>902</v>
      </c>
      <c r="D216" s="118" t="s">
        <v>837</v>
      </c>
      <c r="E216" s="118" t="s">
        <v>1032</v>
      </c>
      <c r="F216" s="119">
        <v>41.138785186999996</v>
      </c>
      <c r="G216" s="119">
        <v>12.281917317</v>
      </c>
      <c r="H216" s="74">
        <f t="shared" si="12"/>
        <v>2.3495409654043025</v>
      </c>
      <c r="I216" s="119">
        <v>30.134665415000001</v>
      </c>
      <c r="J216" s="119">
        <v>81.95007683</v>
      </c>
      <c r="K216" s="74">
        <f t="shared" si="13"/>
        <v>-0.6322802054534693</v>
      </c>
      <c r="L216" s="74">
        <f t="shared" si="14"/>
        <v>0.73251228197478868</v>
      </c>
      <c r="M216" s="5" t="str">
        <f t="shared" si="15"/>
        <v/>
      </c>
    </row>
    <row r="217" spans="1:13" x14ac:dyDescent="0.2">
      <c r="A217" s="118" t="s">
        <v>2194</v>
      </c>
      <c r="B217" s="59" t="s">
        <v>344</v>
      </c>
      <c r="C217" s="59" t="s">
        <v>665</v>
      </c>
      <c r="D217" s="118" t="s">
        <v>213</v>
      </c>
      <c r="E217" s="118" t="s">
        <v>214</v>
      </c>
      <c r="F217" s="119">
        <v>26.780461348000003</v>
      </c>
      <c r="G217" s="119">
        <v>12.597804042</v>
      </c>
      <c r="H217" s="74">
        <f t="shared" si="12"/>
        <v>1.1258039304879039</v>
      </c>
      <c r="I217" s="119">
        <v>30.077993589999998</v>
      </c>
      <c r="J217" s="119">
        <v>11.15180647</v>
      </c>
      <c r="K217" s="74">
        <f t="shared" si="13"/>
        <v>1.6971409224966578</v>
      </c>
      <c r="L217" s="74">
        <f t="shared" si="14"/>
        <v>1.1231320177479414</v>
      </c>
      <c r="M217" s="5" t="str">
        <f t="shared" si="15"/>
        <v/>
      </c>
    </row>
    <row r="218" spans="1:13" x14ac:dyDescent="0.2">
      <c r="A218" s="118" t="s">
        <v>2803</v>
      </c>
      <c r="B218" s="59" t="s">
        <v>1014</v>
      </c>
      <c r="C218" s="59" t="s">
        <v>665</v>
      </c>
      <c r="D218" s="118" t="s">
        <v>212</v>
      </c>
      <c r="E218" s="118" t="s">
        <v>1032</v>
      </c>
      <c r="F218" s="119">
        <v>1.4974204799999999</v>
      </c>
      <c r="G218" s="119">
        <v>0.50146086999999995</v>
      </c>
      <c r="H218" s="74">
        <f t="shared" si="12"/>
        <v>1.9861163045483492</v>
      </c>
      <c r="I218" s="119">
        <v>29.927093135808253</v>
      </c>
      <c r="J218" s="119">
        <v>79.505493529999995</v>
      </c>
      <c r="K218" s="74">
        <f t="shared" si="13"/>
        <v>-0.62358458759185242</v>
      </c>
      <c r="L218" s="74">
        <f t="shared" si="14"/>
        <v>19.985764543442237</v>
      </c>
      <c r="M218" s="5" t="str">
        <f t="shared" si="15"/>
        <v/>
      </c>
    </row>
    <row r="219" spans="1:13" x14ac:dyDescent="0.2">
      <c r="A219" s="118" t="s">
        <v>1885</v>
      </c>
      <c r="B219" s="59" t="s">
        <v>383</v>
      </c>
      <c r="C219" s="59" t="s">
        <v>902</v>
      </c>
      <c r="D219" s="118" t="s">
        <v>213</v>
      </c>
      <c r="E219" s="118" t="s">
        <v>214</v>
      </c>
      <c r="F219" s="119">
        <v>4.6387132300000005</v>
      </c>
      <c r="G219" s="119">
        <v>2.0413398899999997</v>
      </c>
      <c r="H219" s="74">
        <f t="shared" si="12"/>
        <v>1.2723865108029613</v>
      </c>
      <c r="I219" s="119">
        <v>28.963517399999997</v>
      </c>
      <c r="J219" s="119">
        <v>3.0057939999999999</v>
      </c>
      <c r="K219" s="74">
        <f t="shared" si="13"/>
        <v>8.6358956734892676</v>
      </c>
      <c r="L219" s="74">
        <f t="shared" si="14"/>
        <v>6.2438689274180446</v>
      </c>
      <c r="M219" s="5" t="str">
        <f t="shared" si="15"/>
        <v/>
      </c>
    </row>
    <row r="220" spans="1:13" x14ac:dyDescent="0.2">
      <c r="A220" s="118" t="s">
        <v>2298</v>
      </c>
      <c r="B220" s="59" t="s">
        <v>44</v>
      </c>
      <c r="C220" s="59" t="s">
        <v>1919</v>
      </c>
      <c r="D220" s="118" t="s">
        <v>213</v>
      </c>
      <c r="E220" s="118" t="s">
        <v>214</v>
      </c>
      <c r="F220" s="119">
        <v>15.04602307</v>
      </c>
      <c r="G220" s="119">
        <v>16.960180198</v>
      </c>
      <c r="H220" s="74">
        <f t="shared" si="12"/>
        <v>-0.1128618390638163</v>
      </c>
      <c r="I220" s="119">
        <v>28.566572440000002</v>
      </c>
      <c r="J220" s="119">
        <v>215.37460143000001</v>
      </c>
      <c r="K220" s="74">
        <f t="shared" si="13"/>
        <v>-0.8673633183749172</v>
      </c>
      <c r="L220" s="74">
        <f t="shared" si="14"/>
        <v>1.8986128299217078</v>
      </c>
      <c r="M220" s="5" t="str">
        <f t="shared" si="15"/>
        <v/>
      </c>
    </row>
    <row r="221" spans="1:13" x14ac:dyDescent="0.2">
      <c r="A221" s="118" t="s">
        <v>1936</v>
      </c>
      <c r="B221" s="59" t="s">
        <v>37</v>
      </c>
      <c r="C221" s="59" t="s">
        <v>1919</v>
      </c>
      <c r="D221" s="118" t="s">
        <v>213</v>
      </c>
      <c r="E221" s="118" t="s">
        <v>214</v>
      </c>
      <c r="F221" s="119">
        <v>49.338018306999999</v>
      </c>
      <c r="G221" s="119">
        <v>34.541259005999997</v>
      </c>
      <c r="H221" s="74">
        <f t="shared" si="12"/>
        <v>0.4283792695115638</v>
      </c>
      <c r="I221" s="119">
        <v>28.247328769999999</v>
      </c>
      <c r="J221" s="119">
        <v>93.37075037999999</v>
      </c>
      <c r="K221" s="74">
        <f t="shared" si="13"/>
        <v>-0.69747133170678066</v>
      </c>
      <c r="L221" s="74">
        <f t="shared" si="14"/>
        <v>0.572526618200073</v>
      </c>
      <c r="M221" s="5" t="str">
        <f t="shared" si="15"/>
        <v/>
      </c>
    </row>
    <row r="222" spans="1:13" x14ac:dyDescent="0.2">
      <c r="A222" s="118" t="s">
        <v>2181</v>
      </c>
      <c r="B222" s="59" t="s">
        <v>273</v>
      </c>
      <c r="C222" s="59" t="s">
        <v>665</v>
      </c>
      <c r="D222" s="118" t="s">
        <v>212</v>
      </c>
      <c r="E222" s="118" t="s">
        <v>1032</v>
      </c>
      <c r="F222" s="119">
        <v>1.0046379669999999</v>
      </c>
      <c r="G222" s="119">
        <v>1.6756791850000001</v>
      </c>
      <c r="H222" s="74">
        <f t="shared" si="12"/>
        <v>-0.40045924303821934</v>
      </c>
      <c r="I222" s="119">
        <v>28.10252857</v>
      </c>
      <c r="J222" s="119">
        <v>6.1910599800000004</v>
      </c>
      <c r="K222" s="74">
        <f t="shared" si="13"/>
        <v>3.539211162673956</v>
      </c>
      <c r="L222" s="74">
        <f t="shared" si="14"/>
        <v>27.972791685265868</v>
      </c>
      <c r="M222" s="5" t="str">
        <f t="shared" si="15"/>
        <v/>
      </c>
    </row>
    <row r="223" spans="1:13" x14ac:dyDescent="0.2">
      <c r="A223" s="118" t="s">
        <v>1660</v>
      </c>
      <c r="B223" s="118" t="s">
        <v>1415</v>
      </c>
      <c r="C223" s="118" t="s">
        <v>149</v>
      </c>
      <c r="D223" s="118" t="s">
        <v>213</v>
      </c>
      <c r="E223" s="118" t="s">
        <v>214</v>
      </c>
      <c r="F223" s="119">
        <v>3.8066987999999999</v>
      </c>
      <c r="G223" s="119">
        <v>5.79557214</v>
      </c>
      <c r="H223" s="74">
        <f t="shared" si="12"/>
        <v>-0.34317118171528793</v>
      </c>
      <c r="I223" s="119">
        <v>28.000569710000001</v>
      </c>
      <c r="J223" s="119">
        <v>21.72550378</v>
      </c>
      <c r="K223" s="74">
        <f t="shared" si="13"/>
        <v>0.28883408152664702</v>
      </c>
      <c r="L223" s="74">
        <f t="shared" si="14"/>
        <v>7.3556042075091419</v>
      </c>
      <c r="M223" s="5" t="str">
        <f t="shared" si="15"/>
        <v/>
      </c>
    </row>
    <row r="224" spans="1:13" x14ac:dyDescent="0.2">
      <c r="A224" s="118" t="s">
        <v>1833</v>
      </c>
      <c r="B224" s="59" t="s">
        <v>2734</v>
      </c>
      <c r="C224" s="59" t="s">
        <v>902</v>
      </c>
      <c r="D224" s="118" t="s">
        <v>837</v>
      </c>
      <c r="E224" s="118" t="s">
        <v>1032</v>
      </c>
      <c r="F224" s="119">
        <v>6.4040333399999998</v>
      </c>
      <c r="G224" s="119">
        <v>4.2738050799999998</v>
      </c>
      <c r="H224" s="74">
        <f t="shared" si="12"/>
        <v>0.49843832840406477</v>
      </c>
      <c r="I224" s="119">
        <v>27.787875714999998</v>
      </c>
      <c r="J224" s="119">
        <v>2.3266058199999997</v>
      </c>
      <c r="K224" s="74">
        <f t="shared" si="13"/>
        <v>10.943525403456611</v>
      </c>
      <c r="L224" s="74">
        <f t="shared" si="14"/>
        <v>4.3391210257190824</v>
      </c>
      <c r="M224" s="5" t="str">
        <f t="shared" si="15"/>
        <v/>
      </c>
    </row>
    <row r="225" spans="1:13" x14ac:dyDescent="0.2">
      <c r="A225" s="118" t="s">
        <v>2267</v>
      </c>
      <c r="B225" s="59" t="s">
        <v>963</v>
      </c>
      <c r="C225" s="59" t="s">
        <v>665</v>
      </c>
      <c r="D225" s="118" t="s">
        <v>212</v>
      </c>
      <c r="E225" s="118" t="s">
        <v>1032</v>
      </c>
      <c r="F225" s="119">
        <v>65.008998798000007</v>
      </c>
      <c r="G225" s="119">
        <v>93.583505824</v>
      </c>
      <c r="H225" s="74">
        <f t="shared" si="12"/>
        <v>-0.30533700115637152</v>
      </c>
      <c r="I225" s="119">
        <v>27.698084229999999</v>
      </c>
      <c r="J225" s="119">
        <v>22.51704466</v>
      </c>
      <c r="K225" s="74">
        <f t="shared" si="13"/>
        <v>0.23009411973160776</v>
      </c>
      <c r="L225" s="74">
        <f t="shared" si="14"/>
        <v>0.4260653869791966</v>
      </c>
      <c r="M225" s="5" t="str">
        <f t="shared" si="15"/>
        <v/>
      </c>
    </row>
    <row r="226" spans="1:13" x14ac:dyDescent="0.2">
      <c r="A226" s="118" t="s">
        <v>3011</v>
      </c>
      <c r="B226" s="59" t="s">
        <v>336</v>
      </c>
      <c r="C226" s="59" t="s">
        <v>665</v>
      </c>
      <c r="D226" s="118" t="s">
        <v>213</v>
      </c>
      <c r="E226" s="118" t="s">
        <v>1032</v>
      </c>
      <c r="F226" s="119">
        <v>6.1057947829999994</v>
      </c>
      <c r="G226" s="119">
        <v>5.090776258</v>
      </c>
      <c r="H226" s="74">
        <f t="shared" si="12"/>
        <v>0.1993838411980744</v>
      </c>
      <c r="I226" s="119">
        <v>27.68538646402185</v>
      </c>
      <c r="J226" s="119">
        <v>65.865773382898496</v>
      </c>
      <c r="K226" s="74">
        <f t="shared" si="13"/>
        <v>-0.57966960619929297</v>
      </c>
      <c r="L226" s="74">
        <f t="shared" si="14"/>
        <v>4.5342805397103456</v>
      </c>
      <c r="M226" s="5" t="str">
        <f t="shared" si="15"/>
        <v/>
      </c>
    </row>
    <row r="227" spans="1:13" x14ac:dyDescent="0.2">
      <c r="A227" s="118" t="s">
        <v>2149</v>
      </c>
      <c r="B227" s="118" t="s">
        <v>533</v>
      </c>
      <c r="C227" s="59" t="s">
        <v>898</v>
      </c>
      <c r="D227" s="118" t="s">
        <v>212</v>
      </c>
      <c r="E227" s="118" t="s">
        <v>1032</v>
      </c>
      <c r="F227" s="119">
        <v>20.896993164999998</v>
      </c>
      <c r="G227" s="119">
        <v>17.572034164999998</v>
      </c>
      <c r="H227" s="74">
        <f t="shared" si="12"/>
        <v>0.18921878757911004</v>
      </c>
      <c r="I227" s="119">
        <v>27.35101242137355</v>
      </c>
      <c r="J227" s="119">
        <v>28.98602752</v>
      </c>
      <c r="K227" s="74">
        <f t="shared" si="13"/>
        <v>-5.6407008428399186E-2</v>
      </c>
      <c r="L227" s="74">
        <f t="shared" si="14"/>
        <v>1.3088491825313546</v>
      </c>
      <c r="M227" s="5" t="str">
        <f t="shared" si="15"/>
        <v/>
      </c>
    </row>
    <row r="228" spans="1:13" x14ac:dyDescent="0.2">
      <c r="A228" s="118" t="s">
        <v>2214</v>
      </c>
      <c r="B228" s="59" t="s">
        <v>619</v>
      </c>
      <c r="C228" s="59" t="s">
        <v>902</v>
      </c>
      <c r="D228" s="118" t="s">
        <v>213</v>
      </c>
      <c r="E228" s="118" t="s">
        <v>214</v>
      </c>
      <c r="F228" s="119">
        <v>43.242954654000002</v>
      </c>
      <c r="G228" s="119">
        <v>53.817950287000002</v>
      </c>
      <c r="H228" s="74">
        <f t="shared" si="12"/>
        <v>-0.19649569663292143</v>
      </c>
      <c r="I228" s="119">
        <v>27.21969919</v>
      </c>
      <c r="J228" s="119">
        <v>60.046663600000002</v>
      </c>
      <c r="K228" s="74">
        <f t="shared" si="13"/>
        <v>-0.54669089741065979</v>
      </c>
      <c r="L228" s="74">
        <f t="shared" si="14"/>
        <v>0.6294597445478245</v>
      </c>
      <c r="M228" s="5" t="str">
        <f t="shared" si="15"/>
        <v/>
      </c>
    </row>
    <row r="229" spans="1:13" x14ac:dyDescent="0.2">
      <c r="A229" s="118" t="s">
        <v>2201</v>
      </c>
      <c r="B229" s="118" t="s">
        <v>930</v>
      </c>
      <c r="C229" s="59" t="s">
        <v>902</v>
      </c>
      <c r="D229" s="118" t="s">
        <v>213</v>
      </c>
      <c r="E229" s="118" t="s">
        <v>214</v>
      </c>
      <c r="F229" s="119">
        <v>24.312342638000001</v>
      </c>
      <c r="G229" s="119">
        <v>12.399406214999999</v>
      </c>
      <c r="H229" s="74">
        <f t="shared" si="12"/>
        <v>0.96076668643926699</v>
      </c>
      <c r="I229" s="119">
        <v>27.172195894999998</v>
      </c>
      <c r="J229" s="119">
        <v>22.3387435985405</v>
      </c>
      <c r="K229" s="74">
        <f t="shared" si="13"/>
        <v>0.21637082117614215</v>
      </c>
      <c r="L229" s="74">
        <f t="shared" si="14"/>
        <v>1.1176296870927638</v>
      </c>
      <c r="M229" s="5" t="str">
        <f t="shared" si="15"/>
        <v/>
      </c>
    </row>
    <row r="230" spans="1:13" x14ac:dyDescent="0.2">
      <c r="A230" s="118" t="s">
        <v>1711</v>
      </c>
      <c r="B230" s="59" t="s">
        <v>135</v>
      </c>
      <c r="C230" s="59" t="s">
        <v>665</v>
      </c>
      <c r="D230" s="118" t="s">
        <v>212</v>
      </c>
      <c r="E230" s="118" t="s">
        <v>1032</v>
      </c>
      <c r="F230" s="119">
        <v>7.7225270259999999</v>
      </c>
      <c r="G230" s="119">
        <v>3.1115671620000001</v>
      </c>
      <c r="H230" s="74">
        <f t="shared" si="12"/>
        <v>1.4818770169293876</v>
      </c>
      <c r="I230" s="119">
        <v>27.026606265000002</v>
      </c>
      <c r="J230" s="119">
        <v>2.1852027400000003</v>
      </c>
      <c r="K230" s="74">
        <f t="shared" si="13"/>
        <v>11.368008592648936</v>
      </c>
      <c r="L230" s="74">
        <f t="shared" si="14"/>
        <v>3.4997101562749524</v>
      </c>
      <c r="M230" s="5" t="str">
        <f t="shared" si="15"/>
        <v/>
      </c>
    </row>
    <row r="231" spans="1:13" x14ac:dyDescent="0.2">
      <c r="A231" s="118" t="s">
        <v>1738</v>
      </c>
      <c r="B231" s="59" t="s">
        <v>145</v>
      </c>
      <c r="C231" s="59" t="s">
        <v>665</v>
      </c>
      <c r="D231" s="118" t="s">
        <v>212</v>
      </c>
      <c r="E231" s="118" t="s">
        <v>1032</v>
      </c>
      <c r="F231" s="119">
        <v>4.3199527499999997</v>
      </c>
      <c r="G231" s="119">
        <v>3.3324317319999999</v>
      </c>
      <c r="H231" s="74">
        <f t="shared" si="12"/>
        <v>0.29633645860385771</v>
      </c>
      <c r="I231" s="119">
        <v>26.879259820000001</v>
      </c>
      <c r="J231" s="119">
        <v>4.8084373600000001</v>
      </c>
      <c r="K231" s="74">
        <f t="shared" si="13"/>
        <v>4.5900197522797717</v>
      </c>
      <c r="L231" s="74">
        <f t="shared" si="14"/>
        <v>6.2221189386851519</v>
      </c>
      <c r="M231" s="5" t="str">
        <f t="shared" si="15"/>
        <v/>
      </c>
    </row>
    <row r="232" spans="1:13" x14ac:dyDescent="0.2">
      <c r="A232" s="118" t="s">
        <v>2800</v>
      </c>
      <c r="B232" s="59" t="s">
        <v>1016</v>
      </c>
      <c r="C232" s="59" t="s">
        <v>665</v>
      </c>
      <c r="D232" s="118" t="s">
        <v>212</v>
      </c>
      <c r="E232" s="118" t="s">
        <v>1032</v>
      </c>
      <c r="F232" s="119">
        <v>1.3491762199999999</v>
      </c>
      <c r="G232" s="119">
        <v>0.76240855000000007</v>
      </c>
      <c r="H232" s="74">
        <f t="shared" si="12"/>
        <v>0.76962367486566063</v>
      </c>
      <c r="I232" s="119">
        <v>26.629486592056299</v>
      </c>
      <c r="J232" s="119">
        <v>2.3348836500000001</v>
      </c>
      <c r="K232" s="74">
        <f t="shared" si="13"/>
        <v>10.405059345058286</v>
      </c>
      <c r="L232" s="74">
        <f t="shared" si="14"/>
        <v>19.737589647152468</v>
      </c>
      <c r="M232" s="5" t="str">
        <f t="shared" si="15"/>
        <v/>
      </c>
    </row>
    <row r="233" spans="1:13" x14ac:dyDescent="0.2">
      <c r="A233" s="118" t="s">
        <v>2221</v>
      </c>
      <c r="B233" s="59" t="s">
        <v>411</v>
      </c>
      <c r="C233" s="59" t="s">
        <v>902</v>
      </c>
      <c r="D233" s="118" t="s">
        <v>213</v>
      </c>
      <c r="E233" s="118" t="s">
        <v>214</v>
      </c>
      <c r="F233" s="119">
        <v>26.338531519</v>
      </c>
      <c r="G233" s="119">
        <v>6.5987945610000001</v>
      </c>
      <c r="H233" s="74">
        <f t="shared" si="12"/>
        <v>2.9914155950035495</v>
      </c>
      <c r="I233" s="119">
        <v>26.467281069999999</v>
      </c>
      <c r="J233" s="119">
        <v>14.579314890000001</v>
      </c>
      <c r="K233" s="74">
        <f t="shared" si="13"/>
        <v>0.81539950743186096</v>
      </c>
      <c r="L233" s="74">
        <f t="shared" si="14"/>
        <v>1.0048882585161258</v>
      </c>
      <c r="M233" s="5" t="str">
        <f t="shared" si="15"/>
        <v/>
      </c>
    </row>
    <row r="234" spans="1:13" x14ac:dyDescent="0.2">
      <c r="A234" s="118" t="s">
        <v>2077</v>
      </c>
      <c r="B234" s="59" t="s">
        <v>1600</v>
      </c>
      <c r="C234" s="59" t="s">
        <v>984</v>
      </c>
      <c r="D234" s="118" t="s">
        <v>213</v>
      </c>
      <c r="E234" s="118" t="s">
        <v>214</v>
      </c>
      <c r="F234" s="119">
        <v>5.8007104199999997</v>
      </c>
      <c r="G234" s="119">
        <v>3.8923021600000003</v>
      </c>
      <c r="H234" s="74">
        <f t="shared" si="12"/>
        <v>0.49030321428077395</v>
      </c>
      <c r="I234" s="119">
        <v>26.300332635688747</v>
      </c>
      <c r="J234" s="119">
        <v>20.00442327451535</v>
      </c>
      <c r="K234" s="74">
        <f t="shared" si="13"/>
        <v>0.31472586211440934</v>
      </c>
      <c r="L234" s="74">
        <f t="shared" si="14"/>
        <v>4.533984759006251</v>
      </c>
      <c r="M234" s="5" t="str">
        <f t="shared" si="15"/>
        <v/>
      </c>
    </row>
    <row r="235" spans="1:13" x14ac:dyDescent="0.2">
      <c r="A235" s="118" t="s">
        <v>2289</v>
      </c>
      <c r="B235" s="59" t="s">
        <v>151</v>
      </c>
      <c r="C235" s="59" t="s">
        <v>665</v>
      </c>
      <c r="D235" s="118" t="s">
        <v>212</v>
      </c>
      <c r="E235" s="118" t="s">
        <v>1032</v>
      </c>
      <c r="F235" s="119">
        <v>6.2760700369999993</v>
      </c>
      <c r="G235" s="119">
        <v>9.1690762499999998</v>
      </c>
      <c r="H235" s="74">
        <f t="shared" si="12"/>
        <v>-0.31551773964143881</v>
      </c>
      <c r="I235" s="119">
        <v>26.29040337</v>
      </c>
      <c r="J235" s="119">
        <v>48.713867690000001</v>
      </c>
      <c r="K235" s="74">
        <f t="shared" si="13"/>
        <v>-0.46030966916230087</v>
      </c>
      <c r="L235" s="74">
        <f t="shared" si="14"/>
        <v>4.1889913935006016</v>
      </c>
      <c r="M235" s="5" t="str">
        <f t="shared" si="15"/>
        <v/>
      </c>
    </row>
    <row r="236" spans="1:13" x14ac:dyDescent="0.2">
      <c r="A236" s="118" t="s">
        <v>1780</v>
      </c>
      <c r="B236" s="59" t="s">
        <v>1781</v>
      </c>
      <c r="C236" s="59" t="s">
        <v>665</v>
      </c>
      <c r="D236" s="118" t="s">
        <v>212</v>
      </c>
      <c r="E236" s="118" t="s">
        <v>1032</v>
      </c>
      <c r="F236" s="119">
        <v>6.2736686399999995</v>
      </c>
      <c r="G236" s="119">
        <v>1.60392E-2</v>
      </c>
      <c r="H236" s="74" t="str">
        <f t="shared" si="12"/>
        <v/>
      </c>
      <c r="I236" s="119">
        <v>26.031148109499551</v>
      </c>
      <c r="J236" s="119">
        <v>14.255044736966049</v>
      </c>
      <c r="K236" s="74">
        <f t="shared" si="13"/>
        <v>0.82610076571670232</v>
      </c>
      <c r="L236" s="74">
        <f t="shared" si="14"/>
        <v>4.1492704832271077</v>
      </c>
      <c r="M236" s="5" t="str">
        <f t="shared" si="15"/>
        <v/>
      </c>
    </row>
    <row r="237" spans="1:13" x14ac:dyDescent="0.2">
      <c r="A237" s="118" t="s">
        <v>1934</v>
      </c>
      <c r="B237" s="59" t="s">
        <v>281</v>
      </c>
      <c r="C237" s="59" t="s">
        <v>1919</v>
      </c>
      <c r="D237" s="118" t="s">
        <v>213</v>
      </c>
      <c r="E237" s="118" t="s">
        <v>214</v>
      </c>
      <c r="F237" s="119">
        <v>7.3080164500000002</v>
      </c>
      <c r="G237" s="119">
        <v>9.5936703680000015</v>
      </c>
      <c r="H237" s="74">
        <f t="shared" si="12"/>
        <v>-0.23824603413766166</v>
      </c>
      <c r="I237" s="119">
        <v>25.354327909999999</v>
      </c>
      <c r="J237" s="119">
        <v>9.0468185299999995</v>
      </c>
      <c r="K237" s="74">
        <f t="shared" si="13"/>
        <v>1.8025684195966734</v>
      </c>
      <c r="L237" s="74">
        <f t="shared" si="14"/>
        <v>3.4693857195682694</v>
      </c>
      <c r="M237" s="5" t="str">
        <f t="shared" si="15"/>
        <v/>
      </c>
    </row>
    <row r="238" spans="1:13" x14ac:dyDescent="0.2">
      <c r="A238" s="118" t="s">
        <v>2381</v>
      </c>
      <c r="B238" s="59" t="s">
        <v>48</v>
      </c>
      <c r="C238" s="59" t="s">
        <v>1919</v>
      </c>
      <c r="D238" s="118" t="s">
        <v>213</v>
      </c>
      <c r="E238" s="118" t="s">
        <v>214</v>
      </c>
      <c r="F238" s="119">
        <v>41.79609129</v>
      </c>
      <c r="G238" s="119">
        <v>10.725598342</v>
      </c>
      <c r="H238" s="74">
        <f t="shared" si="12"/>
        <v>2.89685404555307</v>
      </c>
      <c r="I238" s="119">
        <v>24.952998480000002</v>
      </c>
      <c r="J238" s="119">
        <v>7.4879334599999998</v>
      </c>
      <c r="K238" s="74">
        <f t="shared" si="13"/>
        <v>2.3324279139627935</v>
      </c>
      <c r="L238" s="74">
        <f t="shared" si="14"/>
        <v>0.59701751311779183</v>
      </c>
      <c r="M238" s="5" t="str">
        <f t="shared" si="15"/>
        <v/>
      </c>
    </row>
    <row r="239" spans="1:13" x14ac:dyDescent="0.2">
      <c r="A239" s="118" t="s">
        <v>2129</v>
      </c>
      <c r="B239" s="59" t="s">
        <v>394</v>
      </c>
      <c r="C239" s="59" t="s">
        <v>898</v>
      </c>
      <c r="D239" s="118" t="s">
        <v>212</v>
      </c>
      <c r="E239" s="118" t="s">
        <v>1032</v>
      </c>
      <c r="F239" s="119">
        <v>3.5391910449999999</v>
      </c>
      <c r="G239" s="119">
        <v>0.52929453000000004</v>
      </c>
      <c r="H239" s="74">
        <f t="shared" si="12"/>
        <v>5.6866193478326705</v>
      </c>
      <c r="I239" s="119">
        <v>24.854082379999998</v>
      </c>
      <c r="J239" s="119">
        <v>5.16020447</v>
      </c>
      <c r="K239" s="74">
        <f t="shared" si="13"/>
        <v>3.8164917736292718</v>
      </c>
      <c r="L239" s="74">
        <f t="shared" si="14"/>
        <v>7.0225320034962957</v>
      </c>
      <c r="M239" s="5" t="str">
        <f t="shared" si="15"/>
        <v/>
      </c>
    </row>
    <row r="240" spans="1:13" x14ac:dyDescent="0.2">
      <c r="A240" s="118" t="s">
        <v>1658</v>
      </c>
      <c r="B240" s="59" t="s">
        <v>855</v>
      </c>
      <c r="C240" s="59" t="s">
        <v>149</v>
      </c>
      <c r="D240" s="118" t="s">
        <v>837</v>
      </c>
      <c r="E240" s="118" t="s">
        <v>214</v>
      </c>
      <c r="F240" s="119">
        <v>8.8802054000000012</v>
      </c>
      <c r="G240" s="119">
        <v>4.64626158</v>
      </c>
      <c r="H240" s="74">
        <f t="shared" si="12"/>
        <v>0.91125816898152379</v>
      </c>
      <c r="I240" s="119">
        <v>24.347605694999999</v>
      </c>
      <c r="J240" s="119">
        <v>10.50622942</v>
      </c>
      <c r="K240" s="74">
        <f t="shared" si="13"/>
        <v>1.3174447008220764</v>
      </c>
      <c r="L240" s="74">
        <f t="shared" si="14"/>
        <v>2.7417840689811066</v>
      </c>
      <c r="M240" s="5" t="str">
        <f t="shared" si="15"/>
        <v/>
      </c>
    </row>
    <row r="241" spans="1:13" x14ac:dyDescent="0.2">
      <c r="A241" s="118" t="s">
        <v>1752</v>
      </c>
      <c r="B241" s="59" t="s">
        <v>1650</v>
      </c>
      <c r="C241" s="59" t="s">
        <v>665</v>
      </c>
      <c r="D241" s="118" t="s">
        <v>212</v>
      </c>
      <c r="E241" s="118" t="s">
        <v>1032</v>
      </c>
      <c r="F241" s="119">
        <v>0.37413959999999996</v>
      </c>
      <c r="G241" s="119">
        <v>6.5626847399999999</v>
      </c>
      <c r="H241" s="74">
        <f t="shared" si="12"/>
        <v>-0.94298985631298204</v>
      </c>
      <c r="I241" s="119">
        <v>23.930068500000001</v>
      </c>
      <c r="J241" s="119">
        <v>90.512060450000007</v>
      </c>
      <c r="K241" s="74">
        <f t="shared" si="13"/>
        <v>-0.73561458681830283</v>
      </c>
      <c r="L241" s="74">
        <f t="shared" si="14"/>
        <v>63.96026643530918</v>
      </c>
      <c r="M241" s="5" t="str">
        <f t="shared" si="15"/>
        <v/>
      </c>
    </row>
    <row r="242" spans="1:13" x14ac:dyDescent="0.2">
      <c r="A242" s="118" t="s">
        <v>1803</v>
      </c>
      <c r="B242" s="59" t="s">
        <v>943</v>
      </c>
      <c r="C242" s="59" t="s">
        <v>902</v>
      </c>
      <c r="D242" s="118" t="s">
        <v>213</v>
      </c>
      <c r="E242" s="118" t="s">
        <v>214</v>
      </c>
      <c r="F242" s="119">
        <v>12.931550300000001</v>
      </c>
      <c r="G242" s="119">
        <v>6.4380364289999994</v>
      </c>
      <c r="H242" s="74">
        <f t="shared" si="12"/>
        <v>1.0086171370124757</v>
      </c>
      <c r="I242" s="119">
        <v>23.822997919896753</v>
      </c>
      <c r="J242" s="119">
        <v>22.353688687741148</v>
      </c>
      <c r="K242" s="74">
        <f t="shared" si="13"/>
        <v>6.5730057024609989E-2</v>
      </c>
      <c r="L242" s="74">
        <f t="shared" si="14"/>
        <v>1.8422383524964328</v>
      </c>
      <c r="M242" s="5" t="str">
        <f t="shared" si="15"/>
        <v/>
      </c>
    </row>
    <row r="243" spans="1:13" x14ac:dyDescent="0.2">
      <c r="A243" s="118" t="s">
        <v>2616</v>
      </c>
      <c r="B243" s="59" t="s">
        <v>575</v>
      </c>
      <c r="C243" s="59" t="s">
        <v>903</v>
      </c>
      <c r="D243" s="118" t="s">
        <v>212</v>
      </c>
      <c r="E243" s="118" t="s">
        <v>1032</v>
      </c>
      <c r="F243" s="119">
        <v>1.4827334399999998</v>
      </c>
      <c r="G243" s="119">
        <v>1.77216628</v>
      </c>
      <c r="H243" s="74">
        <f t="shared" si="12"/>
        <v>-0.16332149147990793</v>
      </c>
      <c r="I243" s="119">
        <v>23.74825504</v>
      </c>
      <c r="J243" s="119">
        <v>0.53789374999999995</v>
      </c>
      <c r="K243" s="74">
        <f t="shared" si="13"/>
        <v>43.150457297561097</v>
      </c>
      <c r="L243" s="74">
        <f t="shared" si="14"/>
        <v>16.01653702502319</v>
      </c>
      <c r="M243" s="5" t="str">
        <f t="shared" si="15"/>
        <v/>
      </c>
    </row>
    <row r="244" spans="1:13" x14ac:dyDescent="0.2">
      <c r="A244" s="118" t="s">
        <v>1938</v>
      </c>
      <c r="B244" s="59" t="s">
        <v>28</v>
      </c>
      <c r="C244" s="59" t="s">
        <v>1919</v>
      </c>
      <c r="D244" s="118" t="s">
        <v>213</v>
      </c>
      <c r="E244" s="118" t="s">
        <v>214</v>
      </c>
      <c r="F244" s="119">
        <v>1.8497396720000001</v>
      </c>
      <c r="G244" s="119">
        <v>3.3438306150000003</v>
      </c>
      <c r="H244" s="74">
        <f t="shared" si="12"/>
        <v>-0.44682016376598077</v>
      </c>
      <c r="I244" s="119">
        <v>23.311893359999999</v>
      </c>
      <c r="J244" s="119">
        <v>35.959692189999998</v>
      </c>
      <c r="K244" s="74">
        <f t="shared" si="13"/>
        <v>-0.35172155432179186</v>
      </c>
      <c r="L244" s="74">
        <f t="shared" si="14"/>
        <v>12.602796876164961</v>
      </c>
      <c r="M244" s="5" t="str">
        <f t="shared" si="15"/>
        <v/>
      </c>
    </row>
    <row r="245" spans="1:13" x14ac:dyDescent="0.2">
      <c r="A245" s="118" t="s">
        <v>2464</v>
      </c>
      <c r="B245" s="118" t="s">
        <v>194</v>
      </c>
      <c r="C245" s="118" t="s">
        <v>897</v>
      </c>
      <c r="D245" s="118" t="s">
        <v>212</v>
      </c>
      <c r="E245" s="118" t="s">
        <v>3046</v>
      </c>
      <c r="F245" s="119">
        <v>1.07212733</v>
      </c>
      <c r="G245" s="119">
        <v>1.7613958200000002</v>
      </c>
      <c r="H245" s="74">
        <f t="shared" si="12"/>
        <v>-0.39131947639117259</v>
      </c>
      <c r="I245" s="119">
        <v>22.794756840000002</v>
      </c>
      <c r="J245" s="119">
        <v>1.0281200000000001E-2</v>
      </c>
      <c r="K245" s="74" t="str">
        <f t="shared" si="13"/>
        <v/>
      </c>
      <c r="L245" s="74">
        <f t="shared" si="14"/>
        <v>21.261240341667254</v>
      </c>
      <c r="M245" s="5" t="str">
        <f t="shared" si="15"/>
        <v/>
      </c>
    </row>
    <row r="246" spans="1:13" x14ac:dyDescent="0.2">
      <c r="A246" s="118" t="s">
        <v>1731</v>
      </c>
      <c r="B246" s="59" t="s">
        <v>150</v>
      </c>
      <c r="C246" s="59" t="s">
        <v>665</v>
      </c>
      <c r="D246" s="118" t="s">
        <v>212</v>
      </c>
      <c r="E246" s="118" t="s">
        <v>214</v>
      </c>
      <c r="F246" s="119">
        <v>0.19084842999999999</v>
      </c>
      <c r="G246" s="119">
        <v>0.18126547000000001</v>
      </c>
      <c r="H246" s="74">
        <f t="shared" si="12"/>
        <v>5.2866991159430166E-2</v>
      </c>
      <c r="I246" s="119">
        <v>22.396166789999999</v>
      </c>
      <c r="J246" s="119">
        <v>0.7079555500000001</v>
      </c>
      <c r="K246" s="74">
        <f t="shared" si="13"/>
        <v>30.634990063994831</v>
      </c>
      <c r="L246" s="74" t="str">
        <f t="shared" si="14"/>
        <v/>
      </c>
      <c r="M246" s="5" t="str">
        <f t="shared" si="15"/>
        <v/>
      </c>
    </row>
    <row r="247" spans="1:13" x14ac:dyDescent="0.2">
      <c r="A247" s="118" t="s">
        <v>2982</v>
      </c>
      <c r="B247" s="59" t="s">
        <v>545</v>
      </c>
      <c r="C247" s="59" t="s">
        <v>665</v>
      </c>
      <c r="D247" s="118" t="s">
        <v>213</v>
      </c>
      <c r="E247" s="118" t="s">
        <v>1032</v>
      </c>
      <c r="F247" s="119">
        <v>7.6500956599999999</v>
      </c>
      <c r="G247" s="119">
        <v>6.8735732800000005</v>
      </c>
      <c r="H247" s="74">
        <f t="shared" si="12"/>
        <v>0.11297215412825268</v>
      </c>
      <c r="I247" s="119">
        <v>22.34717077292715</v>
      </c>
      <c r="J247" s="119">
        <v>28.5570706752486</v>
      </c>
      <c r="K247" s="74">
        <f t="shared" si="13"/>
        <v>-0.21745577384110981</v>
      </c>
      <c r="L247" s="74">
        <f t="shared" si="14"/>
        <v>2.9211622659535674</v>
      </c>
      <c r="M247" s="5" t="str">
        <f t="shared" si="15"/>
        <v/>
      </c>
    </row>
    <row r="248" spans="1:13" x14ac:dyDescent="0.2">
      <c r="A248" s="118" t="s">
        <v>1719</v>
      </c>
      <c r="B248" s="59" t="s">
        <v>335</v>
      </c>
      <c r="C248" s="59" t="s">
        <v>665</v>
      </c>
      <c r="D248" s="118" t="s">
        <v>212</v>
      </c>
      <c r="E248" s="118" t="s">
        <v>1032</v>
      </c>
      <c r="F248" s="119">
        <v>12.138864689</v>
      </c>
      <c r="G248" s="119">
        <v>19.761216519999998</v>
      </c>
      <c r="H248" s="74">
        <f t="shared" si="12"/>
        <v>-0.38572280321333163</v>
      </c>
      <c r="I248" s="119">
        <v>22.2480896</v>
      </c>
      <c r="J248" s="119">
        <v>8.0877952000000004</v>
      </c>
      <c r="K248" s="74">
        <f t="shared" si="13"/>
        <v>1.7508225727575297</v>
      </c>
      <c r="L248" s="74">
        <f t="shared" si="14"/>
        <v>1.8327982204267241</v>
      </c>
      <c r="M248" s="5" t="str">
        <f t="shared" si="15"/>
        <v/>
      </c>
    </row>
    <row r="249" spans="1:13" x14ac:dyDescent="0.2">
      <c r="A249" s="118" t="s">
        <v>1848</v>
      </c>
      <c r="B249" s="59" t="s">
        <v>316</v>
      </c>
      <c r="C249" s="59" t="s">
        <v>902</v>
      </c>
      <c r="D249" s="118" t="s">
        <v>213</v>
      </c>
      <c r="E249" s="118" t="s">
        <v>1032</v>
      </c>
      <c r="F249" s="119">
        <v>5.9040130550000001</v>
      </c>
      <c r="G249" s="119">
        <v>56.610368264000002</v>
      </c>
      <c r="H249" s="74">
        <f t="shared" si="12"/>
        <v>-0.89570792001445931</v>
      </c>
      <c r="I249" s="119">
        <v>22.132504155153402</v>
      </c>
      <c r="J249" s="119">
        <v>87.4651086895215</v>
      </c>
      <c r="K249" s="74">
        <f t="shared" si="13"/>
        <v>-0.74695619216894749</v>
      </c>
      <c r="L249" s="74">
        <f t="shared" si="14"/>
        <v>3.7487220893608613</v>
      </c>
      <c r="M249" s="5" t="str">
        <f t="shared" si="15"/>
        <v/>
      </c>
    </row>
    <row r="250" spans="1:13" x14ac:dyDescent="0.2">
      <c r="A250" s="118" t="s">
        <v>2599</v>
      </c>
      <c r="B250" s="59" t="s">
        <v>302</v>
      </c>
      <c r="C250" s="59" t="s">
        <v>903</v>
      </c>
      <c r="D250" s="118" t="s">
        <v>212</v>
      </c>
      <c r="E250" s="118" t="s">
        <v>1032</v>
      </c>
      <c r="F250" s="119">
        <v>2.0910379049999999</v>
      </c>
      <c r="G250" s="119">
        <v>6.0981486670000002</v>
      </c>
      <c r="H250" s="74">
        <f t="shared" si="12"/>
        <v>-0.65710283248494639</v>
      </c>
      <c r="I250" s="119">
        <v>22.062279780000001</v>
      </c>
      <c r="J250" s="119">
        <v>56.988542150000001</v>
      </c>
      <c r="K250" s="74">
        <f t="shared" si="13"/>
        <v>-0.61286464001957275</v>
      </c>
      <c r="L250" s="74">
        <f t="shared" si="14"/>
        <v>10.55087510716359</v>
      </c>
      <c r="M250" s="5" t="str">
        <f t="shared" si="15"/>
        <v/>
      </c>
    </row>
    <row r="251" spans="1:13" x14ac:dyDescent="0.2">
      <c r="A251" s="118" t="s">
        <v>1865</v>
      </c>
      <c r="B251" s="59" t="s">
        <v>948</v>
      </c>
      <c r="C251" s="59" t="s">
        <v>902</v>
      </c>
      <c r="D251" s="118" t="s">
        <v>213</v>
      </c>
      <c r="E251" s="118" t="s">
        <v>214</v>
      </c>
      <c r="F251" s="119">
        <v>5.5544834119999997</v>
      </c>
      <c r="G251" s="119">
        <v>10.867346701999999</v>
      </c>
      <c r="H251" s="74">
        <f t="shared" si="12"/>
        <v>-0.48888320541224961</v>
      </c>
      <c r="I251" s="119">
        <v>22.057254026348851</v>
      </c>
      <c r="J251" s="119">
        <v>34.105130259999996</v>
      </c>
      <c r="K251" s="74">
        <f t="shared" si="13"/>
        <v>-0.3532570068433788</v>
      </c>
      <c r="L251" s="74">
        <f t="shared" si="14"/>
        <v>3.9710720854248995</v>
      </c>
      <c r="M251" s="5" t="str">
        <f t="shared" si="15"/>
        <v/>
      </c>
    </row>
    <row r="252" spans="1:13" x14ac:dyDescent="0.2">
      <c r="A252" s="118" t="s">
        <v>2225</v>
      </c>
      <c r="B252" s="59" t="s">
        <v>415</v>
      </c>
      <c r="C252" s="59" t="s">
        <v>902</v>
      </c>
      <c r="D252" s="118" t="s">
        <v>213</v>
      </c>
      <c r="E252" s="118" t="s">
        <v>214</v>
      </c>
      <c r="F252" s="119">
        <v>5.8354223200000002</v>
      </c>
      <c r="G252" s="119">
        <v>4.2138314299999999</v>
      </c>
      <c r="H252" s="74">
        <f t="shared" si="12"/>
        <v>0.38482576176522576</v>
      </c>
      <c r="I252" s="119">
        <v>22.01532392</v>
      </c>
      <c r="J252" s="119">
        <v>39.137719770000004</v>
      </c>
      <c r="K252" s="74">
        <f t="shared" si="13"/>
        <v>-0.43749088987868756</v>
      </c>
      <c r="L252" s="74">
        <f t="shared" si="14"/>
        <v>3.7727044783966894</v>
      </c>
      <c r="M252" s="5" t="str">
        <f t="shared" si="15"/>
        <v/>
      </c>
    </row>
    <row r="253" spans="1:13" x14ac:dyDescent="0.2">
      <c r="A253" s="118" t="s">
        <v>2580</v>
      </c>
      <c r="B253" s="59" t="s">
        <v>50</v>
      </c>
      <c r="C253" s="59" t="s">
        <v>903</v>
      </c>
      <c r="D253" s="118" t="s">
        <v>212</v>
      </c>
      <c r="E253" s="118" t="s">
        <v>1032</v>
      </c>
      <c r="F253" s="119">
        <v>13.102698194</v>
      </c>
      <c r="G253" s="119">
        <v>41.544289520999996</v>
      </c>
      <c r="H253" s="74">
        <f t="shared" si="12"/>
        <v>-0.6846089235109728</v>
      </c>
      <c r="I253" s="119">
        <v>21.922760589999999</v>
      </c>
      <c r="J253" s="119">
        <v>17.844082480000001</v>
      </c>
      <c r="K253" s="74">
        <f t="shared" si="13"/>
        <v>0.22857314824516539</v>
      </c>
      <c r="L253" s="74">
        <f t="shared" si="14"/>
        <v>1.6731485580610328</v>
      </c>
      <c r="M253" s="5" t="str">
        <f t="shared" si="15"/>
        <v/>
      </c>
    </row>
    <row r="254" spans="1:13" x14ac:dyDescent="0.2">
      <c r="A254" s="118" t="s">
        <v>2224</v>
      </c>
      <c r="B254" s="59" t="s">
        <v>414</v>
      </c>
      <c r="C254" s="59" t="s">
        <v>902</v>
      </c>
      <c r="D254" s="118" t="s">
        <v>213</v>
      </c>
      <c r="E254" s="118" t="s">
        <v>214</v>
      </c>
      <c r="F254" s="119">
        <v>5.0440983200000007</v>
      </c>
      <c r="G254" s="119">
        <v>9.6272315150000001</v>
      </c>
      <c r="H254" s="74">
        <f t="shared" si="12"/>
        <v>-0.47605931028656678</v>
      </c>
      <c r="I254" s="119">
        <v>21.75911086</v>
      </c>
      <c r="J254" s="119">
        <v>16.67021205</v>
      </c>
      <c r="K254" s="74">
        <f t="shared" si="13"/>
        <v>0.30526899086445636</v>
      </c>
      <c r="L254" s="74">
        <f t="shared" si="14"/>
        <v>4.3137761160849051</v>
      </c>
      <c r="M254" s="5" t="str">
        <f t="shared" si="15"/>
        <v/>
      </c>
    </row>
    <row r="255" spans="1:13" x14ac:dyDescent="0.2">
      <c r="A255" s="118" t="s">
        <v>1864</v>
      </c>
      <c r="B255" s="59" t="s">
        <v>1769</v>
      </c>
      <c r="C255" s="59" t="s">
        <v>902</v>
      </c>
      <c r="D255" s="118" t="s">
        <v>837</v>
      </c>
      <c r="E255" s="118" t="s">
        <v>1032</v>
      </c>
      <c r="F255" s="119">
        <v>10.824959869999999</v>
      </c>
      <c r="G255" s="119">
        <v>2.3765218399999997</v>
      </c>
      <c r="H255" s="74">
        <f t="shared" si="12"/>
        <v>3.5549591372574971</v>
      </c>
      <c r="I255" s="119">
        <v>21.714310807465601</v>
      </c>
      <c r="J255" s="119">
        <v>5.3540055799999999</v>
      </c>
      <c r="K255" s="74">
        <f t="shared" si="13"/>
        <v>3.0557131446743098</v>
      </c>
      <c r="L255" s="74">
        <f t="shared" si="14"/>
        <v>2.0059483885611487</v>
      </c>
      <c r="M255" s="5" t="str">
        <f t="shared" si="15"/>
        <v/>
      </c>
    </row>
    <row r="256" spans="1:13" x14ac:dyDescent="0.2">
      <c r="A256" s="118" t="s">
        <v>2264</v>
      </c>
      <c r="B256" s="59" t="s">
        <v>600</v>
      </c>
      <c r="C256" s="59" t="s">
        <v>902</v>
      </c>
      <c r="D256" s="118" t="s">
        <v>213</v>
      </c>
      <c r="E256" s="118" t="s">
        <v>214</v>
      </c>
      <c r="F256" s="119">
        <v>54.711724872000005</v>
      </c>
      <c r="G256" s="119">
        <v>40.041900693999999</v>
      </c>
      <c r="H256" s="74">
        <f t="shared" si="12"/>
        <v>0.3663618340724315</v>
      </c>
      <c r="I256" s="119">
        <v>21.68413091</v>
      </c>
      <c r="J256" s="119">
        <v>18.684925170000003</v>
      </c>
      <c r="K256" s="74">
        <f t="shared" si="13"/>
        <v>0.16051473113820336</v>
      </c>
      <c r="L256" s="74">
        <f t="shared" si="14"/>
        <v>0.39633425852924181</v>
      </c>
      <c r="M256" s="5" t="str">
        <f t="shared" si="15"/>
        <v/>
      </c>
    </row>
    <row r="257" spans="1:13" x14ac:dyDescent="0.2">
      <c r="A257" s="118" t="s">
        <v>1861</v>
      </c>
      <c r="B257" s="59" t="s">
        <v>1013</v>
      </c>
      <c r="C257" s="59" t="s">
        <v>902</v>
      </c>
      <c r="D257" s="118" t="s">
        <v>213</v>
      </c>
      <c r="E257" s="118" t="s">
        <v>1032</v>
      </c>
      <c r="F257" s="119">
        <v>6.4362670999999994</v>
      </c>
      <c r="G257" s="119">
        <v>3.47928266</v>
      </c>
      <c r="H257" s="74">
        <f t="shared" si="12"/>
        <v>0.84988336072700665</v>
      </c>
      <c r="I257" s="119">
        <v>21.3582367062561</v>
      </c>
      <c r="J257" s="119">
        <v>2.2191478199999999</v>
      </c>
      <c r="K257" s="74">
        <f t="shared" si="13"/>
        <v>8.6245218609439469</v>
      </c>
      <c r="L257" s="74">
        <f t="shared" si="14"/>
        <v>3.3184198813402417</v>
      </c>
      <c r="M257" s="5" t="str">
        <f t="shared" si="15"/>
        <v/>
      </c>
    </row>
    <row r="258" spans="1:13" x14ac:dyDescent="0.2">
      <c r="A258" s="118" t="s">
        <v>2347</v>
      </c>
      <c r="B258" s="59" t="s">
        <v>235</v>
      </c>
      <c r="C258" s="59" t="s">
        <v>899</v>
      </c>
      <c r="D258" s="118" t="s">
        <v>212</v>
      </c>
      <c r="E258" s="118" t="s">
        <v>1032</v>
      </c>
      <c r="F258" s="119">
        <v>7.3794452499999998</v>
      </c>
      <c r="G258" s="119">
        <v>1.4319172900000001</v>
      </c>
      <c r="H258" s="74">
        <f t="shared" si="12"/>
        <v>4.1535415498754116</v>
      </c>
      <c r="I258" s="119">
        <v>21.143969760000001</v>
      </c>
      <c r="J258" s="119">
        <v>18.511338930000001</v>
      </c>
      <c r="K258" s="74">
        <f t="shared" si="13"/>
        <v>0.14221720211353728</v>
      </c>
      <c r="L258" s="74">
        <f t="shared" si="14"/>
        <v>2.8652519320473311</v>
      </c>
      <c r="M258" s="5" t="str">
        <f t="shared" si="15"/>
        <v/>
      </c>
    </row>
    <row r="259" spans="1:13" x14ac:dyDescent="0.2">
      <c r="A259" s="118" t="s">
        <v>2259</v>
      </c>
      <c r="B259" s="59" t="s">
        <v>365</v>
      </c>
      <c r="C259" s="59" t="s">
        <v>1919</v>
      </c>
      <c r="D259" s="118" t="s">
        <v>213</v>
      </c>
      <c r="E259" s="118" t="s">
        <v>214</v>
      </c>
      <c r="F259" s="119">
        <v>300.317703666</v>
      </c>
      <c r="G259" s="119">
        <v>248.359542086</v>
      </c>
      <c r="H259" s="74">
        <f t="shared" si="12"/>
        <v>0.2092054170481934</v>
      </c>
      <c r="I259" s="119">
        <v>21.075602745000001</v>
      </c>
      <c r="J259" s="119">
        <v>71.443131109999996</v>
      </c>
      <c r="K259" s="74">
        <f t="shared" si="13"/>
        <v>-0.70500169270926571</v>
      </c>
      <c r="L259" s="74">
        <f t="shared" si="14"/>
        <v>7.0177690118593039E-2</v>
      </c>
      <c r="M259" s="5" t="str">
        <f t="shared" si="15"/>
        <v/>
      </c>
    </row>
    <row r="260" spans="1:13" x14ac:dyDescent="0.2">
      <c r="A260" s="118" t="s">
        <v>1804</v>
      </c>
      <c r="B260" s="59" t="s">
        <v>1768</v>
      </c>
      <c r="C260" s="59" t="s">
        <v>902</v>
      </c>
      <c r="D260" s="118" t="s">
        <v>837</v>
      </c>
      <c r="E260" s="118" t="s">
        <v>1032</v>
      </c>
      <c r="F260" s="119">
        <v>17.004515649999998</v>
      </c>
      <c r="G260" s="119">
        <v>10.439747349999999</v>
      </c>
      <c r="H260" s="74">
        <f t="shared" si="12"/>
        <v>0.62882444180988717</v>
      </c>
      <c r="I260" s="119">
        <v>21.00914826984755</v>
      </c>
      <c r="J260" s="119">
        <v>18.196758111203948</v>
      </c>
      <c r="K260" s="74">
        <f t="shared" si="13"/>
        <v>0.1545544619242909</v>
      </c>
      <c r="L260" s="74">
        <f t="shared" si="14"/>
        <v>1.2355040685823682</v>
      </c>
      <c r="M260" s="5" t="str">
        <f t="shared" si="15"/>
        <v/>
      </c>
    </row>
    <row r="261" spans="1:13" x14ac:dyDescent="0.2">
      <c r="A261" s="118" t="s">
        <v>1816</v>
      </c>
      <c r="B261" s="59" t="s">
        <v>944</v>
      </c>
      <c r="C261" s="59" t="s">
        <v>902</v>
      </c>
      <c r="D261" s="118" t="s">
        <v>213</v>
      </c>
      <c r="E261" s="118" t="s">
        <v>214</v>
      </c>
      <c r="F261" s="119">
        <v>11.663286618000001</v>
      </c>
      <c r="G261" s="119">
        <v>10.307856019999999</v>
      </c>
      <c r="H261" s="74">
        <f t="shared" si="12"/>
        <v>0.13149490984062084</v>
      </c>
      <c r="I261" s="119">
        <v>20.967550112934148</v>
      </c>
      <c r="J261" s="119">
        <v>15.245484230655549</v>
      </c>
      <c r="K261" s="74">
        <f t="shared" si="13"/>
        <v>0.37532857570851674</v>
      </c>
      <c r="L261" s="74">
        <f t="shared" si="14"/>
        <v>1.7977394193995746</v>
      </c>
      <c r="M261" s="5" t="str">
        <f t="shared" si="15"/>
        <v/>
      </c>
    </row>
    <row r="262" spans="1:13" x14ac:dyDescent="0.2">
      <c r="A262" s="118" t="s">
        <v>1870</v>
      </c>
      <c r="B262" s="59" t="s">
        <v>180</v>
      </c>
      <c r="C262" s="59" t="s">
        <v>902</v>
      </c>
      <c r="D262" s="118" t="s">
        <v>213</v>
      </c>
      <c r="E262" s="118" t="s">
        <v>1032</v>
      </c>
      <c r="F262" s="119">
        <v>13.085742306</v>
      </c>
      <c r="G262" s="119">
        <v>15.37988024</v>
      </c>
      <c r="H262" s="74">
        <f t="shared" si="12"/>
        <v>-0.14916487633196296</v>
      </c>
      <c r="I262" s="119">
        <v>20.63850750370705</v>
      </c>
      <c r="J262" s="119">
        <v>30.464263472164351</v>
      </c>
      <c r="K262" s="74">
        <f t="shared" si="13"/>
        <v>-0.32253384288890619</v>
      </c>
      <c r="L262" s="74">
        <f t="shared" si="14"/>
        <v>1.577175143839108</v>
      </c>
      <c r="M262" s="5" t="str">
        <f t="shared" si="15"/>
        <v/>
      </c>
    </row>
    <row r="263" spans="1:13" x14ac:dyDescent="0.2">
      <c r="A263" s="118" t="s">
        <v>1923</v>
      </c>
      <c r="B263" s="59" t="s">
        <v>165</v>
      </c>
      <c r="C263" s="59" t="s">
        <v>1919</v>
      </c>
      <c r="D263" s="118" t="s">
        <v>213</v>
      </c>
      <c r="E263" s="118" t="s">
        <v>214</v>
      </c>
      <c r="F263" s="119">
        <v>12.098834789000001</v>
      </c>
      <c r="G263" s="119">
        <v>9.7250648389999998</v>
      </c>
      <c r="H263" s="74">
        <f t="shared" ref="H263:H326" si="16">IF(ISERROR(F263/G263-1),"",IF((F263/G263-1)&gt;10000%,"",F263/G263-1))</f>
        <v>0.24408782761844172</v>
      </c>
      <c r="I263" s="119">
        <v>20.631379734999999</v>
      </c>
      <c r="J263" s="119">
        <v>11.19149563</v>
      </c>
      <c r="K263" s="74">
        <f t="shared" ref="K263:K326" si="17">IF(ISERROR(I263/J263-1),"",IF((I263/J263-1)&gt;10000%,"",I263/J263-1))</f>
        <v>0.84348727078938235</v>
      </c>
      <c r="L263" s="74">
        <f t="shared" ref="L263:L326" si="18">IF(ISERROR(I263/F263),"",IF(I263/F263&gt;10000%,"",I263/F263))</f>
        <v>1.7052369170093638</v>
      </c>
      <c r="M263" s="5" t="str">
        <f t="shared" ref="M263:M326" si="19">IF(B263=B262,"FALSE","")</f>
        <v/>
      </c>
    </row>
    <row r="264" spans="1:13" x14ac:dyDescent="0.2">
      <c r="A264" s="118" t="s">
        <v>2223</v>
      </c>
      <c r="B264" s="59" t="s">
        <v>413</v>
      </c>
      <c r="C264" s="59" t="s">
        <v>902</v>
      </c>
      <c r="D264" s="118" t="s">
        <v>213</v>
      </c>
      <c r="E264" s="118" t="s">
        <v>214</v>
      </c>
      <c r="F264" s="119">
        <v>6.7218013809999997</v>
      </c>
      <c r="G264" s="119">
        <v>1.5275938650000001</v>
      </c>
      <c r="H264" s="74">
        <f t="shared" si="16"/>
        <v>3.4002542396960989</v>
      </c>
      <c r="I264" s="119">
        <v>20.46727757</v>
      </c>
      <c r="J264" s="119">
        <v>1.5720921000000001</v>
      </c>
      <c r="K264" s="74">
        <f t="shared" si="17"/>
        <v>12.019133910793139</v>
      </c>
      <c r="L264" s="74">
        <f t="shared" si="18"/>
        <v>3.0449096023356601</v>
      </c>
      <c r="M264" s="5" t="str">
        <f t="shared" si="19"/>
        <v/>
      </c>
    </row>
    <row r="265" spans="1:13" x14ac:dyDescent="0.2">
      <c r="A265" s="118" t="s">
        <v>2815</v>
      </c>
      <c r="B265" s="59" t="s">
        <v>2087</v>
      </c>
      <c r="C265" s="59" t="s">
        <v>1955</v>
      </c>
      <c r="D265" s="118" t="s">
        <v>212</v>
      </c>
      <c r="E265" s="118" t="s">
        <v>214</v>
      </c>
      <c r="F265" s="119">
        <v>0.28878975000000001</v>
      </c>
      <c r="G265" s="119">
        <v>4.4750157100000001</v>
      </c>
      <c r="H265" s="74">
        <f t="shared" si="16"/>
        <v>-0.93546620420691218</v>
      </c>
      <c r="I265" s="119">
        <v>20.328603780000002</v>
      </c>
      <c r="J265" s="119">
        <v>13.407814029999999</v>
      </c>
      <c r="K265" s="74">
        <f t="shared" si="17"/>
        <v>0.51617584600403377</v>
      </c>
      <c r="L265" s="74">
        <f t="shared" si="18"/>
        <v>70.392400630562548</v>
      </c>
      <c r="M265" s="5" t="str">
        <f t="shared" si="19"/>
        <v/>
      </c>
    </row>
    <row r="266" spans="1:13" x14ac:dyDescent="0.2">
      <c r="A266" s="118" t="s">
        <v>2236</v>
      </c>
      <c r="B266" s="59" t="s">
        <v>928</v>
      </c>
      <c r="C266" s="59" t="s">
        <v>902</v>
      </c>
      <c r="D266" s="118" t="s">
        <v>213</v>
      </c>
      <c r="E266" s="118" t="s">
        <v>214</v>
      </c>
      <c r="F266" s="119">
        <v>16.158206187999998</v>
      </c>
      <c r="G266" s="119">
        <v>14.898944010999999</v>
      </c>
      <c r="H266" s="74">
        <f t="shared" si="16"/>
        <v>8.4520230163310561E-2</v>
      </c>
      <c r="I266" s="119">
        <v>20.28329308</v>
      </c>
      <c r="J266" s="119">
        <v>22.210370219999998</v>
      </c>
      <c r="K266" s="74">
        <f t="shared" si="17"/>
        <v>-8.6764746418531269E-2</v>
      </c>
      <c r="L266" s="74">
        <f t="shared" si="18"/>
        <v>1.2552936163832051</v>
      </c>
      <c r="M266" s="5" t="str">
        <f t="shared" si="19"/>
        <v/>
      </c>
    </row>
    <row r="267" spans="1:13" x14ac:dyDescent="0.2">
      <c r="A267" s="118" t="s">
        <v>1854</v>
      </c>
      <c r="B267" s="118" t="s">
        <v>2933</v>
      </c>
      <c r="C267" s="59" t="s">
        <v>902</v>
      </c>
      <c r="D267" s="118" t="s">
        <v>213</v>
      </c>
      <c r="E267" s="118" t="s">
        <v>1032</v>
      </c>
      <c r="F267" s="119">
        <v>7.37288049</v>
      </c>
      <c r="G267" s="119">
        <v>0.56816715000000007</v>
      </c>
      <c r="H267" s="74">
        <f t="shared" si="16"/>
        <v>11.976604666426066</v>
      </c>
      <c r="I267" s="119">
        <v>20.2486608430128</v>
      </c>
      <c r="J267" s="119">
        <v>4.69878296</v>
      </c>
      <c r="K267" s="74">
        <f t="shared" si="17"/>
        <v>3.3093415923626317</v>
      </c>
      <c r="L267" s="74">
        <f t="shared" si="18"/>
        <v>2.7463704139076315</v>
      </c>
      <c r="M267" s="5" t="str">
        <f t="shared" si="19"/>
        <v/>
      </c>
    </row>
    <row r="268" spans="1:13" x14ac:dyDescent="0.2">
      <c r="A268" s="118" t="s">
        <v>2597</v>
      </c>
      <c r="B268" s="59" t="s">
        <v>246</v>
      </c>
      <c r="C268" s="59" t="s">
        <v>903</v>
      </c>
      <c r="D268" s="118" t="s">
        <v>212</v>
      </c>
      <c r="E268" s="118" t="s">
        <v>214</v>
      </c>
      <c r="F268" s="119">
        <v>39.996535685999994</v>
      </c>
      <c r="G268" s="119">
        <v>25.293441870000002</v>
      </c>
      <c r="H268" s="74">
        <f t="shared" si="16"/>
        <v>0.58130063482736238</v>
      </c>
      <c r="I268" s="119">
        <v>20.040210379999998</v>
      </c>
      <c r="J268" s="119">
        <v>13.258635960000001</v>
      </c>
      <c r="K268" s="74">
        <f t="shared" si="17"/>
        <v>0.51148356742423107</v>
      </c>
      <c r="L268" s="74">
        <f t="shared" si="18"/>
        <v>0.50104865424668976</v>
      </c>
      <c r="M268" s="5" t="str">
        <f t="shared" si="19"/>
        <v/>
      </c>
    </row>
    <row r="269" spans="1:13" x14ac:dyDescent="0.2">
      <c r="A269" s="118" t="s">
        <v>2813</v>
      </c>
      <c r="B269" s="59" t="s">
        <v>1963</v>
      </c>
      <c r="C269" s="59" t="s">
        <v>1955</v>
      </c>
      <c r="D269" s="118" t="s">
        <v>212</v>
      </c>
      <c r="E269" s="118" t="s">
        <v>214</v>
      </c>
      <c r="F269" s="119">
        <v>18.607916969999998</v>
      </c>
      <c r="G269" s="119">
        <v>3.07211597</v>
      </c>
      <c r="H269" s="74">
        <f t="shared" si="16"/>
        <v>5.0570359816201851</v>
      </c>
      <c r="I269" s="119">
        <v>19.715896555</v>
      </c>
      <c r="J269" s="119">
        <v>7.2329597999999997</v>
      </c>
      <c r="K269" s="74">
        <f t="shared" si="17"/>
        <v>1.7258407484858411</v>
      </c>
      <c r="L269" s="74">
        <f t="shared" si="18"/>
        <v>1.0595434506068737</v>
      </c>
      <c r="M269" s="5" t="str">
        <f t="shared" si="19"/>
        <v/>
      </c>
    </row>
    <row r="270" spans="1:13" x14ac:dyDescent="0.2">
      <c r="A270" s="118" t="s">
        <v>2294</v>
      </c>
      <c r="B270" s="59" t="s">
        <v>841</v>
      </c>
      <c r="C270" s="59" t="s">
        <v>898</v>
      </c>
      <c r="D270" s="118" t="s">
        <v>212</v>
      </c>
      <c r="E270" s="118" t="s">
        <v>1032</v>
      </c>
      <c r="F270" s="119">
        <v>3.4965314649999999</v>
      </c>
      <c r="G270" s="119">
        <v>2.5801740369999999</v>
      </c>
      <c r="H270" s="74">
        <f t="shared" si="16"/>
        <v>0.35515334037910873</v>
      </c>
      <c r="I270" s="119">
        <v>19.46372203</v>
      </c>
      <c r="J270" s="119">
        <v>26.256977020000001</v>
      </c>
      <c r="K270" s="74">
        <f t="shared" si="17"/>
        <v>-0.25872190027151876</v>
      </c>
      <c r="L270" s="74">
        <f t="shared" si="18"/>
        <v>5.5665799735624573</v>
      </c>
      <c r="M270" s="5" t="str">
        <f t="shared" si="19"/>
        <v/>
      </c>
    </row>
    <row r="271" spans="1:13" x14ac:dyDescent="0.2">
      <c r="A271" s="118" t="s">
        <v>3045</v>
      </c>
      <c r="B271" s="59" t="s">
        <v>1030</v>
      </c>
      <c r="C271" s="59" t="s">
        <v>665</v>
      </c>
      <c r="D271" s="118" t="s">
        <v>213</v>
      </c>
      <c r="E271" s="118" t="s">
        <v>1032</v>
      </c>
      <c r="F271" s="119">
        <v>11.549898844000001</v>
      </c>
      <c r="G271" s="119">
        <v>11.833732994999998</v>
      </c>
      <c r="H271" s="74">
        <f t="shared" si="16"/>
        <v>-2.3985174510860019E-2</v>
      </c>
      <c r="I271" s="119">
        <v>19.457184888222852</v>
      </c>
      <c r="J271" s="119">
        <v>48.236215460000004</v>
      </c>
      <c r="K271" s="74">
        <f t="shared" si="17"/>
        <v>-0.59662704251004584</v>
      </c>
      <c r="L271" s="74">
        <f t="shared" si="18"/>
        <v>1.6846195062851625</v>
      </c>
      <c r="M271" s="5" t="str">
        <f t="shared" si="19"/>
        <v/>
      </c>
    </row>
    <row r="272" spans="1:13" x14ac:dyDescent="0.2">
      <c r="A272" s="118" t="s">
        <v>2015</v>
      </c>
      <c r="B272" s="59" t="s">
        <v>1420</v>
      </c>
      <c r="C272" s="59" t="s">
        <v>984</v>
      </c>
      <c r="D272" s="118" t="s">
        <v>213</v>
      </c>
      <c r="E272" s="118" t="s">
        <v>214</v>
      </c>
      <c r="F272" s="119">
        <v>7.0418030900000002</v>
      </c>
      <c r="G272" s="119">
        <v>1.4487908999999999</v>
      </c>
      <c r="H272" s="74">
        <f t="shared" si="16"/>
        <v>3.8604688847783351</v>
      </c>
      <c r="I272" s="119">
        <v>19.394597755586851</v>
      </c>
      <c r="J272" s="119">
        <v>3.6038482855354199</v>
      </c>
      <c r="K272" s="74">
        <f t="shared" si="17"/>
        <v>4.3816354682382022</v>
      </c>
      <c r="L272" s="74">
        <f t="shared" si="18"/>
        <v>2.7542090438639133</v>
      </c>
      <c r="M272" s="5" t="str">
        <f t="shared" si="19"/>
        <v/>
      </c>
    </row>
    <row r="273" spans="1:13" x14ac:dyDescent="0.2">
      <c r="A273" s="118" t="s">
        <v>2453</v>
      </c>
      <c r="B273" s="59" t="s">
        <v>478</v>
      </c>
      <c r="C273" s="118" t="s">
        <v>897</v>
      </c>
      <c r="D273" s="118" t="s">
        <v>212</v>
      </c>
      <c r="E273" s="118" t="s">
        <v>1032</v>
      </c>
      <c r="F273" s="119">
        <v>0.32079142999999999</v>
      </c>
      <c r="G273" s="119">
        <v>2.0233873400000002</v>
      </c>
      <c r="H273" s="74">
        <f t="shared" si="16"/>
        <v>-0.84145822025356742</v>
      </c>
      <c r="I273" s="119">
        <v>19.155009199999999</v>
      </c>
      <c r="J273" s="119">
        <v>63.894397659999996</v>
      </c>
      <c r="K273" s="74">
        <f t="shared" si="17"/>
        <v>-0.70020831400697792</v>
      </c>
      <c r="L273" s="74">
        <f t="shared" si="18"/>
        <v>59.711723595608518</v>
      </c>
      <c r="M273" s="5" t="str">
        <f t="shared" si="19"/>
        <v/>
      </c>
    </row>
    <row r="274" spans="1:13" x14ac:dyDescent="0.2">
      <c r="A274" s="118" t="s">
        <v>1969</v>
      </c>
      <c r="B274" s="59" t="s">
        <v>267</v>
      </c>
      <c r="C274" s="59" t="s">
        <v>279</v>
      </c>
      <c r="D274" s="118" t="s">
        <v>213</v>
      </c>
      <c r="E274" s="118" t="s">
        <v>214</v>
      </c>
      <c r="F274" s="119">
        <v>29.358871333</v>
      </c>
      <c r="G274" s="119">
        <v>14.838878144999999</v>
      </c>
      <c r="H274" s="74">
        <f t="shared" si="16"/>
        <v>0.97851017079027325</v>
      </c>
      <c r="I274" s="119">
        <v>19.019481405000001</v>
      </c>
      <c r="J274" s="119">
        <v>22.866622190000001</v>
      </c>
      <c r="K274" s="74">
        <f t="shared" si="17"/>
        <v>-0.168242635621208</v>
      </c>
      <c r="L274" s="74">
        <f t="shared" si="18"/>
        <v>0.64782740416937268</v>
      </c>
      <c r="M274" s="5" t="str">
        <f t="shared" si="19"/>
        <v/>
      </c>
    </row>
    <row r="275" spans="1:13" x14ac:dyDescent="0.2">
      <c r="A275" s="118" t="s">
        <v>2202</v>
      </c>
      <c r="B275" s="59" t="s">
        <v>356</v>
      </c>
      <c r="C275" s="59" t="s">
        <v>902</v>
      </c>
      <c r="D275" s="118" t="s">
        <v>213</v>
      </c>
      <c r="E275" s="118" t="s">
        <v>214</v>
      </c>
      <c r="F275" s="119">
        <v>13.246337981</v>
      </c>
      <c r="G275" s="119">
        <v>14.85205552</v>
      </c>
      <c r="H275" s="74">
        <f t="shared" si="16"/>
        <v>-0.10811416216682712</v>
      </c>
      <c r="I275" s="119">
        <v>18.960070899999998</v>
      </c>
      <c r="J275" s="119">
        <v>22.0583603</v>
      </c>
      <c r="K275" s="74">
        <f t="shared" si="17"/>
        <v>-0.1404587357293281</v>
      </c>
      <c r="L275" s="74">
        <f t="shared" si="18"/>
        <v>1.4313443403901924</v>
      </c>
      <c r="M275" s="5" t="str">
        <f t="shared" si="19"/>
        <v/>
      </c>
    </row>
    <row r="276" spans="1:13" x14ac:dyDescent="0.2">
      <c r="A276" s="118" t="s">
        <v>2728</v>
      </c>
      <c r="B276" s="59" t="s">
        <v>2729</v>
      </c>
      <c r="C276" s="59" t="s">
        <v>1955</v>
      </c>
      <c r="D276" s="118" t="s">
        <v>837</v>
      </c>
      <c r="E276" s="118" t="s">
        <v>1032</v>
      </c>
      <c r="F276" s="119">
        <v>3.8379385199999998</v>
      </c>
      <c r="G276" s="119">
        <v>10.193459990000001</v>
      </c>
      <c r="H276" s="74">
        <f t="shared" si="16"/>
        <v>-0.62349010799423366</v>
      </c>
      <c r="I276" s="119">
        <v>18.948889232014849</v>
      </c>
      <c r="J276" s="119">
        <v>9.4495017600000004</v>
      </c>
      <c r="K276" s="74">
        <f t="shared" si="17"/>
        <v>1.0052791896633129</v>
      </c>
      <c r="L276" s="74">
        <f t="shared" si="18"/>
        <v>4.9372571064569453</v>
      </c>
      <c r="M276" s="5" t="str">
        <f t="shared" si="19"/>
        <v/>
      </c>
    </row>
    <row r="277" spans="1:13" x14ac:dyDescent="0.2">
      <c r="A277" s="118" t="s">
        <v>1875</v>
      </c>
      <c r="B277" s="59" t="s">
        <v>612</v>
      </c>
      <c r="C277" s="59" t="s">
        <v>902</v>
      </c>
      <c r="D277" s="118" t="s">
        <v>213</v>
      </c>
      <c r="E277" s="118" t="s">
        <v>214</v>
      </c>
      <c r="F277" s="119">
        <v>9.2107342410000008</v>
      </c>
      <c r="G277" s="119">
        <v>7.1156582869999996</v>
      </c>
      <c r="H277" s="74">
        <f t="shared" si="16"/>
        <v>0.29443178262615777</v>
      </c>
      <c r="I277" s="119">
        <v>18.725068230000002</v>
      </c>
      <c r="J277" s="119">
        <v>8.0997294600000007</v>
      </c>
      <c r="K277" s="74">
        <f t="shared" si="17"/>
        <v>1.3118140331072241</v>
      </c>
      <c r="L277" s="74">
        <f t="shared" si="18"/>
        <v>2.0329615142567654</v>
      </c>
      <c r="M277" s="5" t="str">
        <f t="shared" si="19"/>
        <v/>
      </c>
    </row>
    <row r="278" spans="1:13" x14ac:dyDescent="0.2">
      <c r="A278" s="118" t="s">
        <v>1886</v>
      </c>
      <c r="B278" s="59" t="s">
        <v>1552</v>
      </c>
      <c r="C278" s="59" t="s">
        <v>902</v>
      </c>
      <c r="D278" s="118" t="s">
        <v>213</v>
      </c>
      <c r="E278" s="118" t="s">
        <v>1032</v>
      </c>
      <c r="F278" s="119">
        <v>0.25685948999999997</v>
      </c>
      <c r="G278" s="119">
        <v>0.19957653</v>
      </c>
      <c r="H278" s="74">
        <f t="shared" si="16"/>
        <v>0.28702252714785637</v>
      </c>
      <c r="I278" s="119">
        <v>18.703961070000002</v>
      </c>
      <c r="J278" s="119">
        <v>29.034340359999998</v>
      </c>
      <c r="K278" s="74">
        <f t="shared" si="17"/>
        <v>-0.35579865641555763</v>
      </c>
      <c r="L278" s="74">
        <f t="shared" si="18"/>
        <v>72.817870462952342</v>
      </c>
      <c r="M278" s="5" t="str">
        <f t="shared" si="19"/>
        <v/>
      </c>
    </row>
    <row r="279" spans="1:13" x14ac:dyDescent="0.2">
      <c r="A279" s="118" t="s">
        <v>3059</v>
      </c>
      <c r="B279" s="59" t="s">
        <v>3060</v>
      </c>
      <c r="C279" s="59" t="s">
        <v>899</v>
      </c>
      <c r="D279" s="118" t="s">
        <v>212</v>
      </c>
      <c r="E279" s="118" t="s">
        <v>1032</v>
      </c>
      <c r="F279" s="119">
        <v>4.9455199999999998E-2</v>
      </c>
      <c r="G279" s="119"/>
      <c r="H279" s="74" t="str">
        <f t="shared" si="16"/>
        <v/>
      </c>
      <c r="I279" s="119">
        <v>18.56745244</v>
      </c>
      <c r="J279" s="119"/>
      <c r="K279" s="74" t="str">
        <f t="shared" si="17"/>
        <v/>
      </c>
      <c r="L279" s="74" t="str">
        <f t="shared" si="18"/>
        <v/>
      </c>
      <c r="M279" s="5" t="str">
        <f t="shared" si="19"/>
        <v/>
      </c>
    </row>
    <row r="280" spans="1:13" x14ac:dyDescent="0.2">
      <c r="A280" s="118" t="s">
        <v>2584</v>
      </c>
      <c r="B280" s="59" t="s">
        <v>223</v>
      </c>
      <c r="C280" s="59" t="s">
        <v>903</v>
      </c>
      <c r="D280" s="118" t="s">
        <v>212</v>
      </c>
      <c r="E280" s="118" t="s">
        <v>214</v>
      </c>
      <c r="F280" s="119">
        <v>18.718674438000001</v>
      </c>
      <c r="G280" s="119">
        <v>11.401495902000001</v>
      </c>
      <c r="H280" s="74">
        <f t="shared" si="16"/>
        <v>0.64177355312792361</v>
      </c>
      <c r="I280" s="119">
        <v>18.489500719999999</v>
      </c>
      <c r="J280" s="119">
        <v>7.5316426399999994</v>
      </c>
      <c r="K280" s="74">
        <f t="shared" si="17"/>
        <v>1.4549094538558722</v>
      </c>
      <c r="L280" s="74">
        <f t="shared" si="18"/>
        <v>0.98775694727962327</v>
      </c>
      <c r="M280" s="5" t="str">
        <f t="shared" si="19"/>
        <v/>
      </c>
    </row>
    <row r="281" spans="1:13" x14ac:dyDescent="0.2">
      <c r="A281" s="118" t="s">
        <v>1855</v>
      </c>
      <c r="B281" s="59" t="s">
        <v>1765</v>
      </c>
      <c r="C281" s="59" t="s">
        <v>902</v>
      </c>
      <c r="D281" s="118" t="s">
        <v>837</v>
      </c>
      <c r="E281" s="118" t="s">
        <v>214</v>
      </c>
      <c r="F281" s="119">
        <v>4.7746115300000005</v>
      </c>
      <c r="G281" s="119">
        <v>3.2643126800000002</v>
      </c>
      <c r="H281" s="74">
        <f t="shared" si="16"/>
        <v>0.46266978627794941</v>
      </c>
      <c r="I281" s="119">
        <v>18.12055011</v>
      </c>
      <c r="J281" s="119">
        <v>7.5203408899999999</v>
      </c>
      <c r="K281" s="74">
        <f t="shared" si="17"/>
        <v>1.4095383939437354</v>
      </c>
      <c r="L281" s="74">
        <f t="shared" si="18"/>
        <v>3.7951883616382918</v>
      </c>
      <c r="M281" s="5" t="str">
        <f t="shared" si="19"/>
        <v/>
      </c>
    </row>
    <row r="282" spans="1:13" x14ac:dyDescent="0.2">
      <c r="A282" s="118" t="s">
        <v>2290</v>
      </c>
      <c r="B282" s="59" t="s">
        <v>173</v>
      </c>
      <c r="C282" s="59" t="s">
        <v>902</v>
      </c>
      <c r="D282" s="118" t="s">
        <v>213</v>
      </c>
      <c r="E282" s="118" t="s">
        <v>1032</v>
      </c>
      <c r="F282" s="119">
        <v>15.60543221</v>
      </c>
      <c r="G282" s="119">
        <v>14.229892570000001</v>
      </c>
      <c r="H282" s="74">
        <f t="shared" si="16"/>
        <v>9.6665497173180626E-2</v>
      </c>
      <c r="I282" s="119">
        <v>17.942683585518701</v>
      </c>
      <c r="J282" s="119">
        <v>6.9011026900809505</v>
      </c>
      <c r="K282" s="74">
        <f t="shared" si="17"/>
        <v>1.5999734232774085</v>
      </c>
      <c r="L282" s="74">
        <f t="shared" si="18"/>
        <v>1.149771652849255</v>
      </c>
      <c r="M282" s="5" t="str">
        <f t="shared" si="19"/>
        <v/>
      </c>
    </row>
    <row r="283" spans="1:13" x14ac:dyDescent="0.2">
      <c r="A283" s="118" t="s">
        <v>2621</v>
      </c>
      <c r="B283" s="59" t="s">
        <v>162</v>
      </c>
      <c r="C283" s="59" t="s">
        <v>903</v>
      </c>
      <c r="D283" s="118" t="s">
        <v>212</v>
      </c>
      <c r="E283" s="118" t="s">
        <v>1032</v>
      </c>
      <c r="F283" s="119">
        <v>8.2193901769999993</v>
      </c>
      <c r="G283" s="119">
        <v>8.2968364700000006</v>
      </c>
      <c r="H283" s="74">
        <f t="shared" si="16"/>
        <v>-9.3344364782932399E-3</v>
      </c>
      <c r="I283" s="119">
        <v>17.70767459</v>
      </c>
      <c r="J283" s="119">
        <v>1.65745571</v>
      </c>
      <c r="K283" s="74">
        <f t="shared" si="17"/>
        <v>9.6836487292924396</v>
      </c>
      <c r="L283" s="74">
        <f t="shared" si="18"/>
        <v>2.1543781483388753</v>
      </c>
      <c r="M283" s="5" t="str">
        <f t="shared" si="19"/>
        <v/>
      </c>
    </row>
    <row r="284" spans="1:13" x14ac:dyDescent="0.2">
      <c r="A284" s="118" t="s">
        <v>2368</v>
      </c>
      <c r="B284" s="59" t="s">
        <v>1378</v>
      </c>
      <c r="C284" s="59" t="s">
        <v>665</v>
      </c>
      <c r="D284" s="118" t="s">
        <v>212</v>
      </c>
      <c r="E284" s="118" t="s">
        <v>1032</v>
      </c>
      <c r="F284" s="119">
        <v>0.82523822999999996</v>
      </c>
      <c r="G284" s="119">
        <v>1.5983538700000002</v>
      </c>
      <c r="H284" s="74">
        <f t="shared" si="16"/>
        <v>-0.48369491544447552</v>
      </c>
      <c r="I284" s="119">
        <v>17.654429135000001</v>
      </c>
      <c r="J284" s="119">
        <v>2.0679135</v>
      </c>
      <c r="K284" s="74">
        <f t="shared" si="17"/>
        <v>7.5373150932086865</v>
      </c>
      <c r="L284" s="74">
        <f t="shared" si="18"/>
        <v>21.393130484272405</v>
      </c>
      <c r="M284" s="5" t="str">
        <f t="shared" si="19"/>
        <v/>
      </c>
    </row>
    <row r="285" spans="1:13" x14ac:dyDescent="0.2">
      <c r="A285" s="118" t="s">
        <v>2098</v>
      </c>
      <c r="B285" s="118" t="s">
        <v>475</v>
      </c>
      <c r="C285" s="118" t="s">
        <v>898</v>
      </c>
      <c r="D285" s="118" t="s">
        <v>212</v>
      </c>
      <c r="E285" s="118" t="s">
        <v>1032</v>
      </c>
      <c r="F285" s="119">
        <v>15.165303656999999</v>
      </c>
      <c r="G285" s="119">
        <v>4.3468584409999993</v>
      </c>
      <c r="H285" s="74">
        <f t="shared" si="16"/>
        <v>2.4887963026261342</v>
      </c>
      <c r="I285" s="119">
        <v>17.438554019999998</v>
      </c>
      <c r="J285" s="119">
        <v>13.99676432</v>
      </c>
      <c r="K285" s="74">
        <f t="shared" si="17"/>
        <v>0.24589895359472602</v>
      </c>
      <c r="L285" s="74">
        <f t="shared" si="18"/>
        <v>1.1498981104773798</v>
      </c>
      <c r="M285" s="5" t="str">
        <f t="shared" si="19"/>
        <v/>
      </c>
    </row>
    <row r="286" spans="1:13" x14ac:dyDescent="0.2">
      <c r="A286" s="118" t="s">
        <v>2292</v>
      </c>
      <c r="B286" s="59" t="s">
        <v>1374</v>
      </c>
      <c r="C286" s="59" t="s">
        <v>665</v>
      </c>
      <c r="D286" s="118" t="s">
        <v>213</v>
      </c>
      <c r="E286" s="118" t="s">
        <v>1032</v>
      </c>
      <c r="F286" s="119">
        <v>6.90782031</v>
      </c>
      <c r="G286" s="119">
        <v>11.17709058</v>
      </c>
      <c r="H286" s="74">
        <f t="shared" si="16"/>
        <v>-0.38196615115916865</v>
      </c>
      <c r="I286" s="119">
        <v>17.282349760000002</v>
      </c>
      <c r="J286" s="119">
        <v>81.17381979000001</v>
      </c>
      <c r="K286" s="74">
        <f t="shared" si="17"/>
        <v>-0.78709453608675617</v>
      </c>
      <c r="L286" s="74">
        <f t="shared" si="18"/>
        <v>2.5018528254102779</v>
      </c>
      <c r="M286" s="5" t="str">
        <f t="shared" si="19"/>
        <v/>
      </c>
    </row>
    <row r="287" spans="1:13" x14ac:dyDescent="0.2">
      <c r="A287" s="118" t="s">
        <v>2117</v>
      </c>
      <c r="B287" s="59" t="s">
        <v>390</v>
      </c>
      <c r="C287" s="59" t="s">
        <v>898</v>
      </c>
      <c r="D287" s="118" t="s">
        <v>212</v>
      </c>
      <c r="E287" s="118" t="s">
        <v>1032</v>
      </c>
      <c r="F287" s="119">
        <v>5.0209279999999996</v>
      </c>
      <c r="G287" s="119">
        <v>0.67991368000000008</v>
      </c>
      <c r="H287" s="74">
        <f t="shared" si="16"/>
        <v>6.3846550638604578</v>
      </c>
      <c r="I287" s="119">
        <v>17.176333499999998</v>
      </c>
      <c r="J287" s="119">
        <v>44.179636969999997</v>
      </c>
      <c r="K287" s="74">
        <f t="shared" si="17"/>
        <v>-0.61121605612867491</v>
      </c>
      <c r="L287" s="74">
        <f t="shared" si="18"/>
        <v>3.4209479801343496</v>
      </c>
      <c r="M287" s="5" t="str">
        <f t="shared" si="19"/>
        <v/>
      </c>
    </row>
    <row r="288" spans="1:13" x14ac:dyDescent="0.2">
      <c r="A288" s="118" t="s">
        <v>1791</v>
      </c>
      <c r="B288" s="59" t="s">
        <v>510</v>
      </c>
      <c r="C288" s="59" t="s">
        <v>902</v>
      </c>
      <c r="D288" s="118" t="s">
        <v>213</v>
      </c>
      <c r="E288" s="118" t="s">
        <v>214</v>
      </c>
      <c r="F288" s="119">
        <v>15.684919600999999</v>
      </c>
      <c r="G288" s="119">
        <v>12.366741006</v>
      </c>
      <c r="H288" s="74">
        <f t="shared" si="16"/>
        <v>0.26831471552530384</v>
      </c>
      <c r="I288" s="119">
        <v>17.148484937991149</v>
      </c>
      <c r="J288" s="119">
        <v>21.624930209382001</v>
      </c>
      <c r="K288" s="74">
        <f t="shared" si="17"/>
        <v>-0.2070039176102747</v>
      </c>
      <c r="L288" s="74">
        <f t="shared" si="18"/>
        <v>1.0933103499553698</v>
      </c>
      <c r="M288" s="5" t="str">
        <f t="shared" si="19"/>
        <v/>
      </c>
    </row>
    <row r="289" spans="1:13" x14ac:dyDescent="0.2">
      <c r="A289" s="118" t="s">
        <v>2828</v>
      </c>
      <c r="B289" s="118" t="s">
        <v>364</v>
      </c>
      <c r="C289" s="118" t="s">
        <v>665</v>
      </c>
      <c r="D289" s="118" t="s">
        <v>212</v>
      </c>
      <c r="E289" s="118" t="s">
        <v>1032</v>
      </c>
      <c r="F289" s="119">
        <v>20.612869090999997</v>
      </c>
      <c r="G289" s="119">
        <v>24.070846401999997</v>
      </c>
      <c r="H289" s="74">
        <f t="shared" si="16"/>
        <v>-0.14365831816835006</v>
      </c>
      <c r="I289" s="119">
        <v>17.100266444999999</v>
      </c>
      <c r="J289" s="119">
        <v>40.750556240000002</v>
      </c>
      <c r="K289" s="74">
        <f t="shared" si="17"/>
        <v>-0.58036728764416989</v>
      </c>
      <c r="L289" s="74">
        <f t="shared" si="18"/>
        <v>0.82959176471296403</v>
      </c>
      <c r="M289" s="5" t="str">
        <f t="shared" si="19"/>
        <v/>
      </c>
    </row>
    <row r="290" spans="1:13" x14ac:dyDescent="0.2">
      <c r="A290" s="118" t="s">
        <v>2478</v>
      </c>
      <c r="B290" s="59" t="s">
        <v>969</v>
      </c>
      <c r="C290" s="59" t="s">
        <v>897</v>
      </c>
      <c r="D290" s="118" t="s">
        <v>212</v>
      </c>
      <c r="E290" s="118" t="s">
        <v>3046</v>
      </c>
      <c r="F290" s="119">
        <v>15.35840046</v>
      </c>
      <c r="G290" s="119">
        <v>22.557133090000001</v>
      </c>
      <c r="H290" s="74">
        <f t="shared" si="16"/>
        <v>-0.31913331367412701</v>
      </c>
      <c r="I290" s="119">
        <v>16.910794020000001</v>
      </c>
      <c r="J290" s="119">
        <v>7.6605870899999999</v>
      </c>
      <c r="K290" s="74">
        <f t="shared" si="17"/>
        <v>1.2075062682956852</v>
      </c>
      <c r="L290" s="74">
        <f t="shared" si="18"/>
        <v>1.10107781497449</v>
      </c>
      <c r="M290" s="5" t="str">
        <f t="shared" si="19"/>
        <v/>
      </c>
    </row>
    <row r="291" spans="1:13" x14ac:dyDescent="0.2">
      <c r="A291" s="118" t="s">
        <v>2983</v>
      </c>
      <c r="B291" s="59" t="s">
        <v>1625</v>
      </c>
      <c r="C291" s="59" t="s">
        <v>665</v>
      </c>
      <c r="D291" s="118" t="s">
        <v>213</v>
      </c>
      <c r="E291" s="118" t="s">
        <v>1032</v>
      </c>
      <c r="F291" s="119">
        <v>7.5900743459999997</v>
      </c>
      <c r="G291" s="119">
        <v>1.623765014</v>
      </c>
      <c r="H291" s="74">
        <f t="shared" si="16"/>
        <v>3.6743674611528485</v>
      </c>
      <c r="I291" s="119">
        <v>16.759270774482399</v>
      </c>
      <c r="J291" s="119">
        <v>7.2670874089074502</v>
      </c>
      <c r="K291" s="74">
        <f t="shared" si="17"/>
        <v>1.3061881372088826</v>
      </c>
      <c r="L291" s="74">
        <f t="shared" si="18"/>
        <v>2.2080509373817403</v>
      </c>
      <c r="M291" s="5" t="str">
        <f t="shared" si="19"/>
        <v/>
      </c>
    </row>
    <row r="292" spans="1:13" x14ac:dyDescent="0.2">
      <c r="A292" s="118" t="s">
        <v>3010</v>
      </c>
      <c r="B292" s="59" t="s">
        <v>1647</v>
      </c>
      <c r="C292" s="59" t="s">
        <v>665</v>
      </c>
      <c r="D292" s="118" t="s">
        <v>213</v>
      </c>
      <c r="E292" s="118" t="s">
        <v>214</v>
      </c>
      <c r="F292" s="119">
        <v>8.8292783309999994</v>
      </c>
      <c r="G292" s="119">
        <v>6.3888777000000001</v>
      </c>
      <c r="H292" s="74">
        <f t="shared" si="16"/>
        <v>0.38197641989609532</v>
      </c>
      <c r="I292" s="119">
        <v>16.583200829999999</v>
      </c>
      <c r="J292" s="119">
        <v>53.094340580000001</v>
      </c>
      <c r="K292" s="74">
        <f t="shared" si="17"/>
        <v>-0.68766537734820854</v>
      </c>
      <c r="L292" s="74">
        <f t="shared" si="18"/>
        <v>1.8782056934116149</v>
      </c>
      <c r="M292" s="5" t="str">
        <f t="shared" si="19"/>
        <v/>
      </c>
    </row>
    <row r="293" spans="1:13" x14ac:dyDescent="0.2">
      <c r="A293" s="118" t="s">
        <v>2460</v>
      </c>
      <c r="B293" s="59" t="s">
        <v>484</v>
      </c>
      <c r="C293" s="59" t="s">
        <v>897</v>
      </c>
      <c r="D293" s="118" t="s">
        <v>212</v>
      </c>
      <c r="E293" s="118" t="s">
        <v>3046</v>
      </c>
      <c r="F293" s="119">
        <v>14.859865210999999</v>
      </c>
      <c r="G293" s="119">
        <v>16.624797791999999</v>
      </c>
      <c r="H293" s="74">
        <f t="shared" si="16"/>
        <v>-0.10616264949997178</v>
      </c>
      <c r="I293" s="119">
        <v>16.339021150000001</v>
      </c>
      <c r="J293" s="119">
        <v>8.5200354699999998</v>
      </c>
      <c r="K293" s="74">
        <f t="shared" si="17"/>
        <v>0.9177175033521312</v>
      </c>
      <c r="L293" s="74">
        <f t="shared" si="18"/>
        <v>1.099540333508884</v>
      </c>
      <c r="M293" s="5" t="str">
        <f t="shared" si="19"/>
        <v/>
      </c>
    </row>
    <row r="294" spans="1:13" x14ac:dyDescent="0.2">
      <c r="A294" s="118" t="s">
        <v>2956</v>
      </c>
      <c r="B294" s="59" t="s">
        <v>381</v>
      </c>
      <c r="C294" s="59" t="s">
        <v>902</v>
      </c>
      <c r="D294" s="118" t="s">
        <v>837</v>
      </c>
      <c r="E294" s="118" t="s">
        <v>214</v>
      </c>
      <c r="F294" s="119">
        <v>6.8203353350000002</v>
      </c>
      <c r="G294" s="119">
        <v>5.9005198830000003</v>
      </c>
      <c r="H294" s="74">
        <f t="shared" si="16"/>
        <v>0.15588718794933332</v>
      </c>
      <c r="I294" s="119">
        <v>16.23458081702795</v>
      </c>
      <c r="J294" s="119">
        <v>18.046581905119151</v>
      </c>
      <c r="K294" s="74">
        <f t="shared" si="17"/>
        <v>-0.10040688578135692</v>
      </c>
      <c r="L294" s="74">
        <f t="shared" si="18"/>
        <v>2.3803200311452062</v>
      </c>
      <c r="M294" s="5" t="str">
        <f t="shared" si="19"/>
        <v/>
      </c>
    </row>
    <row r="295" spans="1:13" x14ac:dyDescent="0.2">
      <c r="A295" s="118" t="s">
        <v>1734</v>
      </c>
      <c r="B295" s="59" t="s">
        <v>123</v>
      </c>
      <c r="C295" s="59" t="s">
        <v>665</v>
      </c>
      <c r="D295" s="118" t="s">
        <v>212</v>
      </c>
      <c r="E295" s="118" t="s">
        <v>1032</v>
      </c>
      <c r="F295" s="119">
        <v>7.754882673</v>
      </c>
      <c r="G295" s="119">
        <v>11.594363712</v>
      </c>
      <c r="H295" s="74">
        <f t="shared" si="16"/>
        <v>-0.33115064650129888</v>
      </c>
      <c r="I295" s="119">
        <v>16.18684992</v>
      </c>
      <c r="J295" s="119">
        <v>33.413274389999998</v>
      </c>
      <c r="K295" s="74">
        <f t="shared" si="17"/>
        <v>-0.51555631061275342</v>
      </c>
      <c r="L295" s="74">
        <f t="shared" si="18"/>
        <v>2.087310743766297</v>
      </c>
      <c r="M295" s="5" t="str">
        <f t="shared" si="19"/>
        <v/>
      </c>
    </row>
    <row r="296" spans="1:13" x14ac:dyDescent="0.2">
      <c r="A296" s="118" t="s">
        <v>1703</v>
      </c>
      <c r="B296" s="59" t="s">
        <v>530</v>
      </c>
      <c r="C296" s="59" t="s">
        <v>665</v>
      </c>
      <c r="D296" s="118" t="s">
        <v>212</v>
      </c>
      <c r="E296" s="118" t="s">
        <v>1032</v>
      </c>
      <c r="F296" s="119">
        <v>19.92652614</v>
      </c>
      <c r="G296" s="119">
        <v>13.69767053</v>
      </c>
      <c r="H296" s="74">
        <f t="shared" si="16"/>
        <v>0.45473831454464109</v>
      </c>
      <c r="I296" s="119">
        <v>16.159746760000001</v>
      </c>
      <c r="J296" s="119">
        <v>8.2306205899999991</v>
      </c>
      <c r="K296" s="74">
        <f t="shared" si="17"/>
        <v>0.96336917530054711</v>
      </c>
      <c r="L296" s="74">
        <f t="shared" si="18"/>
        <v>0.81096658024909507</v>
      </c>
      <c r="M296" s="5" t="str">
        <f t="shared" si="19"/>
        <v/>
      </c>
    </row>
    <row r="297" spans="1:13" x14ac:dyDescent="0.2">
      <c r="A297" s="118" t="s">
        <v>2243</v>
      </c>
      <c r="B297" s="118" t="s">
        <v>2244</v>
      </c>
      <c r="C297" s="118" t="s">
        <v>665</v>
      </c>
      <c r="D297" s="118" t="s">
        <v>213</v>
      </c>
      <c r="E297" s="118" t="s">
        <v>1032</v>
      </c>
      <c r="F297" s="119">
        <v>1.1510901899999999</v>
      </c>
      <c r="G297" s="119">
        <v>0.67618377000000007</v>
      </c>
      <c r="H297" s="74">
        <f t="shared" si="16"/>
        <v>0.70233336123994783</v>
      </c>
      <c r="I297" s="119">
        <v>16.15482076</v>
      </c>
      <c r="J297" s="119">
        <v>9.0636596199999993</v>
      </c>
      <c r="K297" s="74">
        <f t="shared" si="17"/>
        <v>0.782372842461178</v>
      </c>
      <c r="L297" s="74">
        <f t="shared" si="18"/>
        <v>14.034365769375553</v>
      </c>
      <c r="M297" s="5" t="str">
        <f t="shared" si="19"/>
        <v/>
      </c>
    </row>
    <row r="298" spans="1:13" x14ac:dyDescent="0.2">
      <c r="A298" s="118" t="s">
        <v>2073</v>
      </c>
      <c r="B298" s="59" t="s">
        <v>1602</v>
      </c>
      <c r="C298" s="59" t="s">
        <v>984</v>
      </c>
      <c r="D298" s="118" t="s">
        <v>213</v>
      </c>
      <c r="E298" s="118" t="s">
        <v>214</v>
      </c>
      <c r="F298" s="119">
        <v>0.78449043000000007</v>
      </c>
      <c r="G298" s="119">
        <v>0.94095665000000006</v>
      </c>
      <c r="H298" s="74">
        <f t="shared" si="16"/>
        <v>-0.16628419598288613</v>
      </c>
      <c r="I298" s="119">
        <v>15.8949115576089</v>
      </c>
      <c r="J298" s="119">
        <v>1.8503365515789498</v>
      </c>
      <c r="K298" s="74">
        <f t="shared" si="17"/>
        <v>7.5902813431671525</v>
      </c>
      <c r="L298" s="74">
        <f t="shared" si="18"/>
        <v>20.261447367317022</v>
      </c>
      <c r="M298" s="5" t="str">
        <f t="shared" si="19"/>
        <v/>
      </c>
    </row>
    <row r="299" spans="1:13" x14ac:dyDescent="0.2">
      <c r="A299" s="118" t="s">
        <v>1927</v>
      </c>
      <c r="B299" s="118" t="s">
        <v>42</v>
      </c>
      <c r="C299" s="118" t="s">
        <v>1919</v>
      </c>
      <c r="D299" s="118" t="s">
        <v>213</v>
      </c>
      <c r="E299" s="118" t="s">
        <v>214</v>
      </c>
      <c r="F299" s="119">
        <v>22.558000149999998</v>
      </c>
      <c r="G299" s="119">
        <v>16.137405640000001</v>
      </c>
      <c r="H299" s="74">
        <f t="shared" si="16"/>
        <v>0.39787030537828127</v>
      </c>
      <c r="I299" s="119">
        <v>15.8507549347459</v>
      </c>
      <c r="J299" s="119">
        <v>2.8884750000000001E-2</v>
      </c>
      <c r="K299" s="74" t="str">
        <f t="shared" si="17"/>
        <v/>
      </c>
      <c r="L299" s="74">
        <f t="shared" si="18"/>
        <v>0.70266667387826498</v>
      </c>
      <c r="M299" s="5" t="str">
        <f t="shared" si="19"/>
        <v/>
      </c>
    </row>
    <row r="300" spans="1:13" x14ac:dyDescent="0.2">
      <c r="A300" s="118" t="s">
        <v>2155</v>
      </c>
      <c r="B300" s="59" t="s">
        <v>909</v>
      </c>
      <c r="C300" s="59" t="s">
        <v>898</v>
      </c>
      <c r="D300" s="118" t="s">
        <v>212</v>
      </c>
      <c r="E300" s="118" t="s">
        <v>1032</v>
      </c>
      <c r="F300" s="119">
        <v>14.331669342</v>
      </c>
      <c r="G300" s="119">
        <v>40.348988378000001</v>
      </c>
      <c r="H300" s="74">
        <f t="shared" si="16"/>
        <v>-0.64480722025203885</v>
      </c>
      <c r="I300" s="119">
        <v>15.834168269999999</v>
      </c>
      <c r="J300" s="119">
        <v>3.0585967699999999</v>
      </c>
      <c r="K300" s="74">
        <f t="shared" si="17"/>
        <v>4.1769387927523383</v>
      </c>
      <c r="L300" s="74">
        <f t="shared" si="18"/>
        <v>1.1048376774641888</v>
      </c>
      <c r="M300" s="5" t="str">
        <f t="shared" si="19"/>
        <v/>
      </c>
    </row>
    <row r="301" spans="1:13" x14ac:dyDescent="0.2">
      <c r="A301" s="118" t="s">
        <v>2822</v>
      </c>
      <c r="B301" s="59" t="s">
        <v>1249</v>
      </c>
      <c r="C301" s="59" t="s">
        <v>665</v>
      </c>
      <c r="D301" s="118" t="s">
        <v>212</v>
      </c>
      <c r="E301" s="118" t="s">
        <v>214</v>
      </c>
      <c r="F301" s="119">
        <v>2.0081627100000001</v>
      </c>
      <c r="G301" s="119">
        <v>3.8379638700000003</v>
      </c>
      <c r="H301" s="74">
        <f t="shared" si="16"/>
        <v>-0.47676351888117174</v>
      </c>
      <c r="I301" s="119">
        <v>15.575114730000001</v>
      </c>
      <c r="J301" s="119">
        <v>3.8303575899999998</v>
      </c>
      <c r="K301" s="74">
        <f t="shared" si="17"/>
        <v>3.0662299443431342</v>
      </c>
      <c r="L301" s="74">
        <f t="shared" si="18"/>
        <v>7.7559027724401872</v>
      </c>
      <c r="M301" s="5" t="str">
        <f t="shared" si="19"/>
        <v/>
      </c>
    </row>
    <row r="302" spans="1:13" x14ac:dyDescent="0.2">
      <c r="A302" s="118" t="s">
        <v>2192</v>
      </c>
      <c r="B302" s="59" t="s">
        <v>120</v>
      </c>
      <c r="C302" s="59" t="s">
        <v>665</v>
      </c>
      <c r="D302" s="118" t="s">
        <v>213</v>
      </c>
      <c r="E302" s="118" t="s">
        <v>214</v>
      </c>
      <c r="F302" s="119">
        <v>13.911213011999999</v>
      </c>
      <c r="G302" s="119">
        <v>16.303911282000001</v>
      </c>
      <c r="H302" s="74">
        <f t="shared" si="16"/>
        <v>-0.14675608991086764</v>
      </c>
      <c r="I302" s="119">
        <v>15.526885521981251</v>
      </c>
      <c r="J302" s="119">
        <v>6.1628106799999998</v>
      </c>
      <c r="K302" s="74">
        <f t="shared" si="17"/>
        <v>1.5194487269210177</v>
      </c>
      <c r="L302" s="74">
        <f t="shared" si="18"/>
        <v>1.1161417418155808</v>
      </c>
      <c r="M302" s="5" t="str">
        <f t="shared" si="19"/>
        <v/>
      </c>
    </row>
    <row r="303" spans="1:13" x14ac:dyDescent="0.2">
      <c r="A303" s="118" t="s">
        <v>1795</v>
      </c>
      <c r="B303" s="59" t="s">
        <v>960</v>
      </c>
      <c r="C303" s="59" t="s">
        <v>902</v>
      </c>
      <c r="D303" s="118" t="s">
        <v>837</v>
      </c>
      <c r="E303" s="118" t="s">
        <v>214</v>
      </c>
      <c r="F303" s="119">
        <v>26.936113585999998</v>
      </c>
      <c r="G303" s="119">
        <v>28.403729659000003</v>
      </c>
      <c r="H303" s="74">
        <f t="shared" si="16"/>
        <v>-5.1669836694667182E-2</v>
      </c>
      <c r="I303" s="119">
        <v>15.43395267</v>
      </c>
      <c r="J303" s="119">
        <v>64.579573408117</v>
      </c>
      <c r="K303" s="74">
        <f t="shared" si="17"/>
        <v>-0.76100875469610785</v>
      </c>
      <c r="L303" s="74">
        <f t="shared" si="18"/>
        <v>0.57298364965396387</v>
      </c>
      <c r="M303" s="5" t="str">
        <f t="shared" si="19"/>
        <v/>
      </c>
    </row>
    <row r="304" spans="1:13" x14ac:dyDescent="0.2">
      <c r="A304" s="118" t="s">
        <v>1670</v>
      </c>
      <c r="B304" s="59" t="s">
        <v>851</v>
      </c>
      <c r="C304" s="59" t="s">
        <v>149</v>
      </c>
      <c r="D304" s="118" t="s">
        <v>837</v>
      </c>
      <c r="E304" s="118" t="s">
        <v>1032</v>
      </c>
      <c r="F304" s="119">
        <v>7.4073176700000003</v>
      </c>
      <c r="G304" s="119">
        <v>3.0713044599999999</v>
      </c>
      <c r="H304" s="74">
        <f t="shared" si="16"/>
        <v>1.4117822789864345</v>
      </c>
      <c r="I304" s="119">
        <v>15.271105628248701</v>
      </c>
      <c r="J304" s="119">
        <v>27.422621453452798</v>
      </c>
      <c r="K304" s="74">
        <f t="shared" si="17"/>
        <v>-0.44312013881787704</v>
      </c>
      <c r="L304" s="74">
        <f t="shared" si="18"/>
        <v>2.0616242354634564</v>
      </c>
      <c r="M304" s="5" t="str">
        <f t="shared" si="19"/>
        <v/>
      </c>
    </row>
    <row r="305" spans="1:13" x14ac:dyDescent="0.2">
      <c r="A305" s="118" t="s">
        <v>2443</v>
      </c>
      <c r="B305" s="59" t="s">
        <v>184</v>
      </c>
      <c r="C305" s="59" t="s">
        <v>897</v>
      </c>
      <c r="D305" s="118" t="s">
        <v>212</v>
      </c>
      <c r="E305" s="118" t="s">
        <v>1032</v>
      </c>
      <c r="F305" s="119">
        <v>0.45895060700000001</v>
      </c>
      <c r="G305" s="119">
        <v>0.47083012000000002</v>
      </c>
      <c r="H305" s="74">
        <f t="shared" si="16"/>
        <v>-2.523099626676395E-2</v>
      </c>
      <c r="I305" s="119">
        <v>15.13944</v>
      </c>
      <c r="J305" s="119">
        <v>0</v>
      </c>
      <c r="K305" s="74" t="str">
        <f t="shared" si="17"/>
        <v/>
      </c>
      <c r="L305" s="74">
        <f t="shared" si="18"/>
        <v>32.987079152070933</v>
      </c>
      <c r="M305" s="5" t="str">
        <f t="shared" si="19"/>
        <v/>
      </c>
    </row>
    <row r="306" spans="1:13" x14ac:dyDescent="0.2">
      <c r="A306" s="118" t="s">
        <v>1823</v>
      </c>
      <c r="B306" s="59" t="s">
        <v>1551</v>
      </c>
      <c r="C306" s="59" t="s">
        <v>902</v>
      </c>
      <c r="D306" s="118" t="s">
        <v>837</v>
      </c>
      <c r="E306" s="118" t="s">
        <v>1032</v>
      </c>
      <c r="F306" s="119">
        <v>16.990712460000001</v>
      </c>
      <c r="G306" s="119">
        <v>9.6927221400000008</v>
      </c>
      <c r="H306" s="74">
        <f t="shared" si="16"/>
        <v>0.75293505937641569</v>
      </c>
      <c r="I306" s="119">
        <v>15.1007402074291</v>
      </c>
      <c r="J306" s="119">
        <v>84.539401412138503</v>
      </c>
      <c r="K306" s="74">
        <f t="shared" si="17"/>
        <v>-0.82137630554288643</v>
      </c>
      <c r="L306" s="74">
        <f t="shared" si="18"/>
        <v>0.88876439072108804</v>
      </c>
      <c r="M306" s="5" t="str">
        <f t="shared" si="19"/>
        <v/>
      </c>
    </row>
    <row r="307" spans="1:13" x14ac:dyDescent="0.2">
      <c r="A307" s="118" t="s">
        <v>2446</v>
      </c>
      <c r="B307" s="59" t="s">
        <v>982</v>
      </c>
      <c r="C307" s="59" t="s">
        <v>897</v>
      </c>
      <c r="D307" s="118" t="s">
        <v>212</v>
      </c>
      <c r="E307" s="118" t="s">
        <v>3046</v>
      </c>
      <c r="F307" s="119">
        <v>1.0014737900000001</v>
      </c>
      <c r="G307" s="119">
        <v>0.35565890999999999</v>
      </c>
      <c r="H307" s="74">
        <f t="shared" si="16"/>
        <v>1.8158265176036226</v>
      </c>
      <c r="I307" s="119">
        <v>15.073905760000001</v>
      </c>
      <c r="J307" s="119">
        <v>27.170553809999998</v>
      </c>
      <c r="K307" s="74">
        <f t="shared" si="17"/>
        <v>-0.44521168521592225</v>
      </c>
      <c r="L307" s="74">
        <f t="shared" si="18"/>
        <v>15.051722681629041</v>
      </c>
      <c r="M307" s="5" t="str">
        <f t="shared" si="19"/>
        <v/>
      </c>
    </row>
    <row r="308" spans="1:13" x14ac:dyDescent="0.2">
      <c r="A308" s="118" t="s">
        <v>1663</v>
      </c>
      <c r="B308" s="59" t="s">
        <v>1598</v>
      </c>
      <c r="C308" s="59" t="s">
        <v>149</v>
      </c>
      <c r="D308" s="118" t="s">
        <v>213</v>
      </c>
      <c r="E308" s="118" t="s">
        <v>214</v>
      </c>
      <c r="F308" s="119">
        <v>1.9281918999999998</v>
      </c>
      <c r="G308" s="119">
        <v>0.86281465000000002</v>
      </c>
      <c r="H308" s="74">
        <f t="shared" si="16"/>
        <v>1.2347695417549991</v>
      </c>
      <c r="I308" s="119">
        <v>14.917940389995399</v>
      </c>
      <c r="J308" s="119">
        <v>2.2564823222791102</v>
      </c>
      <c r="K308" s="74">
        <f t="shared" si="17"/>
        <v>5.6111487968263196</v>
      </c>
      <c r="L308" s="74">
        <f t="shared" si="18"/>
        <v>7.7367508856330121</v>
      </c>
      <c r="M308" s="5" t="str">
        <f t="shared" si="19"/>
        <v/>
      </c>
    </row>
    <row r="309" spans="1:13" x14ac:dyDescent="0.2">
      <c r="A309" s="118" t="s">
        <v>2792</v>
      </c>
      <c r="B309" s="59" t="s">
        <v>30</v>
      </c>
      <c r="C309" s="59" t="s">
        <v>665</v>
      </c>
      <c r="D309" s="118" t="s">
        <v>212</v>
      </c>
      <c r="E309" s="118" t="s">
        <v>1032</v>
      </c>
      <c r="F309" s="119">
        <v>14.565525531999999</v>
      </c>
      <c r="G309" s="119">
        <v>11.830001932</v>
      </c>
      <c r="H309" s="74">
        <f t="shared" si="16"/>
        <v>0.23123610762906499</v>
      </c>
      <c r="I309" s="119">
        <v>14.778534259999999</v>
      </c>
      <c r="J309" s="119">
        <v>36.009691329999995</v>
      </c>
      <c r="K309" s="74">
        <f t="shared" si="17"/>
        <v>-0.58959564177969304</v>
      </c>
      <c r="L309" s="74">
        <f t="shared" si="18"/>
        <v>1.0146241704449337</v>
      </c>
      <c r="M309" s="5" t="str">
        <f t="shared" si="19"/>
        <v/>
      </c>
    </row>
    <row r="310" spans="1:13" x14ac:dyDescent="0.2">
      <c r="A310" s="118" t="s">
        <v>2465</v>
      </c>
      <c r="B310" s="59" t="s">
        <v>195</v>
      </c>
      <c r="C310" s="59" t="s">
        <v>897</v>
      </c>
      <c r="D310" s="118" t="s">
        <v>212</v>
      </c>
      <c r="E310" s="118" t="s">
        <v>3046</v>
      </c>
      <c r="F310" s="119">
        <v>0.61238097999999996</v>
      </c>
      <c r="G310" s="119">
        <v>0.23780560999999997</v>
      </c>
      <c r="H310" s="74">
        <f t="shared" si="16"/>
        <v>1.5751326051559507</v>
      </c>
      <c r="I310" s="119">
        <v>14.73520765</v>
      </c>
      <c r="J310" s="119">
        <v>3.6701539999999998E-2</v>
      </c>
      <c r="K310" s="74" t="str">
        <f t="shared" si="17"/>
        <v/>
      </c>
      <c r="L310" s="74">
        <f t="shared" si="18"/>
        <v>24.062157596730064</v>
      </c>
      <c r="M310" s="5" t="str">
        <f t="shared" si="19"/>
        <v/>
      </c>
    </row>
    <row r="311" spans="1:13" x14ac:dyDescent="0.2">
      <c r="A311" s="118" t="s">
        <v>2198</v>
      </c>
      <c r="B311" s="59" t="s">
        <v>613</v>
      </c>
      <c r="C311" s="59" t="s">
        <v>902</v>
      </c>
      <c r="D311" s="118" t="s">
        <v>213</v>
      </c>
      <c r="E311" s="118" t="s">
        <v>214</v>
      </c>
      <c r="F311" s="119">
        <v>4.3945011430000003</v>
      </c>
      <c r="G311" s="119">
        <v>5.3151684550000002</v>
      </c>
      <c r="H311" s="74">
        <f t="shared" si="16"/>
        <v>-0.17321507677408132</v>
      </c>
      <c r="I311" s="119">
        <v>14.58883685</v>
      </c>
      <c r="J311" s="119">
        <v>13.364149970000001</v>
      </c>
      <c r="K311" s="74">
        <f t="shared" si="17"/>
        <v>9.1639713917397669E-2</v>
      </c>
      <c r="L311" s="74">
        <f t="shared" si="18"/>
        <v>3.3197936182673553</v>
      </c>
      <c r="M311" s="5" t="str">
        <f t="shared" si="19"/>
        <v/>
      </c>
    </row>
    <row r="312" spans="1:13" x14ac:dyDescent="0.2">
      <c r="A312" s="118" t="s">
        <v>2601</v>
      </c>
      <c r="B312" s="59" t="s">
        <v>158</v>
      </c>
      <c r="C312" s="59" t="s">
        <v>903</v>
      </c>
      <c r="D312" s="118" t="s">
        <v>212</v>
      </c>
      <c r="E312" s="118" t="s">
        <v>214</v>
      </c>
      <c r="F312" s="119">
        <v>17.103557122000002</v>
      </c>
      <c r="G312" s="119">
        <v>13.137801718</v>
      </c>
      <c r="H312" s="74">
        <f t="shared" si="16"/>
        <v>0.30185836939269306</v>
      </c>
      <c r="I312" s="119">
        <v>14.521194400000001</v>
      </c>
      <c r="J312" s="119">
        <v>4.3675200700000003</v>
      </c>
      <c r="K312" s="74">
        <f t="shared" si="17"/>
        <v>2.3248145783563623</v>
      </c>
      <c r="L312" s="74">
        <f t="shared" si="18"/>
        <v>0.84901604364636207</v>
      </c>
      <c r="M312" s="5" t="str">
        <f t="shared" si="19"/>
        <v/>
      </c>
    </row>
    <row r="313" spans="1:13" x14ac:dyDescent="0.2">
      <c r="A313" s="118" t="s">
        <v>2217</v>
      </c>
      <c r="B313" s="59" t="s">
        <v>407</v>
      </c>
      <c r="C313" s="59" t="s">
        <v>902</v>
      </c>
      <c r="D313" s="118" t="s">
        <v>213</v>
      </c>
      <c r="E313" s="118" t="s">
        <v>214</v>
      </c>
      <c r="F313" s="119">
        <v>11.848447508</v>
      </c>
      <c r="G313" s="119">
        <v>11.05446457</v>
      </c>
      <c r="H313" s="74">
        <f t="shared" si="16"/>
        <v>7.1824639987968064E-2</v>
      </c>
      <c r="I313" s="119">
        <v>14.426042775000001</v>
      </c>
      <c r="J313" s="119">
        <v>36.867145990000004</v>
      </c>
      <c r="K313" s="74">
        <f t="shared" si="17"/>
        <v>-0.60870193806396133</v>
      </c>
      <c r="L313" s="74">
        <f t="shared" si="18"/>
        <v>1.2175470892080693</v>
      </c>
      <c r="M313" s="5" t="str">
        <f t="shared" si="19"/>
        <v/>
      </c>
    </row>
    <row r="314" spans="1:13" x14ac:dyDescent="0.2">
      <c r="A314" s="118" t="s">
        <v>2581</v>
      </c>
      <c r="B314" s="59" t="s">
        <v>161</v>
      </c>
      <c r="C314" s="59" t="s">
        <v>903</v>
      </c>
      <c r="D314" s="118" t="s">
        <v>212</v>
      </c>
      <c r="E314" s="118" t="s">
        <v>1032</v>
      </c>
      <c r="F314" s="119">
        <v>27.603097114000001</v>
      </c>
      <c r="G314" s="119">
        <v>21.400908715999996</v>
      </c>
      <c r="H314" s="74">
        <f t="shared" si="16"/>
        <v>0.28980958146712021</v>
      </c>
      <c r="I314" s="119">
        <v>14.351028189999999</v>
      </c>
      <c r="J314" s="119">
        <v>15.52891427</v>
      </c>
      <c r="K314" s="74">
        <f t="shared" si="17"/>
        <v>-7.5851154789072117E-2</v>
      </c>
      <c r="L314" s="74">
        <f t="shared" si="18"/>
        <v>0.51990644856737145</v>
      </c>
      <c r="M314" s="5" t="str">
        <f t="shared" si="19"/>
        <v/>
      </c>
    </row>
    <row r="315" spans="1:13" x14ac:dyDescent="0.2">
      <c r="A315" s="118" t="s">
        <v>2229</v>
      </c>
      <c r="B315" s="59" t="s">
        <v>419</v>
      </c>
      <c r="C315" s="59" t="s">
        <v>902</v>
      </c>
      <c r="D315" s="118" t="s">
        <v>213</v>
      </c>
      <c r="E315" s="118" t="s">
        <v>214</v>
      </c>
      <c r="F315" s="119">
        <v>3.1223881680000001</v>
      </c>
      <c r="G315" s="119">
        <v>1.2064020260000001</v>
      </c>
      <c r="H315" s="74">
        <f t="shared" si="16"/>
        <v>1.5881821322471814</v>
      </c>
      <c r="I315" s="119">
        <v>14.297587885</v>
      </c>
      <c r="J315" s="119">
        <v>27.69040339</v>
      </c>
      <c r="K315" s="74">
        <f t="shared" si="17"/>
        <v>-0.48366270856988047</v>
      </c>
      <c r="L315" s="74">
        <f t="shared" si="18"/>
        <v>4.5790552345572433</v>
      </c>
      <c r="M315" s="5" t="str">
        <f t="shared" si="19"/>
        <v/>
      </c>
    </row>
    <row r="316" spans="1:13" x14ac:dyDescent="0.2">
      <c r="A316" s="118" t="s">
        <v>2676</v>
      </c>
      <c r="B316" s="59" t="s">
        <v>320</v>
      </c>
      <c r="C316" s="59" t="s">
        <v>903</v>
      </c>
      <c r="D316" s="118" t="s">
        <v>212</v>
      </c>
      <c r="E316" s="118" t="s">
        <v>1032</v>
      </c>
      <c r="F316" s="119">
        <v>2.64072839</v>
      </c>
      <c r="G316" s="119">
        <v>0.22253476999999999</v>
      </c>
      <c r="H316" s="74">
        <f t="shared" si="16"/>
        <v>10.866587814569382</v>
      </c>
      <c r="I316" s="119">
        <v>14.25337156</v>
      </c>
      <c r="J316" s="119">
        <v>20.977155239999998</v>
      </c>
      <c r="K316" s="74">
        <f t="shared" si="17"/>
        <v>-0.32052886118604129</v>
      </c>
      <c r="L316" s="74">
        <f t="shared" si="18"/>
        <v>5.3975151757277091</v>
      </c>
      <c r="M316" s="5" t="str">
        <f t="shared" si="19"/>
        <v/>
      </c>
    </row>
    <row r="317" spans="1:13" x14ac:dyDescent="0.2">
      <c r="A317" s="118" t="s">
        <v>2028</v>
      </c>
      <c r="B317" s="59" t="s">
        <v>1046</v>
      </c>
      <c r="C317" s="59" t="s">
        <v>984</v>
      </c>
      <c r="D317" s="118" t="s">
        <v>213</v>
      </c>
      <c r="E317" s="118" t="s">
        <v>214</v>
      </c>
      <c r="F317" s="119">
        <v>1.10463742</v>
      </c>
      <c r="G317" s="119">
        <v>1.9663663899999999</v>
      </c>
      <c r="H317" s="74">
        <f t="shared" si="16"/>
        <v>-0.43823418381352619</v>
      </c>
      <c r="I317" s="119">
        <v>14.052764869999999</v>
      </c>
      <c r="J317" s="119">
        <v>0.64347085999999998</v>
      </c>
      <c r="K317" s="74">
        <f t="shared" si="17"/>
        <v>20.839007394989107</v>
      </c>
      <c r="L317" s="74">
        <f t="shared" si="18"/>
        <v>12.721608570891975</v>
      </c>
      <c r="M317" s="5" t="str">
        <f t="shared" si="19"/>
        <v/>
      </c>
    </row>
    <row r="318" spans="1:13" x14ac:dyDescent="0.2">
      <c r="A318" s="118" t="s">
        <v>2306</v>
      </c>
      <c r="B318" s="59" t="s">
        <v>112</v>
      </c>
      <c r="C318" s="59" t="s">
        <v>665</v>
      </c>
      <c r="D318" s="118" t="s">
        <v>212</v>
      </c>
      <c r="E318" s="118" t="s">
        <v>1032</v>
      </c>
      <c r="F318" s="119">
        <v>1.798876516</v>
      </c>
      <c r="G318" s="119">
        <v>3.2076791060000001</v>
      </c>
      <c r="H318" s="74">
        <f t="shared" si="16"/>
        <v>-0.4391968596125525</v>
      </c>
      <c r="I318" s="119">
        <v>14.022494310000001</v>
      </c>
      <c r="J318" s="119">
        <v>16.15931908</v>
      </c>
      <c r="K318" s="74">
        <f t="shared" si="17"/>
        <v>-0.13223482743432524</v>
      </c>
      <c r="L318" s="74">
        <f t="shared" si="18"/>
        <v>7.7951400139352316</v>
      </c>
      <c r="M318" s="5" t="str">
        <f t="shared" si="19"/>
        <v/>
      </c>
    </row>
    <row r="319" spans="1:13" x14ac:dyDescent="0.2">
      <c r="A319" s="118" t="s">
        <v>2975</v>
      </c>
      <c r="B319" s="59" t="s">
        <v>181</v>
      </c>
      <c r="C319" s="59" t="s">
        <v>902</v>
      </c>
      <c r="D319" s="118" t="s">
        <v>213</v>
      </c>
      <c r="E319" s="118" t="s">
        <v>1032</v>
      </c>
      <c r="F319" s="119">
        <v>5.6998992499999996</v>
      </c>
      <c r="G319" s="119">
        <v>1.7852874299999999</v>
      </c>
      <c r="H319" s="74">
        <f t="shared" si="16"/>
        <v>2.1927067620702396</v>
      </c>
      <c r="I319" s="119">
        <v>13.97984898</v>
      </c>
      <c r="J319" s="119">
        <v>25.446288009825651</v>
      </c>
      <c r="K319" s="74">
        <f t="shared" si="17"/>
        <v>-0.4506134264218844</v>
      </c>
      <c r="L319" s="74">
        <f t="shared" si="18"/>
        <v>2.4526484358473533</v>
      </c>
      <c r="M319" s="5" t="str">
        <f t="shared" si="19"/>
        <v/>
      </c>
    </row>
    <row r="320" spans="1:13" x14ac:dyDescent="0.2">
      <c r="A320" s="118" t="s">
        <v>1677</v>
      </c>
      <c r="B320" s="59" t="s">
        <v>1635</v>
      </c>
      <c r="C320" s="59" t="s">
        <v>149</v>
      </c>
      <c r="D320" s="118" t="s">
        <v>213</v>
      </c>
      <c r="E320" s="118" t="s">
        <v>1032</v>
      </c>
      <c r="F320" s="119">
        <v>5.4645934500000006</v>
      </c>
      <c r="G320" s="119">
        <v>1.07513762</v>
      </c>
      <c r="H320" s="74">
        <f t="shared" si="16"/>
        <v>4.0826920650400087</v>
      </c>
      <c r="I320" s="119">
        <v>13.7623552936219</v>
      </c>
      <c r="J320" s="119">
        <v>3.7261736891105501</v>
      </c>
      <c r="K320" s="74">
        <f t="shared" si="17"/>
        <v>2.6934282837757406</v>
      </c>
      <c r="L320" s="74">
        <f t="shared" si="18"/>
        <v>2.5184591350747048</v>
      </c>
      <c r="M320" s="5" t="str">
        <f t="shared" si="19"/>
        <v/>
      </c>
    </row>
    <row r="321" spans="1:13" x14ac:dyDescent="0.2">
      <c r="A321" s="118" t="s">
        <v>2819</v>
      </c>
      <c r="B321" s="59" t="s">
        <v>140</v>
      </c>
      <c r="C321" s="59" t="s">
        <v>665</v>
      </c>
      <c r="D321" s="118" t="s">
        <v>212</v>
      </c>
      <c r="E321" s="118" t="s">
        <v>1032</v>
      </c>
      <c r="F321" s="119">
        <v>16.45420859</v>
      </c>
      <c r="G321" s="119">
        <v>13.613711374999999</v>
      </c>
      <c r="H321" s="74">
        <f t="shared" si="16"/>
        <v>0.20864973090411221</v>
      </c>
      <c r="I321" s="119">
        <v>13.60893628</v>
      </c>
      <c r="J321" s="119">
        <v>30.380585780000001</v>
      </c>
      <c r="K321" s="74">
        <f t="shared" si="17"/>
        <v>-0.55205155099547265</v>
      </c>
      <c r="L321" s="74">
        <f t="shared" si="18"/>
        <v>0.82707935818139522</v>
      </c>
      <c r="M321" s="5" t="str">
        <f t="shared" si="19"/>
        <v/>
      </c>
    </row>
    <row r="322" spans="1:13" x14ac:dyDescent="0.2">
      <c r="A322" s="118" t="s">
        <v>2278</v>
      </c>
      <c r="B322" s="59" t="s">
        <v>105</v>
      </c>
      <c r="C322" s="59" t="s">
        <v>665</v>
      </c>
      <c r="D322" s="118" t="s">
        <v>212</v>
      </c>
      <c r="E322" s="118" t="s">
        <v>1032</v>
      </c>
      <c r="F322" s="119">
        <v>10.588483842</v>
      </c>
      <c r="G322" s="119">
        <v>8.6764056780000001</v>
      </c>
      <c r="H322" s="74">
        <f t="shared" si="16"/>
        <v>0.22037675910524657</v>
      </c>
      <c r="I322" s="119">
        <v>13.52036977</v>
      </c>
      <c r="J322" s="119">
        <v>21.707872899999998</v>
      </c>
      <c r="K322" s="74">
        <f t="shared" si="17"/>
        <v>-0.37716745291981135</v>
      </c>
      <c r="L322" s="74">
        <f t="shared" si="18"/>
        <v>1.2768938378477246</v>
      </c>
      <c r="M322" s="5" t="str">
        <f t="shared" si="19"/>
        <v/>
      </c>
    </row>
    <row r="323" spans="1:13" x14ac:dyDescent="0.2">
      <c r="A323" s="118" t="s">
        <v>490</v>
      </c>
      <c r="B323" s="59" t="s">
        <v>60</v>
      </c>
      <c r="C323" s="59" t="s">
        <v>494</v>
      </c>
      <c r="D323" s="118" t="s">
        <v>212</v>
      </c>
      <c r="E323" s="118" t="s">
        <v>1032</v>
      </c>
      <c r="F323" s="119">
        <v>3.1347523700000002</v>
      </c>
      <c r="G323" s="119">
        <v>2.0088897239999999</v>
      </c>
      <c r="H323" s="74">
        <f t="shared" si="16"/>
        <v>0.56044024345858046</v>
      </c>
      <c r="I323" s="119">
        <v>13.51241272</v>
      </c>
      <c r="J323" s="119">
        <v>27.921153570000001</v>
      </c>
      <c r="K323" s="74">
        <f t="shared" si="17"/>
        <v>-0.51605105834457832</v>
      </c>
      <c r="L323" s="74">
        <f t="shared" si="18"/>
        <v>4.3105199789672701</v>
      </c>
      <c r="M323" s="5" t="str">
        <f t="shared" si="19"/>
        <v/>
      </c>
    </row>
    <row r="324" spans="1:13" x14ac:dyDescent="0.2">
      <c r="A324" s="118" t="s">
        <v>2582</v>
      </c>
      <c r="B324" s="59" t="s">
        <v>52</v>
      </c>
      <c r="C324" s="59" t="s">
        <v>903</v>
      </c>
      <c r="D324" s="118" t="s">
        <v>212</v>
      </c>
      <c r="E324" s="118" t="s">
        <v>1032</v>
      </c>
      <c r="F324" s="119">
        <v>11.876473186</v>
      </c>
      <c r="G324" s="119">
        <v>5.6560518689999997</v>
      </c>
      <c r="H324" s="74">
        <f t="shared" si="16"/>
        <v>1.0997815191712133</v>
      </c>
      <c r="I324" s="119">
        <v>13.38121531</v>
      </c>
      <c r="J324" s="119">
        <v>1.4830991200000001</v>
      </c>
      <c r="K324" s="74">
        <f t="shared" si="17"/>
        <v>8.0224686465999646</v>
      </c>
      <c r="L324" s="74">
        <f t="shared" si="18"/>
        <v>1.1266994081857391</v>
      </c>
      <c r="M324" s="5" t="str">
        <f t="shared" si="19"/>
        <v/>
      </c>
    </row>
    <row r="325" spans="1:13" x14ac:dyDescent="0.2">
      <c r="A325" s="118" t="s">
        <v>2154</v>
      </c>
      <c r="B325" s="59" t="s">
        <v>147</v>
      </c>
      <c r="C325" s="59" t="s">
        <v>898</v>
      </c>
      <c r="D325" s="118" t="s">
        <v>212</v>
      </c>
      <c r="E325" s="118" t="s">
        <v>1032</v>
      </c>
      <c r="F325" s="119">
        <v>5.8069897150000003</v>
      </c>
      <c r="G325" s="119">
        <v>4.0599689850000003</v>
      </c>
      <c r="H325" s="74">
        <f t="shared" si="16"/>
        <v>0.43030395957569123</v>
      </c>
      <c r="I325" s="119">
        <v>13.087610405</v>
      </c>
      <c r="J325" s="119">
        <v>8.1160048000000007</v>
      </c>
      <c r="K325" s="74">
        <f t="shared" si="17"/>
        <v>0.61256809569654247</v>
      </c>
      <c r="L325" s="74">
        <f t="shared" si="18"/>
        <v>2.2537684837280616</v>
      </c>
      <c r="M325" s="5" t="str">
        <f t="shared" si="19"/>
        <v/>
      </c>
    </row>
    <row r="326" spans="1:13" x14ac:dyDescent="0.2">
      <c r="A326" s="118" t="s">
        <v>2747</v>
      </c>
      <c r="B326" s="59" t="s">
        <v>2748</v>
      </c>
      <c r="C326" s="59" t="s">
        <v>899</v>
      </c>
      <c r="D326" s="118" t="s">
        <v>212</v>
      </c>
      <c r="E326" s="118" t="s">
        <v>1032</v>
      </c>
      <c r="F326" s="119">
        <v>1.1969909299999999</v>
      </c>
      <c r="G326" s="119">
        <v>4.5767196299999995</v>
      </c>
      <c r="H326" s="74">
        <f t="shared" si="16"/>
        <v>-0.73846094435109633</v>
      </c>
      <c r="I326" s="119">
        <v>13.000329185314699</v>
      </c>
      <c r="J326" s="119">
        <v>63.167034195540502</v>
      </c>
      <c r="K326" s="74">
        <f t="shared" si="17"/>
        <v>-0.79419123676013104</v>
      </c>
      <c r="L326" s="74">
        <f t="shared" si="18"/>
        <v>10.860841848914177</v>
      </c>
      <c r="M326" s="5" t="str">
        <f t="shared" si="19"/>
        <v/>
      </c>
    </row>
    <row r="327" spans="1:13" x14ac:dyDescent="0.2">
      <c r="A327" s="118" t="s">
        <v>2575</v>
      </c>
      <c r="B327" s="59" t="s">
        <v>527</v>
      </c>
      <c r="C327" s="59" t="s">
        <v>903</v>
      </c>
      <c r="D327" s="118" t="s">
        <v>212</v>
      </c>
      <c r="E327" s="118" t="s">
        <v>1032</v>
      </c>
      <c r="F327" s="119">
        <v>13.461469220000001</v>
      </c>
      <c r="G327" s="119">
        <v>7.97220934</v>
      </c>
      <c r="H327" s="74">
        <f t="shared" ref="H327:H390" si="20">IF(ISERROR(F327/G327-1),"",IF((F327/G327-1)&gt;10000%,"",F327/G327-1))</f>
        <v>0.68854939024970485</v>
      </c>
      <c r="I327" s="119">
        <v>12.96737783</v>
      </c>
      <c r="J327" s="119">
        <v>59.740843909999995</v>
      </c>
      <c r="K327" s="74">
        <f t="shared" ref="K327:K390" si="21">IF(ISERROR(I327/J327-1),"",IF((I327/J327-1)&gt;10000%,"",I327/J327-1))</f>
        <v>-0.78293949363126769</v>
      </c>
      <c r="L327" s="74">
        <f t="shared" ref="L327:L390" si="22">IF(ISERROR(I327/F327),"",IF(I327/F327&gt;10000%,"",I327/F327))</f>
        <v>0.96329587937801631</v>
      </c>
      <c r="M327" s="5" t="str">
        <f t="shared" ref="M327:M390" si="23">IF(B327=B326,"FALSE","")</f>
        <v/>
      </c>
    </row>
    <row r="328" spans="1:13" x14ac:dyDescent="0.2">
      <c r="A328" s="118" t="s">
        <v>2302</v>
      </c>
      <c r="B328" s="118" t="s">
        <v>473</v>
      </c>
      <c r="C328" s="118" t="s">
        <v>898</v>
      </c>
      <c r="D328" s="118" t="s">
        <v>212</v>
      </c>
      <c r="E328" s="118" t="s">
        <v>1032</v>
      </c>
      <c r="F328" s="119">
        <v>27.948732557</v>
      </c>
      <c r="G328" s="119">
        <v>19.517960061</v>
      </c>
      <c r="H328" s="74">
        <f t="shared" si="20"/>
        <v>0.43194946959882508</v>
      </c>
      <c r="I328" s="119">
        <v>12.9523576804357</v>
      </c>
      <c r="J328" s="119">
        <v>4.10238879</v>
      </c>
      <c r="K328" s="74">
        <f t="shared" si="21"/>
        <v>2.157272102538994</v>
      </c>
      <c r="L328" s="74">
        <f t="shared" si="22"/>
        <v>0.4634327389988091</v>
      </c>
      <c r="M328" s="5" t="str">
        <f t="shared" si="23"/>
        <v/>
      </c>
    </row>
    <row r="329" spans="1:13" x14ac:dyDescent="0.2">
      <c r="A329" s="118" t="s">
        <v>2297</v>
      </c>
      <c r="B329" s="59" t="s">
        <v>296</v>
      </c>
      <c r="C329" s="59" t="s">
        <v>899</v>
      </c>
      <c r="D329" s="118" t="s">
        <v>212</v>
      </c>
      <c r="E329" s="118" t="s">
        <v>1032</v>
      </c>
      <c r="F329" s="119">
        <v>8.1198350999999995</v>
      </c>
      <c r="G329" s="119">
        <v>7.1390837199999995</v>
      </c>
      <c r="H329" s="74">
        <f t="shared" si="20"/>
        <v>0.13737776701685744</v>
      </c>
      <c r="I329" s="119">
        <v>12.915731942899001</v>
      </c>
      <c r="J329" s="119">
        <v>1.68760413</v>
      </c>
      <c r="K329" s="74">
        <f t="shared" si="21"/>
        <v>6.6532948179612488</v>
      </c>
      <c r="L329" s="74">
        <f t="shared" si="22"/>
        <v>1.5906396846530788</v>
      </c>
      <c r="M329" s="5" t="str">
        <f t="shared" si="23"/>
        <v/>
      </c>
    </row>
    <row r="330" spans="1:13" x14ac:dyDescent="0.2">
      <c r="A330" s="118" t="s">
        <v>2195</v>
      </c>
      <c r="B330" s="59" t="s">
        <v>598</v>
      </c>
      <c r="C330" s="59" t="s">
        <v>902</v>
      </c>
      <c r="D330" s="118" t="s">
        <v>213</v>
      </c>
      <c r="E330" s="118" t="s">
        <v>214</v>
      </c>
      <c r="F330" s="119">
        <v>8.3301269100000006</v>
      </c>
      <c r="G330" s="119">
        <v>4.4883109409999999</v>
      </c>
      <c r="H330" s="74">
        <f t="shared" si="20"/>
        <v>0.8559602976490841</v>
      </c>
      <c r="I330" s="119">
        <v>12.907853970000001</v>
      </c>
      <c r="J330" s="119">
        <v>59.126007520000002</v>
      </c>
      <c r="K330" s="74">
        <f t="shared" si="21"/>
        <v>-0.78168906524537818</v>
      </c>
      <c r="L330" s="74">
        <f t="shared" si="22"/>
        <v>1.549538693642784</v>
      </c>
      <c r="M330" s="5" t="str">
        <f t="shared" si="23"/>
        <v/>
      </c>
    </row>
    <row r="331" spans="1:13" x14ac:dyDescent="0.2">
      <c r="A331" s="118" t="s">
        <v>1847</v>
      </c>
      <c r="B331" s="59" t="s">
        <v>610</v>
      </c>
      <c r="C331" s="59" t="s">
        <v>902</v>
      </c>
      <c r="D331" s="118" t="s">
        <v>213</v>
      </c>
      <c r="E331" s="118" t="s">
        <v>214</v>
      </c>
      <c r="F331" s="119">
        <v>4.9346131179999997</v>
      </c>
      <c r="G331" s="119">
        <v>8.4906408300000002</v>
      </c>
      <c r="H331" s="74">
        <f t="shared" si="20"/>
        <v>-0.41881735232934125</v>
      </c>
      <c r="I331" s="119">
        <v>12.90266329</v>
      </c>
      <c r="J331" s="119">
        <v>8.2199991299999997</v>
      </c>
      <c r="K331" s="74">
        <f t="shared" si="21"/>
        <v>0.56966723304263911</v>
      </c>
      <c r="L331" s="74">
        <f t="shared" si="22"/>
        <v>2.6147264195717645</v>
      </c>
      <c r="M331" s="5" t="str">
        <f t="shared" si="23"/>
        <v/>
      </c>
    </row>
    <row r="332" spans="1:13" x14ac:dyDescent="0.2">
      <c r="A332" s="118" t="s">
        <v>2348</v>
      </c>
      <c r="B332" s="59" t="s">
        <v>114</v>
      </c>
      <c r="C332" s="59" t="s">
        <v>665</v>
      </c>
      <c r="D332" s="118" t="s">
        <v>212</v>
      </c>
      <c r="E332" s="118" t="s">
        <v>1032</v>
      </c>
      <c r="F332" s="119">
        <v>13.233501429</v>
      </c>
      <c r="G332" s="119">
        <v>12.5261666</v>
      </c>
      <c r="H332" s="74">
        <f t="shared" si="20"/>
        <v>5.6468579062328716E-2</v>
      </c>
      <c r="I332" s="119">
        <v>12.839897650000001</v>
      </c>
      <c r="J332" s="119">
        <v>14.73908722</v>
      </c>
      <c r="K332" s="74">
        <f t="shared" si="21"/>
        <v>-0.12885394744275069</v>
      </c>
      <c r="L332" s="74">
        <f t="shared" si="22"/>
        <v>0.97025701919391849</v>
      </c>
      <c r="M332" s="5" t="str">
        <f t="shared" si="23"/>
        <v/>
      </c>
    </row>
    <row r="333" spans="1:13" x14ac:dyDescent="0.2">
      <c r="A333" s="118" t="s">
        <v>2619</v>
      </c>
      <c r="B333" s="59" t="s">
        <v>572</v>
      </c>
      <c r="C333" s="59" t="s">
        <v>903</v>
      </c>
      <c r="D333" s="118" t="s">
        <v>212</v>
      </c>
      <c r="E333" s="118" t="s">
        <v>1032</v>
      </c>
      <c r="F333" s="119">
        <v>13.768171005000001</v>
      </c>
      <c r="G333" s="119">
        <v>9.8150932399999995</v>
      </c>
      <c r="H333" s="74">
        <f t="shared" si="20"/>
        <v>0.40275498849973235</v>
      </c>
      <c r="I333" s="119">
        <v>12.838985279999999</v>
      </c>
      <c r="J333" s="119">
        <v>0.30401281000000002</v>
      </c>
      <c r="K333" s="74">
        <f t="shared" si="21"/>
        <v>41.231724643445119</v>
      </c>
      <c r="L333" s="74">
        <f t="shared" si="22"/>
        <v>0.93251204356318917</v>
      </c>
      <c r="M333" s="5" t="str">
        <f t="shared" si="23"/>
        <v/>
      </c>
    </row>
    <row r="334" spans="1:13" x14ac:dyDescent="0.2">
      <c r="A334" s="118" t="s">
        <v>2184</v>
      </c>
      <c r="B334" s="59" t="s">
        <v>2185</v>
      </c>
      <c r="C334" s="59" t="s">
        <v>984</v>
      </c>
      <c r="D334" s="118" t="s">
        <v>213</v>
      </c>
      <c r="E334" s="118" t="s">
        <v>1032</v>
      </c>
      <c r="F334" s="119">
        <v>0.53897561999999999</v>
      </c>
      <c r="G334" s="119">
        <v>3.3626936299999999</v>
      </c>
      <c r="H334" s="74">
        <f t="shared" si="20"/>
        <v>-0.83971908258558781</v>
      </c>
      <c r="I334" s="119">
        <v>12.809482320000001</v>
      </c>
      <c r="J334" s="119">
        <v>0.21996310999999999</v>
      </c>
      <c r="K334" s="74">
        <f t="shared" si="21"/>
        <v>57.234684534147576</v>
      </c>
      <c r="L334" s="74">
        <f t="shared" si="22"/>
        <v>23.766348318315401</v>
      </c>
      <c r="M334" s="5" t="str">
        <f t="shared" si="23"/>
        <v/>
      </c>
    </row>
    <row r="335" spans="1:13" x14ac:dyDescent="0.2">
      <c r="A335" s="118" t="s">
        <v>2489</v>
      </c>
      <c r="B335" s="59" t="s">
        <v>104</v>
      </c>
      <c r="C335" s="59" t="s">
        <v>665</v>
      </c>
      <c r="D335" s="118" t="s">
        <v>213</v>
      </c>
      <c r="E335" s="118" t="s">
        <v>214</v>
      </c>
      <c r="F335" s="119">
        <v>11.018930764</v>
      </c>
      <c r="G335" s="119">
        <v>7.3768507980000004</v>
      </c>
      <c r="H335" s="74">
        <f t="shared" si="20"/>
        <v>0.49371745013298018</v>
      </c>
      <c r="I335" s="119">
        <v>12.775227964999999</v>
      </c>
      <c r="J335" s="119">
        <v>1.4789676200000001</v>
      </c>
      <c r="K335" s="74">
        <f t="shared" si="21"/>
        <v>7.637936214587306</v>
      </c>
      <c r="L335" s="74">
        <f t="shared" si="22"/>
        <v>1.1593890767276627</v>
      </c>
      <c r="M335" s="5" t="str">
        <f t="shared" si="23"/>
        <v/>
      </c>
    </row>
    <row r="336" spans="1:13" x14ac:dyDescent="0.2">
      <c r="A336" s="118" t="s">
        <v>1653</v>
      </c>
      <c r="B336" s="59" t="s">
        <v>1244</v>
      </c>
      <c r="C336" s="59" t="s">
        <v>149</v>
      </c>
      <c r="D336" s="118" t="s">
        <v>837</v>
      </c>
      <c r="E336" s="118" t="s">
        <v>214</v>
      </c>
      <c r="F336" s="119">
        <v>11.723396409999999</v>
      </c>
      <c r="G336" s="119">
        <v>17.342678020000001</v>
      </c>
      <c r="H336" s="74">
        <f t="shared" si="20"/>
        <v>-0.32401464200163943</v>
      </c>
      <c r="I336" s="119">
        <v>12.729730849999999</v>
      </c>
      <c r="J336" s="119">
        <v>38.407060380000004</v>
      </c>
      <c r="K336" s="74">
        <f t="shared" si="21"/>
        <v>-0.66855753280641994</v>
      </c>
      <c r="L336" s="74">
        <f t="shared" si="22"/>
        <v>1.0858398372626554</v>
      </c>
      <c r="M336" s="5" t="str">
        <f t="shared" si="23"/>
        <v/>
      </c>
    </row>
    <row r="337" spans="1:13" x14ac:dyDescent="0.2">
      <c r="A337" s="118" t="s">
        <v>2112</v>
      </c>
      <c r="B337" s="59" t="s">
        <v>627</v>
      </c>
      <c r="C337" s="59" t="s">
        <v>898</v>
      </c>
      <c r="D337" s="118" t="s">
        <v>212</v>
      </c>
      <c r="E337" s="118" t="s">
        <v>1032</v>
      </c>
      <c r="F337" s="119">
        <v>7.1076827620000005</v>
      </c>
      <c r="G337" s="119">
        <v>1.99479556</v>
      </c>
      <c r="H337" s="74">
        <f t="shared" si="20"/>
        <v>2.5631133859150963</v>
      </c>
      <c r="I337" s="119">
        <v>12.360880210000001</v>
      </c>
      <c r="J337" s="119">
        <v>0</v>
      </c>
      <c r="K337" s="74" t="str">
        <f t="shared" si="21"/>
        <v/>
      </c>
      <c r="L337" s="74">
        <f t="shared" si="22"/>
        <v>1.7390872136394879</v>
      </c>
      <c r="M337" s="5" t="str">
        <f t="shared" si="23"/>
        <v/>
      </c>
    </row>
    <row r="338" spans="1:13" x14ac:dyDescent="0.2">
      <c r="A338" s="118" t="s">
        <v>2802</v>
      </c>
      <c r="B338" s="59" t="s">
        <v>1015</v>
      </c>
      <c r="C338" s="59" t="s">
        <v>665</v>
      </c>
      <c r="D338" s="118" t="s">
        <v>212</v>
      </c>
      <c r="E338" s="118" t="s">
        <v>1032</v>
      </c>
      <c r="F338" s="119">
        <v>5.5259150429999995</v>
      </c>
      <c r="G338" s="119">
        <v>2.6915652110000003</v>
      </c>
      <c r="H338" s="74">
        <f t="shared" si="20"/>
        <v>1.0530489175653113</v>
      </c>
      <c r="I338" s="119">
        <v>12.319703949999999</v>
      </c>
      <c r="J338" s="119">
        <v>7.3415437300000006</v>
      </c>
      <c r="K338" s="74">
        <f t="shared" si="21"/>
        <v>0.67808085098745274</v>
      </c>
      <c r="L338" s="74">
        <f t="shared" si="22"/>
        <v>2.2294414326195788</v>
      </c>
      <c r="M338" s="5" t="str">
        <f t="shared" si="23"/>
        <v/>
      </c>
    </row>
    <row r="339" spans="1:13" x14ac:dyDescent="0.2">
      <c r="A339" s="118" t="s">
        <v>2474</v>
      </c>
      <c r="B339" s="59" t="s">
        <v>202</v>
      </c>
      <c r="C339" s="59" t="s">
        <v>897</v>
      </c>
      <c r="D339" s="118" t="s">
        <v>212</v>
      </c>
      <c r="E339" s="118" t="s">
        <v>3046</v>
      </c>
      <c r="F339" s="119">
        <v>0.25687117999999998</v>
      </c>
      <c r="G339" s="119">
        <v>4.9467320000000002E-2</v>
      </c>
      <c r="H339" s="74">
        <f t="shared" si="20"/>
        <v>4.1927450284349339</v>
      </c>
      <c r="I339" s="119">
        <v>12.250893749999999</v>
      </c>
      <c r="J339" s="119">
        <v>3.1842804</v>
      </c>
      <c r="K339" s="74">
        <f t="shared" si="21"/>
        <v>2.8473036953655209</v>
      </c>
      <c r="L339" s="74">
        <f t="shared" si="22"/>
        <v>47.692753036755626</v>
      </c>
      <c r="M339" s="5" t="str">
        <f t="shared" si="23"/>
        <v/>
      </c>
    </row>
    <row r="340" spans="1:13" x14ac:dyDescent="0.2">
      <c r="A340" s="118" t="s">
        <v>2969</v>
      </c>
      <c r="B340" s="59" t="s">
        <v>382</v>
      </c>
      <c r="C340" s="59" t="s">
        <v>902</v>
      </c>
      <c r="D340" s="118" t="s">
        <v>213</v>
      </c>
      <c r="E340" s="118" t="s">
        <v>214</v>
      </c>
      <c r="F340" s="119">
        <v>4.2309281929999996</v>
      </c>
      <c r="G340" s="119">
        <v>7.9744058449999997</v>
      </c>
      <c r="H340" s="74">
        <f t="shared" si="20"/>
        <v>-0.46943656051155003</v>
      </c>
      <c r="I340" s="119">
        <v>12.209371920000001</v>
      </c>
      <c r="J340" s="119">
        <v>3.5306295400000001</v>
      </c>
      <c r="K340" s="74">
        <f t="shared" si="21"/>
        <v>2.458128863896607</v>
      </c>
      <c r="L340" s="74">
        <f t="shared" si="22"/>
        <v>2.8857431190158707</v>
      </c>
      <c r="M340" s="5" t="str">
        <f t="shared" si="23"/>
        <v/>
      </c>
    </row>
    <row r="341" spans="1:13" x14ac:dyDescent="0.2">
      <c r="A341" s="118" t="s">
        <v>2285</v>
      </c>
      <c r="B341" s="59" t="s">
        <v>287</v>
      </c>
      <c r="C341" s="59" t="s">
        <v>1919</v>
      </c>
      <c r="D341" s="118" t="s">
        <v>213</v>
      </c>
      <c r="E341" s="118" t="s">
        <v>214</v>
      </c>
      <c r="F341" s="119">
        <v>43.584026239000003</v>
      </c>
      <c r="G341" s="119">
        <v>29.003202168000001</v>
      </c>
      <c r="H341" s="74">
        <f t="shared" si="20"/>
        <v>0.50273152552401301</v>
      </c>
      <c r="I341" s="119">
        <v>12.148448570000001</v>
      </c>
      <c r="J341" s="119">
        <v>27.158137610000001</v>
      </c>
      <c r="K341" s="74">
        <f t="shared" si="21"/>
        <v>-0.55267740577591096</v>
      </c>
      <c r="L341" s="74">
        <f t="shared" si="22"/>
        <v>0.27873626230357962</v>
      </c>
      <c r="M341" s="5" t="str">
        <f t="shared" si="23"/>
        <v/>
      </c>
    </row>
    <row r="342" spans="1:13" x14ac:dyDescent="0.2">
      <c r="A342" s="118" t="s">
        <v>1837</v>
      </c>
      <c r="B342" s="118" t="s">
        <v>1622</v>
      </c>
      <c r="C342" s="59" t="s">
        <v>902</v>
      </c>
      <c r="D342" s="118" t="s">
        <v>837</v>
      </c>
      <c r="E342" s="118" t="s">
        <v>214</v>
      </c>
      <c r="F342" s="119">
        <v>4.5220891100000005</v>
      </c>
      <c r="G342" s="119">
        <v>1.74130422</v>
      </c>
      <c r="H342" s="74">
        <f t="shared" si="20"/>
        <v>1.596955235082357</v>
      </c>
      <c r="I342" s="119">
        <v>12.125963109999999</v>
      </c>
      <c r="J342" s="119">
        <v>7.8055339531054004</v>
      </c>
      <c r="K342" s="74">
        <f t="shared" si="21"/>
        <v>0.55350847012531834</v>
      </c>
      <c r="L342" s="74">
        <f t="shared" si="22"/>
        <v>2.6814958341234449</v>
      </c>
      <c r="M342" s="5" t="str">
        <f t="shared" si="23"/>
        <v/>
      </c>
    </row>
    <row r="343" spans="1:13" x14ac:dyDescent="0.2">
      <c r="A343" s="118" t="s">
        <v>2263</v>
      </c>
      <c r="B343" s="59" t="s">
        <v>514</v>
      </c>
      <c r="C343" s="59" t="s">
        <v>902</v>
      </c>
      <c r="D343" s="118" t="s">
        <v>213</v>
      </c>
      <c r="E343" s="118" t="s">
        <v>214</v>
      </c>
      <c r="F343" s="119">
        <v>6.4732607929999997</v>
      </c>
      <c r="G343" s="119">
        <v>4.0099740849999996</v>
      </c>
      <c r="H343" s="74">
        <f t="shared" si="20"/>
        <v>0.61428993200089477</v>
      </c>
      <c r="I343" s="119">
        <v>11.959691395</v>
      </c>
      <c r="J343" s="119">
        <v>17.2448681757696</v>
      </c>
      <c r="K343" s="74">
        <f t="shared" si="21"/>
        <v>-0.30647823612799141</v>
      </c>
      <c r="L343" s="74">
        <f t="shared" si="22"/>
        <v>1.8475528450719723</v>
      </c>
      <c r="M343" s="5" t="str">
        <f t="shared" si="23"/>
        <v/>
      </c>
    </row>
    <row r="344" spans="1:13" x14ac:dyDescent="0.2">
      <c r="A344" s="118" t="s">
        <v>2100</v>
      </c>
      <c r="B344" s="118" t="s">
        <v>424</v>
      </c>
      <c r="C344" s="118" t="s">
        <v>898</v>
      </c>
      <c r="D344" s="118" t="s">
        <v>212</v>
      </c>
      <c r="E344" s="118" t="s">
        <v>1032</v>
      </c>
      <c r="F344" s="119">
        <v>201.92588247999998</v>
      </c>
      <c r="G344" s="119">
        <v>209.69043153299998</v>
      </c>
      <c r="H344" s="74">
        <f t="shared" si="20"/>
        <v>-3.702862832717313E-2</v>
      </c>
      <c r="I344" s="119">
        <v>11.602646785000001</v>
      </c>
      <c r="J344" s="119">
        <v>133.22352676</v>
      </c>
      <c r="K344" s="74">
        <f t="shared" si="21"/>
        <v>-0.91290842490679613</v>
      </c>
      <c r="L344" s="74">
        <f t="shared" si="22"/>
        <v>5.7459928576264613E-2</v>
      </c>
      <c r="M344" s="5" t="str">
        <f t="shared" si="23"/>
        <v/>
      </c>
    </row>
    <row r="345" spans="1:13" x14ac:dyDescent="0.2">
      <c r="A345" s="118" t="s">
        <v>2721</v>
      </c>
      <c r="B345" s="59" t="s">
        <v>380</v>
      </c>
      <c r="C345" s="59" t="s">
        <v>902</v>
      </c>
      <c r="D345" s="118" t="s">
        <v>837</v>
      </c>
      <c r="E345" s="118" t="s">
        <v>1032</v>
      </c>
      <c r="F345" s="119">
        <v>15.468658573000001</v>
      </c>
      <c r="G345" s="119">
        <v>7.7519026009999994</v>
      </c>
      <c r="H345" s="74">
        <f t="shared" si="20"/>
        <v>0.99546606416398165</v>
      </c>
      <c r="I345" s="119">
        <v>11.43831931661455</v>
      </c>
      <c r="J345" s="119">
        <v>36.188754850000002</v>
      </c>
      <c r="K345" s="74">
        <f t="shared" si="21"/>
        <v>-0.68392614324461765</v>
      </c>
      <c r="L345" s="74">
        <f t="shared" si="22"/>
        <v>0.73945127579321801</v>
      </c>
      <c r="M345" s="5" t="str">
        <f t="shared" si="23"/>
        <v/>
      </c>
    </row>
    <row r="346" spans="1:13" x14ac:dyDescent="0.2">
      <c r="A346" s="118" t="s">
        <v>1984</v>
      </c>
      <c r="B346" s="59" t="s">
        <v>1985</v>
      </c>
      <c r="C346" s="59" t="s">
        <v>279</v>
      </c>
      <c r="D346" s="118" t="s">
        <v>213</v>
      </c>
      <c r="E346" s="118" t="s">
        <v>214</v>
      </c>
      <c r="F346" s="119">
        <v>4.9150691050000006</v>
      </c>
      <c r="G346" s="119">
        <v>3.4052336800000003</v>
      </c>
      <c r="H346" s="74">
        <f t="shared" si="20"/>
        <v>0.4433867296296683</v>
      </c>
      <c r="I346" s="119">
        <v>11.4317113</v>
      </c>
      <c r="J346" s="119">
        <v>5.12324</v>
      </c>
      <c r="K346" s="74">
        <f t="shared" si="21"/>
        <v>1.2313440908487596</v>
      </c>
      <c r="L346" s="74">
        <f t="shared" si="22"/>
        <v>2.3258495569005837</v>
      </c>
      <c r="M346" s="5" t="str">
        <f t="shared" si="23"/>
        <v/>
      </c>
    </row>
    <row r="347" spans="1:13" x14ac:dyDescent="0.2">
      <c r="A347" s="118" t="s">
        <v>1841</v>
      </c>
      <c r="B347" s="59" t="s">
        <v>1553</v>
      </c>
      <c r="C347" s="59" t="s">
        <v>902</v>
      </c>
      <c r="D347" s="118" t="s">
        <v>213</v>
      </c>
      <c r="E347" s="118" t="s">
        <v>1032</v>
      </c>
      <c r="F347" s="119">
        <v>14.185228154999999</v>
      </c>
      <c r="G347" s="119">
        <v>6.4909825799999998</v>
      </c>
      <c r="H347" s="74">
        <f t="shared" si="20"/>
        <v>1.1853745531081059</v>
      </c>
      <c r="I347" s="119">
        <v>11.393488155665999</v>
      </c>
      <c r="J347" s="119">
        <v>6.4889220997878496</v>
      </c>
      <c r="K347" s="74">
        <f t="shared" si="21"/>
        <v>0.75583679083441302</v>
      </c>
      <c r="L347" s="74">
        <f t="shared" si="22"/>
        <v>0.80319385992040104</v>
      </c>
      <c r="M347" s="5" t="str">
        <f t="shared" si="23"/>
        <v/>
      </c>
    </row>
    <row r="348" spans="1:13" x14ac:dyDescent="0.2">
      <c r="A348" s="118" t="s">
        <v>2991</v>
      </c>
      <c r="B348" s="118" t="s">
        <v>2992</v>
      </c>
      <c r="C348" s="118" t="s">
        <v>149</v>
      </c>
      <c r="D348" s="118" t="s">
        <v>837</v>
      </c>
      <c r="E348" s="118" t="s">
        <v>214</v>
      </c>
      <c r="F348" s="119">
        <v>5.1645110000000001E-2</v>
      </c>
      <c r="G348" s="119">
        <v>1.3970982700000001</v>
      </c>
      <c r="H348" s="74">
        <f t="shared" si="20"/>
        <v>-0.96303401764286778</v>
      </c>
      <c r="I348" s="119">
        <v>11.338993797119601</v>
      </c>
      <c r="J348" s="119">
        <v>38.650266686599402</v>
      </c>
      <c r="K348" s="74">
        <f t="shared" si="21"/>
        <v>-0.70662572941441071</v>
      </c>
      <c r="L348" s="74" t="str">
        <f t="shared" si="22"/>
        <v/>
      </c>
      <c r="M348" s="5" t="str">
        <f t="shared" si="23"/>
        <v/>
      </c>
    </row>
    <row r="349" spans="1:13" x14ac:dyDescent="0.2">
      <c r="A349" s="118" t="s">
        <v>2014</v>
      </c>
      <c r="B349" s="59" t="s">
        <v>1419</v>
      </c>
      <c r="C349" s="59" t="s">
        <v>984</v>
      </c>
      <c r="D349" s="118" t="s">
        <v>213</v>
      </c>
      <c r="E349" s="118" t="s">
        <v>214</v>
      </c>
      <c r="F349" s="119">
        <v>5.0013370500000001</v>
      </c>
      <c r="G349" s="119">
        <v>0</v>
      </c>
      <c r="H349" s="74" t="str">
        <f t="shared" si="20"/>
        <v/>
      </c>
      <c r="I349" s="119">
        <v>11.328221579973301</v>
      </c>
      <c r="J349" s="119">
        <v>3.68409714</v>
      </c>
      <c r="K349" s="74">
        <f t="shared" si="21"/>
        <v>2.0748976342065997</v>
      </c>
      <c r="L349" s="74">
        <f t="shared" si="22"/>
        <v>2.2650386220167467</v>
      </c>
      <c r="M349" s="5" t="str">
        <f t="shared" si="23"/>
        <v/>
      </c>
    </row>
    <row r="350" spans="1:13" x14ac:dyDescent="0.2">
      <c r="A350" s="118" t="s">
        <v>2323</v>
      </c>
      <c r="B350" s="59" t="s">
        <v>292</v>
      </c>
      <c r="C350" s="59" t="s">
        <v>899</v>
      </c>
      <c r="D350" s="118" t="s">
        <v>212</v>
      </c>
      <c r="E350" s="118" t="s">
        <v>1032</v>
      </c>
      <c r="F350" s="119">
        <v>1.6712178600000001</v>
      </c>
      <c r="G350" s="119">
        <v>2.6653756800000004</v>
      </c>
      <c r="H350" s="74">
        <f t="shared" si="20"/>
        <v>-0.37298975429985171</v>
      </c>
      <c r="I350" s="119">
        <v>11.2544520365373</v>
      </c>
      <c r="J350" s="119">
        <v>0.30685949000000001</v>
      </c>
      <c r="K350" s="74">
        <f t="shared" si="21"/>
        <v>35.676239136476759</v>
      </c>
      <c r="L350" s="74">
        <f t="shared" si="22"/>
        <v>6.7342818108330293</v>
      </c>
      <c r="M350" s="5" t="str">
        <f t="shared" si="23"/>
        <v/>
      </c>
    </row>
    <row r="351" spans="1:13" x14ac:dyDescent="0.2">
      <c r="A351" s="118" t="s">
        <v>2492</v>
      </c>
      <c r="B351" s="59" t="s">
        <v>915</v>
      </c>
      <c r="C351" s="59" t="s">
        <v>665</v>
      </c>
      <c r="D351" s="118" t="s">
        <v>213</v>
      </c>
      <c r="E351" s="118" t="s">
        <v>1032</v>
      </c>
      <c r="F351" s="119">
        <v>7.8731444699999997</v>
      </c>
      <c r="G351" s="119">
        <v>8.9121006810000001</v>
      </c>
      <c r="H351" s="74">
        <f t="shared" si="20"/>
        <v>-0.11657815011167738</v>
      </c>
      <c r="I351" s="119">
        <v>11.225882999724149</v>
      </c>
      <c r="J351" s="119">
        <v>44.803222115124946</v>
      </c>
      <c r="K351" s="74">
        <f t="shared" si="21"/>
        <v>-0.74944027528023605</v>
      </c>
      <c r="L351" s="74">
        <f t="shared" si="22"/>
        <v>1.4258449139984026</v>
      </c>
      <c r="M351" s="5" t="str">
        <f t="shared" si="23"/>
        <v/>
      </c>
    </row>
    <row r="352" spans="1:13" x14ac:dyDescent="0.2">
      <c r="A352" s="118" t="s">
        <v>1706</v>
      </c>
      <c r="B352" s="59" t="s">
        <v>155</v>
      </c>
      <c r="C352" s="59" t="s">
        <v>665</v>
      </c>
      <c r="D352" s="118" t="s">
        <v>212</v>
      </c>
      <c r="E352" s="118" t="s">
        <v>1032</v>
      </c>
      <c r="F352" s="119">
        <v>4.7526828550000007</v>
      </c>
      <c r="G352" s="119">
        <v>9.2339808780000006</v>
      </c>
      <c r="H352" s="74">
        <f t="shared" si="20"/>
        <v>-0.48530510104008462</v>
      </c>
      <c r="I352" s="119">
        <v>11.219398720000001</v>
      </c>
      <c r="J352" s="119">
        <v>83.781259800000001</v>
      </c>
      <c r="K352" s="74">
        <f t="shared" si="21"/>
        <v>-0.86608701341108263</v>
      </c>
      <c r="L352" s="74">
        <f t="shared" si="22"/>
        <v>2.3606453580627145</v>
      </c>
      <c r="M352" s="5" t="str">
        <f t="shared" si="23"/>
        <v/>
      </c>
    </row>
    <row r="353" spans="1:13" x14ac:dyDescent="0.2">
      <c r="A353" s="118" t="s">
        <v>1967</v>
      </c>
      <c r="B353" s="59" t="s">
        <v>258</v>
      </c>
      <c r="C353" s="59" t="s">
        <v>279</v>
      </c>
      <c r="D353" s="118" t="s">
        <v>213</v>
      </c>
      <c r="E353" s="118" t="s">
        <v>214</v>
      </c>
      <c r="F353" s="119">
        <v>0.20965375</v>
      </c>
      <c r="G353" s="119">
        <v>0.77638631999999996</v>
      </c>
      <c r="H353" s="74">
        <f t="shared" si="20"/>
        <v>-0.72996207609634334</v>
      </c>
      <c r="I353" s="119">
        <v>11.20893102</v>
      </c>
      <c r="J353" s="119">
        <v>0</v>
      </c>
      <c r="K353" s="74" t="str">
        <f t="shared" si="21"/>
        <v/>
      </c>
      <c r="L353" s="74">
        <f t="shared" si="22"/>
        <v>53.464013975423761</v>
      </c>
      <c r="M353" s="5" t="str">
        <f t="shared" si="23"/>
        <v/>
      </c>
    </row>
    <row r="354" spans="1:13" x14ac:dyDescent="0.2">
      <c r="A354" s="118" t="s">
        <v>1747</v>
      </c>
      <c r="B354" s="59" t="s">
        <v>1029</v>
      </c>
      <c r="C354" s="59" t="s">
        <v>665</v>
      </c>
      <c r="D354" s="118" t="s">
        <v>212</v>
      </c>
      <c r="E354" s="118" t="s">
        <v>1032</v>
      </c>
      <c r="F354" s="119">
        <v>7.83173049</v>
      </c>
      <c r="G354" s="119">
        <v>2.4790953480000004</v>
      </c>
      <c r="H354" s="74">
        <f t="shared" si="20"/>
        <v>2.1591082191809261</v>
      </c>
      <c r="I354" s="119">
        <v>11.068637410000001</v>
      </c>
      <c r="J354" s="119">
        <v>1.1825684999999999</v>
      </c>
      <c r="K354" s="74">
        <f t="shared" si="21"/>
        <v>8.3598277055409493</v>
      </c>
      <c r="L354" s="74">
        <f t="shared" si="22"/>
        <v>1.4133067301196163</v>
      </c>
      <c r="M354" s="5" t="str">
        <f t="shared" si="23"/>
        <v/>
      </c>
    </row>
    <row r="355" spans="1:13" x14ac:dyDescent="0.2">
      <c r="A355" s="118" t="s">
        <v>1959</v>
      </c>
      <c r="B355" s="59" t="s">
        <v>1960</v>
      </c>
      <c r="C355" s="59" t="s">
        <v>1955</v>
      </c>
      <c r="D355" s="118" t="s">
        <v>212</v>
      </c>
      <c r="E355" s="118" t="s">
        <v>1032</v>
      </c>
      <c r="F355" s="119">
        <v>1.1666815700000002</v>
      </c>
      <c r="G355" s="119">
        <v>4.277106E-2</v>
      </c>
      <c r="H355" s="74">
        <f t="shared" si="20"/>
        <v>26.277359270497392</v>
      </c>
      <c r="I355" s="119">
        <v>10.86304868</v>
      </c>
      <c r="J355" s="119">
        <v>5.2340618099999991</v>
      </c>
      <c r="K355" s="74">
        <f t="shared" si="21"/>
        <v>1.0754528842677158</v>
      </c>
      <c r="L355" s="74">
        <f t="shared" si="22"/>
        <v>9.3110656406443439</v>
      </c>
      <c r="M355" s="5" t="str">
        <f t="shared" si="23"/>
        <v/>
      </c>
    </row>
    <row r="356" spans="1:13" x14ac:dyDescent="0.2">
      <c r="A356" s="118" t="s">
        <v>2180</v>
      </c>
      <c r="B356" s="59" t="s">
        <v>130</v>
      </c>
      <c r="C356" s="59" t="s">
        <v>665</v>
      </c>
      <c r="D356" s="118" t="s">
        <v>212</v>
      </c>
      <c r="E356" s="118" t="s">
        <v>1032</v>
      </c>
      <c r="F356" s="119">
        <v>11.187118303</v>
      </c>
      <c r="G356" s="119">
        <v>7.1109790539999995</v>
      </c>
      <c r="H356" s="74">
        <f t="shared" si="20"/>
        <v>0.57321772684833472</v>
      </c>
      <c r="I356" s="119">
        <v>10.799151985</v>
      </c>
      <c r="J356" s="119">
        <v>18.7471532</v>
      </c>
      <c r="K356" s="74">
        <f t="shared" si="21"/>
        <v>-0.42395776735851287</v>
      </c>
      <c r="L356" s="74">
        <f t="shared" si="22"/>
        <v>0.96532026322668274</v>
      </c>
      <c r="M356" s="5" t="str">
        <f t="shared" si="23"/>
        <v/>
      </c>
    </row>
    <row r="357" spans="1:13" x14ac:dyDescent="0.2">
      <c r="A357" s="118" t="s">
        <v>2107</v>
      </c>
      <c r="B357" s="59" t="s">
        <v>624</v>
      </c>
      <c r="C357" s="59" t="s">
        <v>898</v>
      </c>
      <c r="D357" s="118" t="s">
        <v>213</v>
      </c>
      <c r="E357" s="118" t="s">
        <v>214</v>
      </c>
      <c r="F357" s="119">
        <v>29.763315219999999</v>
      </c>
      <c r="G357" s="119">
        <v>19.738799460999999</v>
      </c>
      <c r="H357" s="74">
        <f t="shared" si="20"/>
        <v>0.50785843276874454</v>
      </c>
      <c r="I357" s="119">
        <v>10.748984869999999</v>
      </c>
      <c r="J357" s="119">
        <v>6.59111E-2</v>
      </c>
      <c r="K357" s="74" t="str">
        <f t="shared" si="21"/>
        <v/>
      </c>
      <c r="L357" s="74">
        <f t="shared" si="22"/>
        <v>0.36114877628877257</v>
      </c>
      <c r="M357" s="5" t="str">
        <f t="shared" si="23"/>
        <v/>
      </c>
    </row>
    <row r="358" spans="1:13" x14ac:dyDescent="0.2">
      <c r="A358" s="118" t="s">
        <v>2652</v>
      </c>
      <c r="B358" s="59" t="s">
        <v>1037</v>
      </c>
      <c r="C358" s="59" t="s">
        <v>903</v>
      </c>
      <c r="D358" s="118" t="s">
        <v>212</v>
      </c>
      <c r="E358" s="118" t="s">
        <v>1032</v>
      </c>
      <c r="F358" s="119">
        <v>2.1319266899999998</v>
      </c>
      <c r="G358" s="119">
        <v>13.67096364</v>
      </c>
      <c r="H358" s="74">
        <f t="shared" si="20"/>
        <v>-0.84405439542226746</v>
      </c>
      <c r="I358" s="119">
        <v>10.65149108</v>
      </c>
      <c r="J358" s="119">
        <v>7.9029837000000001</v>
      </c>
      <c r="K358" s="74">
        <f t="shared" si="21"/>
        <v>0.3477809754308363</v>
      </c>
      <c r="L358" s="74">
        <f t="shared" si="22"/>
        <v>4.9961807457835246</v>
      </c>
      <c r="M358" s="5" t="str">
        <f t="shared" si="23"/>
        <v/>
      </c>
    </row>
    <row r="359" spans="1:13" x14ac:dyDescent="0.2">
      <c r="A359" s="118" t="s">
        <v>2469</v>
      </c>
      <c r="B359" s="59" t="s">
        <v>196</v>
      </c>
      <c r="C359" s="59" t="s">
        <v>897</v>
      </c>
      <c r="D359" s="118" t="s">
        <v>212</v>
      </c>
      <c r="E359" s="118" t="s">
        <v>3046</v>
      </c>
      <c r="F359" s="119">
        <v>2.2683915099999998</v>
      </c>
      <c r="G359" s="119">
        <v>0.18722667000000001</v>
      </c>
      <c r="H359" s="74">
        <f t="shared" si="20"/>
        <v>11.115749908920559</v>
      </c>
      <c r="I359" s="119">
        <v>10.608292710000001</v>
      </c>
      <c r="J359" s="119">
        <v>10.953140060000001</v>
      </c>
      <c r="K359" s="74">
        <f t="shared" si="21"/>
        <v>-3.1483880249039808E-2</v>
      </c>
      <c r="L359" s="74">
        <f t="shared" si="22"/>
        <v>4.6765704523378337</v>
      </c>
      <c r="M359" s="5" t="str">
        <f t="shared" si="23"/>
        <v/>
      </c>
    </row>
    <row r="360" spans="1:13" x14ac:dyDescent="0.2">
      <c r="A360" s="118" t="s">
        <v>1676</v>
      </c>
      <c r="B360" s="59" t="s">
        <v>1376</v>
      </c>
      <c r="C360" s="59" t="s">
        <v>149</v>
      </c>
      <c r="D360" s="118" t="s">
        <v>213</v>
      </c>
      <c r="E360" s="118" t="s">
        <v>214</v>
      </c>
      <c r="F360" s="119">
        <v>4.4768981299999995</v>
      </c>
      <c r="G360" s="119">
        <v>2.32242354</v>
      </c>
      <c r="H360" s="74">
        <f t="shared" si="20"/>
        <v>0.92768375487616672</v>
      </c>
      <c r="I360" s="119">
        <v>10.60560315203195</v>
      </c>
      <c r="J360" s="119">
        <v>38.365234701831952</v>
      </c>
      <c r="K360" s="74">
        <f t="shared" si="21"/>
        <v>-0.72356214592568291</v>
      </c>
      <c r="L360" s="74">
        <f t="shared" si="22"/>
        <v>2.3689623583264225</v>
      </c>
      <c r="M360" s="5" t="str">
        <f t="shared" si="23"/>
        <v/>
      </c>
    </row>
    <row r="361" spans="1:13" x14ac:dyDescent="0.2">
      <c r="A361" s="118" t="s">
        <v>1709</v>
      </c>
      <c r="B361" s="59" t="s">
        <v>132</v>
      </c>
      <c r="C361" s="59" t="s">
        <v>665</v>
      </c>
      <c r="D361" s="118" t="s">
        <v>212</v>
      </c>
      <c r="E361" s="118" t="s">
        <v>1032</v>
      </c>
      <c r="F361" s="119">
        <v>3.4193465929999998</v>
      </c>
      <c r="G361" s="119">
        <v>16.729293452</v>
      </c>
      <c r="H361" s="74">
        <f t="shared" si="20"/>
        <v>-0.79560723213978801</v>
      </c>
      <c r="I361" s="119">
        <v>10.59128866</v>
      </c>
      <c r="J361" s="119">
        <v>110.28213309</v>
      </c>
      <c r="K361" s="74">
        <f t="shared" si="21"/>
        <v>-0.90396188064882121</v>
      </c>
      <c r="L361" s="74">
        <f t="shared" si="22"/>
        <v>3.0974598134281619</v>
      </c>
      <c r="M361" s="5" t="str">
        <f t="shared" si="23"/>
        <v/>
      </c>
    </row>
    <row r="362" spans="1:13" x14ac:dyDescent="0.2">
      <c r="A362" s="118" t="s">
        <v>2454</v>
      </c>
      <c r="B362" s="118" t="s">
        <v>318</v>
      </c>
      <c r="C362" s="118" t="s">
        <v>897</v>
      </c>
      <c r="D362" s="118" t="s">
        <v>212</v>
      </c>
      <c r="E362" s="118" t="s">
        <v>1032</v>
      </c>
      <c r="F362" s="119">
        <v>6.3217517240000003</v>
      </c>
      <c r="G362" s="119">
        <v>3.791677151</v>
      </c>
      <c r="H362" s="74">
        <f t="shared" si="20"/>
        <v>0.66727056978802368</v>
      </c>
      <c r="I362" s="119">
        <v>10.397409710000002</v>
      </c>
      <c r="J362" s="119">
        <v>45.48562604</v>
      </c>
      <c r="K362" s="74">
        <f t="shared" si="21"/>
        <v>-0.7714132877745481</v>
      </c>
      <c r="L362" s="74">
        <f t="shared" si="22"/>
        <v>1.6447038991624912</v>
      </c>
      <c r="M362" s="5" t="str">
        <f t="shared" si="23"/>
        <v/>
      </c>
    </row>
    <row r="363" spans="1:13" x14ac:dyDescent="0.2">
      <c r="A363" s="118" t="s">
        <v>1946</v>
      </c>
      <c r="B363" s="59" t="s">
        <v>1947</v>
      </c>
      <c r="C363" s="59" t="s">
        <v>149</v>
      </c>
      <c r="D363" s="118" t="s">
        <v>837</v>
      </c>
      <c r="E363" s="118" t="s">
        <v>214</v>
      </c>
      <c r="F363" s="119">
        <v>7.1438940000000004</v>
      </c>
      <c r="G363" s="119">
        <v>4.5287750199999994</v>
      </c>
      <c r="H363" s="74">
        <f t="shared" si="20"/>
        <v>0.57744510788261705</v>
      </c>
      <c r="I363" s="119">
        <v>10.14493736</v>
      </c>
      <c r="J363" s="119">
        <v>182.80292127000001</v>
      </c>
      <c r="K363" s="74">
        <f t="shared" si="21"/>
        <v>-0.94450341772702895</v>
      </c>
      <c r="L363" s="74">
        <f t="shared" si="22"/>
        <v>1.4200850908482123</v>
      </c>
      <c r="M363" s="5" t="str">
        <f t="shared" si="23"/>
        <v/>
      </c>
    </row>
    <row r="364" spans="1:13" x14ac:dyDescent="0.2">
      <c r="A364" s="118" t="s">
        <v>2590</v>
      </c>
      <c r="B364" s="59" t="s">
        <v>224</v>
      </c>
      <c r="C364" s="59" t="s">
        <v>903</v>
      </c>
      <c r="D364" s="118" t="s">
        <v>212</v>
      </c>
      <c r="E364" s="118" t="s">
        <v>214</v>
      </c>
      <c r="F364" s="119">
        <v>18.376641524</v>
      </c>
      <c r="G364" s="119">
        <v>16.786734013</v>
      </c>
      <c r="H364" s="74">
        <f t="shared" si="20"/>
        <v>9.4712140537208889E-2</v>
      </c>
      <c r="I364" s="119">
        <v>10.137179849999999</v>
      </c>
      <c r="J364" s="119">
        <v>11.94657205</v>
      </c>
      <c r="K364" s="74">
        <f t="shared" si="21"/>
        <v>-0.15145701984026472</v>
      </c>
      <c r="L364" s="74">
        <f t="shared" si="22"/>
        <v>0.55163397712039952</v>
      </c>
      <c r="M364" s="5" t="str">
        <f t="shared" si="23"/>
        <v/>
      </c>
    </row>
    <row r="365" spans="1:13" x14ac:dyDescent="0.2">
      <c r="A365" s="118" t="s">
        <v>1922</v>
      </c>
      <c r="B365" s="59" t="s">
        <v>255</v>
      </c>
      <c r="C365" s="59" t="s">
        <v>1919</v>
      </c>
      <c r="D365" s="118" t="s">
        <v>213</v>
      </c>
      <c r="E365" s="118" t="s">
        <v>214</v>
      </c>
      <c r="F365" s="119">
        <v>26.717201039999999</v>
      </c>
      <c r="G365" s="119">
        <v>14.960383029999999</v>
      </c>
      <c r="H365" s="74">
        <f t="shared" si="20"/>
        <v>0.78586343587755048</v>
      </c>
      <c r="I365" s="119">
        <v>10.110366920000001</v>
      </c>
      <c r="J365" s="119">
        <v>2.5025909999999998E-2</v>
      </c>
      <c r="K365" s="74" t="str">
        <f t="shared" si="21"/>
        <v/>
      </c>
      <c r="L365" s="74">
        <f t="shared" si="22"/>
        <v>0.37842163574182547</v>
      </c>
      <c r="M365" s="5" t="str">
        <f t="shared" si="23"/>
        <v/>
      </c>
    </row>
    <row r="366" spans="1:13" x14ac:dyDescent="0.2">
      <c r="A366" s="118" t="s">
        <v>1675</v>
      </c>
      <c r="B366" s="59" t="s">
        <v>852</v>
      </c>
      <c r="C366" s="59" t="s">
        <v>149</v>
      </c>
      <c r="D366" s="118" t="s">
        <v>837</v>
      </c>
      <c r="E366" s="118" t="s">
        <v>1032</v>
      </c>
      <c r="F366" s="119">
        <v>8.1213795700000002</v>
      </c>
      <c r="G366" s="119">
        <v>14.313199490000001</v>
      </c>
      <c r="H366" s="74">
        <f t="shared" si="20"/>
        <v>-0.43259509687725317</v>
      </c>
      <c r="I366" s="119">
        <v>10.02449927</v>
      </c>
      <c r="J366" s="119">
        <v>15.670616332275801</v>
      </c>
      <c r="K366" s="74">
        <f t="shared" si="21"/>
        <v>-0.36029961697465862</v>
      </c>
      <c r="L366" s="74">
        <f t="shared" si="22"/>
        <v>1.2343345343727112</v>
      </c>
      <c r="M366" s="5" t="str">
        <f t="shared" si="23"/>
        <v/>
      </c>
    </row>
    <row r="367" spans="1:13" x14ac:dyDescent="0.2">
      <c r="A367" s="118" t="s">
        <v>1757</v>
      </c>
      <c r="B367" s="59" t="s">
        <v>1002</v>
      </c>
      <c r="C367" s="59" t="s">
        <v>665</v>
      </c>
      <c r="D367" s="118" t="s">
        <v>212</v>
      </c>
      <c r="E367" s="118" t="s">
        <v>1032</v>
      </c>
      <c r="F367" s="119">
        <v>0.88683442000000001</v>
      </c>
      <c r="G367" s="119">
        <v>0.70660411699999992</v>
      </c>
      <c r="H367" s="74">
        <f t="shared" si="20"/>
        <v>0.25506545838594397</v>
      </c>
      <c r="I367" s="119">
        <v>9.9470790700000009</v>
      </c>
      <c r="J367" s="119">
        <v>4.1591875800000002</v>
      </c>
      <c r="K367" s="74">
        <f t="shared" si="21"/>
        <v>1.3915918382310615</v>
      </c>
      <c r="L367" s="74">
        <f t="shared" si="22"/>
        <v>11.216388139287604</v>
      </c>
      <c r="M367" s="5" t="str">
        <f t="shared" si="23"/>
        <v/>
      </c>
    </row>
    <row r="368" spans="1:13" x14ac:dyDescent="0.2">
      <c r="A368" s="118" t="s">
        <v>2758</v>
      </c>
      <c r="B368" s="59" t="s">
        <v>2759</v>
      </c>
      <c r="C368" s="59" t="s">
        <v>665</v>
      </c>
      <c r="D368" s="118" t="s">
        <v>213</v>
      </c>
      <c r="E368" s="118" t="s">
        <v>1032</v>
      </c>
      <c r="F368" s="119">
        <v>1.3006925</v>
      </c>
      <c r="G368" s="119">
        <v>0.13055141000000001</v>
      </c>
      <c r="H368" s="74">
        <f t="shared" si="20"/>
        <v>8.9630674230174918</v>
      </c>
      <c r="I368" s="119">
        <v>9.9252308300000003</v>
      </c>
      <c r="J368" s="119">
        <v>6.34908E-2</v>
      </c>
      <c r="K368" s="74" t="str">
        <f t="shared" si="21"/>
        <v/>
      </c>
      <c r="L368" s="74">
        <f t="shared" si="22"/>
        <v>7.6307281159843701</v>
      </c>
      <c r="M368" s="5" t="str">
        <f t="shared" si="23"/>
        <v/>
      </c>
    </row>
    <row r="369" spans="1:13" x14ac:dyDescent="0.2">
      <c r="A369" s="118" t="s">
        <v>2594</v>
      </c>
      <c r="B369" s="59" t="s">
        <v>794</v>
      </c>
      <c r="C369" s="59" t="s">
        <v>903</v>
      </c>
      <c r="D369" s="118" t="s">
        <v>212</v>
      </c>
      <c r="E369" s="118" t="s">
        <v>1032</v>
      </c>
      <c r="F369" s="119">
        <v>15.541138435000001</v>
      </c>
      <c r="G369" s="119">
        <v>12.096205064999999</v>
      </c>
      <c r="H369" s="74">
        <f t="shared" si="20"/>
        <v>0.28479455758962047</v>
      </c>
      <c r="I369" s="119">
        <v>9.9034883000000011</v>
      </c>
      <c r="J369" s="119">
        <v>9.4625826400000008</v>
      </c>
      <c r="K369" s="74">
        <f t="shared" si="21"/>
        <v>4.659464300329752E-2</v>
      </c>
      <c r="L369" s="74">
        <f t="shared" si="22"/>
        <v>0.63724342598329098</v>
      </c>
      <c r="M369" s="5" t="str">
        <f t="shared" si="23"/>
        <v/>
      </c>
    </row>
    <row r="370" spans="1:13" x14ac:dyDescent="0.2">
      <c r="A370" s="118" t="s">
        <v>2230</v>
      </c>
      <c r="B370" s="59" t="s">
        <v>420</v>
      </c>
      <c r="C370" s="59" t="s">
        <v>902</v>
      </c>
      <c r="D370" s="118" t="s">
        <v>213</v>
      </c>
      <c r="E370" s="118" t="s">
        <v>214</v>
      </c>
      <c r="F370" s="119">
        <v>4.3062342620000003</v>
      </c>
      <c r="G370" s="119">
        <v>5.8505419000000005</v>
      </c>
      <c r="H370" s="74">
        <f t="shared" si="20"/>
        <v>-0.2639597603770687</v>
      </c>
      <c r="I370" s="119">
        <v>9.8670714799999999</v>
      </c>
      <c r="J370" s="119">
        <v>20.06290169</v>
      </c>
      <c r="K370" s="74">
        <f t="shared" si="21"/>
        <v>-0.50819319994385115</v>
      </c>
      <c r="L370" s="74">
        <f t="shared" si="22"/>
        <v>2.2913457279997833</v>
      </c>
      <c r="M370" s="5" t="str">
        <f t="shared" si="23"/>
        <v/>
      </c>
    </row>
    <row r="371" spans="1:13" x14ac:dyDescent="0.2">
      <c r="A371" s="118" t="s">
        <v>2312</v>
      </c>
      <c r="B371" s="59" t="s">
        <v>366</v>
      </c>
      <c r="C371" s="59" t="s">
        <v>1919</v>
      </c>
      <c r="D371" s="118" t="s">
        <v>213</v>
      </c>
      <c r="E371" s="118" t="s">
        <v>214</v>
      </c>
      <c r="F371" s="119">
        <v>14.58260567</v>
      </c>
      <c r="G371" s="119">
        <v>20.917723840000001</v>
      </c>
      <c r="H371" s="74">
        <f t="shared" si="20"/>
        <v>-0.30285886831939368</v>
      </c>
      <c r="I371" s="119">
        <v>9.7304704900000001</v>
      </c>
      <c r="J371" s="119">
        <v>8.55788248</v>
      </c>
      <c r="K371" s="74">
        <f t="shared" si="21"/>
        <v>0.13701847539275858</v>
      </c>
      <c r="L371" s="74">
        <f t="shared" si="22"/>
        <v>0.66726555666371523</v>
      </c>
      <c r="M371" s="5" t="str">
        <f t="shared" si="23"/>
        <v/>
      </c>
    </row>
    <row r="372" spans="1:13" x14ac:dyDescent="0.2">
      <c r="A372" s="118" t="s">
        <v>2818</v>
      </c>
      <c r="B372" s="59" t="s">
        <v>2084</v>
      </c>
      <c r="C372" s="59" t="s">
        <v>1955</v>
      </c>
      <c r="D372" s="118" t="s">
        <v>212</v>
      </c>
      <c r="E372" s="118" t="s">
        <v>214</v>
      </c>
      <c r="F372" s="119">
        <v>1.0609831200000002</v>
      </c>
      <c r="G372" s="119">
        <v>6.6107290299999999</v>
      </c>
      <c r="H372" s="74">
        <f t="shared" si="20"/>
        <v>-0.83950588275738169</v>
      </c>
      <c r="I372" s="119">
        <v>9.6794459700000015</v>
      </c>
      <c r="J372" s="119">
        <v>32.548499820000004</v>
      </c>
      <c r="K372" s="74">
        <f t="shared" si="21"/>
        <v>-0.70261468198137056</v>
      </c>
      <c r="L372" s="74">
        <f t="shared" si="22"/>
        <v>9.1230913928206512</v>
      </c>
      <c r="M372" s="5" t="str">
        <f t="shared" si="23"/>
        <v/>
      </c>
    </row>
    <row r="373" spans="1:13" x14ac:dyDescent="0.2">
      <c r="A373" s="118" t="s">
        <v>2133</v>
      </c>
      <c r="B373" s="59" t="s">
        <v>1132</v>
      </c>
      <c r="C373" s="59" t="s">
        <v>898</v>
      </c>
      <c r="D373" s="118" t="s">
        <v>212</v>
      </c>
      <c r="E373" s="118" t="s">
        <v>1032</v>
      </c>
      <c r="F373" s="119">
        <v>7.1548885049999997</v>
      </c>
      <c r="G373" s="119">
        <v>5.6010418460000002</v>
      </c>
      <c r="H373" s="74">
        <f t="shared" si="20"/>
        <v>0.27742100518489843</v>
      </c>
      <c r="I373" s="119">
        <v>9.6091083200000007</v>
      </c>
      <c r="J373" s="119">
        <v>9.2702807903540503</v>
      </c>
      <c r="K373" s="74">
        <f t="shared" si="21"/>
        <v>3.6549866968270006E-2</v>
      </c>
      <c r="L373" s="74">
        <f t="shared" si="22"/>
        <v>1.3430130061824075</v>
      </c>
      <c r="M373" s="5" t="str">
        <f t="shared" si="23"/>
        <v/>
      </c>
    </row>
    <row r="374" spans="1:13" x14ac:dyDescent="0.2">
      <c r="A374" s="118" t="s">
        <v>2196</v>
      </c>
      <c r="B374" s="59" t="s">
        <v>601</v>
      </c>
      <c r="C374" s="59" t="s">
        <v>902</v>
      </c>
      <c r="D374" s="118" t="s">
        <v>213</v>
      </c>
      <c r="E374" s="118" t="s">
        <v>214</v>
      </c>
      <c r="F374" s="119">
        <v>7.3016659460000009</v>
      </c>
      <c r="G374" s="119">
        <v>10.025975811</v>
      </c>
      <c r="H374" s="74">
        <f t="shared" si="20"/>
        <v>-0.27172515836423849</v>
      </c>
      <c r="I374" s="119">
        <v>9.4521589299999995</v>
      </c>
      <c r="J374" s="119">
        <v>8.72325515</v>
      </c>
      <c r="K374" s="74">
        <f t="shared" si="21"/>
        <v>8.3558690817383541E-2</v>
      </c>
      <c r="L374" s="74">
        <f t="shared" si="22"/>
        <v>1.2945208668684824</v>
      </c>
      <c r="M374" s="5" t="str">
        <f t="shared" si="23"/>
        <v/>
      </c>
    </row>
    <row r="375" spans="1:13" x14ac:dyDescent="0.2">
      <c r="A375" s="118" t="s">
        <v>1904</v>
      </c>
      <c r="B375" s="59" t="s">
        <v>9</v>
      </c>
      <c r="C375" s="59" t="s">
        <v>902</v>
      </c>
      <c r="D375" s="118" t="s">
        <v>837</v>
      </c>
      <c r="E375" s="118" t="s">
        <v>1032</v>
      </c>
      <c r="F375" s="119">
        <v>1.51400241369067</v>
      </c>
      <c r="G375" s="119">
        <v>0.66317954991257599</v>
      </c>
      <c r="H375" s="74">
        <f t="shared" si="20"/>
        <v>1.2829449639848729</v>
      </c>
      <c r="I375" s="119">
        <v>9.4009572711884992</v>
      </c>
      <c r="J375" s="119">
        <v>0.61238992358710498</v>
      </c>
      <c r="K375" s="74">
        <f t="shared" si="21"/>
        <v>14.351260543481702</v>
      </c>
      <c r="L375" s="74">
        <f t="shared" si="22"/>
        <v>6.2093410064465289</v>
      </c>
      <c r="M375" s="5" t="str">
        <f t="shared" si="23"/>
        <v/>
      </c>
    </row>
    <row r="376" spans="1:13" x14ac:dyDescent="0.2">
      <c r="A376" s="118" t="s">
        <v>2200</v>
      </c>
      <c r="B376" s="59" t="s">
        <v>617</v>
      </c>
      <c r="C376" s="59" t="s">
        <v>902</v>
      </c>
      <c r="D376" s="118" t="s">
        <v>213</v>
      </c>
      <c r="E376" s="118" t="s">
        <v>214</v>
      </c>
      <c r="F376" s="119">
        <v>46.107818887000001</v>
      </c>
      <c r="G376" s="119">
        <v>72.06104164300001</v>
      </c>
      <c r="H376" s="74">
        <f t="shared" si="20"/>
        <v>-0.36015608662133591</v>
      </c>
      <c r="I376" s="119">
        <v>9.395425661297601</v>
      </c>
      <c r="J376" s="119">
        <v>56.617905969725001</v>
      </c>
      <c r="K376" s="74">
        <f t="shared" si="21"/>
        <v>-0.83405557834792465</v>
      </c>
      <c r="L376" s="74">
        <f t="shared" si="22"/>
        <v>0.20377076791083304</v>
      </c>
      <c r="M376" s="5" t="str">
        <f t="shared" si="23"/>
        <v/>
      </c>
    </row>
    <row r="377" spans="1:13" x14ac:dyDescent="0.2">
      <c r="A377" s="118" t="s">
        <v>1937</v>
      </c>
      <c r="B377" s="59" t="s">
        <v>27</v>
      </c>
      <c r="C377" s="59" t="s">
        <v>1919</v>
      </c>
      <c r="D377" s="118" t="s">
        <v>213</v>
      </c>
      <c r="E377" s="118" t="s">
        <v>214</v>
      </c>
      <c r="F377" s="119">
        <v>2.0817883999999998</v>
      </c>
      <c r="G377" s="119">
        <v>0.32303404599999996</v>
      </c>
      <c r="H377" s="74">
        <f t="shared" si="20"/>
        <v>5.4444860403352031</v>
      </c>
      <c r="I377" s="119">
        <v>9.3173413299999996</v>
      </c>
      <c r="J377" s="119">
        <v>4.0173739399999997</v>
      </c>
      <c r="K377" s="74">
        <f t="shared" si="21"/>
        <v>1.3192616542935012</v>
      </c>
      <c r="L377" s="74">
        <f t="shared" si="22"/>
        <v>4.4756428319035697</v>
      </c>
      <c r="M377" s="5" t="str">
        <f t="shared" si="23"/>
        <v/>
      </c>
    </row>
    <row r="378" spans="1:13" x14ac:dyDescent="0.2">
      <c r="A378" s="118" t="s">
        <v>1890</v>
      </c>
      <c r="B378" s="59" t="s">
        <v>317</v>
      </c>
      <c r="C378" s="59" t="s">
        <v>902</v>
      </c>
      <c r="D378" s="118" t="s">
        <v>837</v>
      </c>
      <c r="E378" s="118" t="s">
        <v>1032</v>
      </c>
      <c r="F378" s="119">
        <v>10.823412335</v>
      </c>
      <c r="G378" s="119">
        <v>8.8437300409999988</v>
      </c>
      <c r="H378" s="74">
        <f t="shared" si="20"/>
        <v>0.22385150664053399</v>
      </c>
      <c r="I378" s="119">
        <v>9.2030464300000006</v>
      </c>
      <c r="J378" s="119">
        <v>16.832292885582351</v>
      </c>
      <c r="K378" s="74">
        <f t="shared" si="21"/>
        <v>-0.45325057658170609</v>
      </c>
      <c r="L378" s="74">
        <f t="shared" si="22"/>
        <v>0.85029066112909946</v>
      </c>
      <c r="M378" s="5" t="str">
        <f t="shared" si="23"/>
        <v/>
      </c>
    </row>
    <row r="379" spans="1:13" x14ac:dyDescent="0.2">
      <c r="A379" s="118" t="s">
        <v>2305</v>
      </c>
      <c r="B379" s="59" t="s">
        <v>835</v>
      </c>
      <c r="C379" s="59" t="s">
        <v>494</v>
      </c>
      <c r="D379" s="118" t="s">
        <v>212</v>
      </c>
      <c r="E379" s="118" t="s">
        <v>1032</v>
      </c>
      <c r="F379" s="119">
        <v>0.85321924000000005</v>
      </c>
      <c r="G379" s="119">
        <v>0.8240974499999999</v>
      </c>
      <c r="H379" s="74">
        <f t="shared" si="20"/>
        <v>3.5337798945986432E-2</v>
      </c>
      <c r="I379" s="119">
        <v>9.0009889300000001</v>
      </c>
      <c r="J379" s="119">
        <v>9.4946401799999993</v>
      </c>
      <c r="K379" s="74">
        <f t="shared" si="21"/>
        <v>-5.1992623273902638E-2</v>
      </c>
      <c r="L379" s="74">
        <f t="shared" si="22"/>
        <v>10.549444396026512</v>
      </c>
      <c r="M379" s="5" t="str">
        <f t="shared" si="23"/>
        <v/>
      </c>
    </row>
    <row r="380" spans="1:13" x14ac:dyDescent="0.2">
      <c r="A380" s="118" t="s">
        <v>2484</v>
      </c>
      <c r="B380" s="59" t="s">
        <v>1594</v>
      </c>
      <c r="C380" s="59" t="s">
        <v>897</v>
      </c>
      <c r="D380" s="118" t="s">
        <v>212</v>
      </c>
      <c r="E380" s="118" t="s">
        <v>3046</v>
      </c>
      <c r="F380" s="119">
        <v>11.44561723</v>
      </c>
      <c r="G380" s="119">
        <v>2.34122926</v>
      </c>
      <c r="H380" s="74">
        <f t="shared" si="20"/>
        <v>3.8887212480848632</v>
      </c>
      <c r="I380" s="119">
        <v>8.8721029900000001</v>
      </c>
      <c r="J380" s="119">
        <v>5.2068301699999999</v>
      </c>
      <c r="K380" s="74">
        <f t="shared" si="21"/>
        <v>0.70393554241850764</v>
      </c>
      <c r="L380" s="74">
        <f t="shared" si="22"/>
        <v>0.77515286521598981</v>
      </c>
      <c r="M380" s="5" t="str">
        <f t="shared" si="23"/>
        <v/>
      </c>
    </row>
    <row r="381" spans="1:13" x14ac:dyDescent="0.2">
      <c r="A381" s="118" t="s">
        <v>2031</v>
      </c>
      <c r="B381" s="59" t="s">
        <v>1044</v>
      </c>
      <c r="C381" s="59" t="s">
        <v>984</v>
      </c>
      <c r="D381" s="118" t="s">
        <v>213</v>
      </c>
      <c r="E381" s="118" t="s">
        <v>214</v>
      </c>
      <c r="F381" s="119">
        <v>0.27335435999999996</v>
      </c>
      <c r="G381" s="119">
        <v>0.38815173999999997</v>
      </c>
      <c r="H381" s="74">
        <f t="shared" si="20"/>
        <v>-0.29575387192647906</v>
      </c>
      <c r="I381" s="119">
        <v>8.6933501457274005</v>
      </c>
      <c r="J381" s="119">
        <v>5.2812769999999995E-2</v>
      </c>
      <c r="K381" s="74" t="str">
        <f t="shared" si="21"/>
        <v/>
      </c>
      <c r="L381" s="74">
        <f t="shared" si="22"/>
        <v>31.802493092582836</v>
      </c>
      <c r="M381" s="5" t="str">
        <f t="shared" si="23"/>
        <v/>
      </c>
    </row>
    <row r="382" spans="1:13" x14ac:dyDescent="0.2">
      <c r="A382" s="118" t="s">
        <v>2013</v>
      </c>
      <c r="B382" s="59" t="s">
        <v>1418</v>
      </c>
      <c r="C382" s="59" t="s">
        <v>984</v>
      </c>
      <c r="D382" s="118" t="s">
        <v>213</v>
      </c>
      <c r="E382" s="118" t="s">
        <v>214</v>
      </c>
      <c r="F382" s="119">
        <v>0.58425821999999994</v>
      </c>
      <c r="G382" s="119">
        <v>4.7769480000000003E-2</v>
      </c>
      <c r="H382" s="74">
        <f t="shared" si="20"/>
        <v>11.230784593007918</v>
      </c>
      <c r="I382" s="119">
        <v>8.6839688653312486</v>
      </c>
      <c r="J382" s="119">
        <v>3.37121079624028</v>
      </c>
      <c r="K382" s="74">
        <f t="shared" si="21"/>
        <v>1.575919866837157</v>
      </c>
      <c r="L382" s="74">
        <f t="shared" si="22"/>
        <v>14.863237808329423</v>
      </c>
      <c r="M382" s="5" t="str">
        <f t="shared" si="23"/>
        <v/>
      </c>
    </row>
    <row r="383" spans="1:13" x14ac:dyDescent="0.2">
      <c r="A383" s="118" t="s">
        <v>2964</v>
      </c>
      <c r="B383" s="59" t="s">
        <v>73</v>
      </c>
      <c r="C383" s="59" t="s">
        <v>897</v>
      </c>
      <c r="D383" s="118" t="s">
        <v>212</v>
      </c>
      <c r="E383" s="118" t="s">
        <v>3046</v>
      </c>
      <c r="F383" s="119">
        <v>10.04336458</v>
      </c>
      <c r="G383" s="119">
        <v>13.46531961</v>
      </c>
      <c r="H383" s="74">
        <f t="shared" si="20"/>
        <v>-0.25413099199358691</v>
      </c>
      <c r="I383" s="119">
        <v>8.60700909</v>
      </c>
      <c r="J383" s="119">
        <v>0.26268229999999998</v>
      </c>
      <c r="K383" s="74">
        <f t="shared" si="21"/>
        <v>31.765850953794761</v>
      </c>
      <c r="L383" s="74">
        <f t="shared" si="22"/>
        <v>0.85698463114041412</v>
      </c>
      <c r="M383" s="5" t="str">
        <f t="shared" si="23"/>
        <v/>
      </c>
    </row>
    <row r="384" spans="1:13" x14ac:dyDescent="0.2">
      <c r="A384" s="118" t="s">
        <v>2471</v>
      </c>
      <c r="B384" s="59" t="s">
        <v>198</v>
      </c>
      <c r="C384" s="59" t="s">
        <v>897</v>
      </c>
      <c r="D384" s="118" t="s">
        <v>212</v>
      </c>
      <c r="E384" s="118" t="s">
        <v>3046</v>
      </c>
      <c r="F384" s="119">
        <v>1.0794611599999999</v>
      </c>
      <c r="G384" s="119">
        <v>0.67952476000000006</v>
      </c>
      <c r="H384" s="74">
        <f t="shared" si="20"/>
        <v>0.58855309407710155</v>
      </c>
      <c r="I384" s="119">
        <v>8.5293497400000007</v>
      </c>
      <c r="J384" s="119">
        <v>0</v>
      </c>
      <c r="K384" s="74" t="str">
        <f t="shared" si="21"/>
        <v/>
      </c>
      <c r="L384" s="74">
        <f t="shared" si="22"/>
        <v>7.9014883129282776</v>
      </c>
      <c r="M384" s="5" t="str">
        <f t="shared" si="23"/>
        <v/>
      </c>
    </row>
    <row r="385" spans="1:13" x14ac:dyDescent="0.2">
      <c r="A385" s="118" t="s">
        <v>2711</v>
      </c>
      <c r="B385" s="59" t="s">
        <v>343</v>
      </c>
      <c r="C385" s="59" t="s">
        <v>665</v>
      </c>
      <c r="D385" s="118" t="s">
        <v>213</v>
      </c>
      <c r="E385" s="118" t="s">
        <v>1032</v>
      </c>
      <c r="F385" s="119">
        <v>9.1591504930000003</v>
      </c>
      <c r="G385" s="119">
        <v>3.4668407960000001</v>
      </c>
      <c r="H385" s="74">
        <f t="shared" si="20"/>
        <v>1.6419299390868249</v>
      </c>
      <c r="I385" s="119">
        <v>8.4669863100000011</v>
      </c>
      <c r="J385" s="119">
        <v>9.6742120644726004</v>
      </c>
      <c r="K385" s="74">
        <f t="shared" si="21"/>
        <v>-0.12478801854116817</v>
      </c>
      <c r="L385" s="74">
        <f t="shared" si="22"/>
        <v>0.92442921605786532</v>
      </c>
      <c r="M385" s="5" t="str">
        <f t="shared" si="23"/>
        <v/>
      </c>
    </row>
    <row r="386" spans="1:13" x14ac:dyDescent="0.2">
      <c r="A386" s="118" t="s">
        <v>2479</v>
      </c>
      <c r="B386" s="118" t="s">
        <v>1253</v>
      </c>
      <c r="C386" s="118" t="s">
        <v>897</v>
      </c>
      <c r="D386" s="118" t="s">
        <v>212</v>
      </c>
      <c r="E386" s="118" t="s">
        <v>3046</v>
      </c>
      <c r="F386" s="119">
        <v>15.962481784</v>
      </c>
      <c r="G386" s="119">
        <v>14.637542011000001</v>
      </c>
      <c r="H386" s="74">
        <f t="shared" si="20"/>
        <v>9.0516547928902069E-2</v>
      </c>
      <c r="I386" s="119">
        <v>8.4663550599999997</v>
      </c>
      <c r="J386" s="119">
        <v>0.87331722000000001</v>
      </c>
      <c r="K386" s="74">
        <f t="shared" si="21"/>
        <v>8.6944785538524023</v>
      </c>
      <c r="L386" s="74">
        <f t="shared" si="22"/>
        <v>0.53039089876902812</v>
      </c>
      <c r="M386" s="5" t="str">
        <f t="shared" si="23"/>
        <v/>
      </c>
    </row>
    <row r="387" spans="1:13" x14ac:dyDescent="0.2">
      <c r="A387" s="118" t="s">
        <v>2329</v>
      </c>
      <c r="B387" s="59" t="s">
        <v>111</v>
      </c>
      <c r="C387" s="59" t="s">
        <v>665</v>
      </c>
      <c r="D387" s="118" t="s">
        <v>212</v>
      </c>
      <c r="E387" s="118" t="s">
        <v>1032</v>
      </c>
      <c r="F387" s="119">
        <v>2.343848989</v>
      </c>
      <c r="G387" s="119">
        <v>3.10788581</v>
      </c>
      <c r="H387" s="74">
        <f t="shared" si="20"/>
        <v>-0.24583812524308923</v>
      </c>
      <c r="I387" s="119">
        <v>8.3903023599999997</v>
      </c>
      <c r="J387" s="119">
        <v>18.563616789999998</v>
      </c>
      <c r="K387" s="74">
        <f t="shared" si="21"/>
        <v>-0.54802437181747055</v>
      </c>
      <c r="L387" s="74">
        <f t="shared" si="22"/>
        <v>3.5797111500684653</v>
      </c>
      <c r="M387" s="5" t="str">
        <f t="shared" si="23"/>
        <v/>
      </c>
    </row>
    <row r="388" spans="1:13" x14ac:dyDescent="0.2">
      <c r="A388" s="118" t="s">
        <v>1748</v>
      </c>
      <c r="B388" s="59" t="s">
        <v>1559</v>
      </c>
      <c r="C388" s="59" t="s">
        <v>665</v>
      </c>
      <c r="D388" s="118" t="s">
        <v>212</v>
      </c>
      <c r="E388" s="118" t="s">
        <v>1032</v>
      </c>
      <c r="F388" s="119">
        <v>0.11911397</v>
      </c>
      <c r="G388" s="119">
        <v>2.74243646</v>
      </c>
      <c r="H388" s="74">
        <f t="shared" si="20"/>
        <v>-0.95656637018310353</v>
      </c>
      <c r="I388" s="119">
        <v>8.3512668100000003</v>
      </c>
      <c r="J388" s="119">
        <v>1.12831277</v>
      </c>
      <c r="K388" s="74">
        <f t="shared" si="21"/>
        <v>6.4015530374614125</v>
      </c>
      <c r="L388" s="74">
        <f t="shared" si="22"/>
        <v>70.111564663657845</v>
      </c>
      <c r="M388" s="5" t="str">
        <f t="shared" si="23"/>
        <v/>
      </c>
    </row>
    <row r="389" spans="1:13" x14ac:dyDescent="0.2">
      <c r="A389" s="118" t="s">
        <v>2238</v>
      </c>
      <c r="B389" s="59" t="s">
        <v>929</v>
      </c>
      <c r="C389" s="59" t="s">
        <v>902</v>
      </c>
      <c r="D389" s="118" t="s">
        <v>213</v>
      </c>
      <c r="E389" s="118" t="s">
        <v>214</v>
      </c>
      <c r="F389" s="119">
        <v>9.3717161989999997</v>
      </c>
      <c r="G389" s="119">
        <v>13.810569718</v>
      </c>
      <c r="H389" s="74">
        <f t="shared" si="20"/>
        <v>-0.32140987733580773</v>
      </c>
      <c r="I389" s="119">
        <v>8.2800813550000001</v>
      </c>
      <c r="J389" s="119">
        <v>28.505932940000001</v>
      </c>
      <c r="K389" s="74">
        <f t="shared" si="21"/>
        <v>-0.70953129748715393</v>
      </c>
      <c r="L389" s="74">
        <f t="shared" si="22"/>
        <v>0.88351814963021591</v>
      </c>
      <c r="M389" s="5" t="str">
        <f t="shared" si="23"/>
        <v/>
      </c>
    </row>
    <row r="390" spans="1:13" x14ac:dyDescent="0.2">
      <c r="A390" s="118" t="s">
        <v>2145</v>
      </c>
      <c r="B390" s="59" t="s">
        <v>547</v>
      </c>
      <c r="C390" s="59" t="s">
        <v>898</v>
      </c>
      <c r="D390" s="118" t="s">
        <v>212</v>
      </c>
      <c r="E390" s="118" t="s">
        <v>1032</v>
      </c>
      <c r="F390" s="119">
        <v>4.1380111609999997</v>
      </c>
      <c r="G390" s="119">
        <v>3.623614957</v>
      </c>
      <c r="H390" s="74">
        <f t="shared" si="20"/>
        <v>0.14195664001394603</v>
      </c>
      <c r="I390" s="119">
        <v>8.0002525300000009</v>
      </c>
      <c r="J390" s="119">
        <v>1.60019624</v>
      </c>
      <c r="K390" s="74">
        <f t="shared" si="21"/>
        <v>3.9995446371002599</v>
      </c>
      <c r="L390" s="74">
        <f t="shared" si="22"/>
        <v>1.9333569240704138</v>
      </c>
      <c r="M390" s="5" t="str">
        <f t="shared" si="23"/>
        <v/>
      </c>
    </row>
    <row r="391" spans="1:13" x14ac:dyDescent="0.2">
      <c r="A391" s="118" t="s">
        <v>2051</v>
      </c>
      <c r="B391" s="59" t="s">
        <v>2052</v>
      </c>
      <c r="C391" s="59" t="s">
        <v>902</v>
      </c>
      <c r="D391" s="118" t="s">
        <v>837</v>
      </c>
      <c r="E391" s="118" t="s">
        <v>214</v>
      </c>
      <c r="F391" s="119">
        <v>3.3123590899999997</v>
      </c>
      <c r="G391" s="119">
        <v>5.6479814400000006</v>
      </c>
      <c r="H391" s="74">
        <f t="shared" ref="H391:H454" si="24">IF(ISERROR(F391/G391-1),"",IF((F391/G391-1)&gt;10000%,"",F391/G391-1))</f>
        <v>-0.41353222825038194</v>
      </c>
      <c r="I391" s="119">
        <v>7.9203143300000001</v>
      </c>
      <c r="J391" s="119">
        <v>11.01760756</v>
      </c>
      <c r="K391" s="74">
        <f t="shared" ref="K391:K454" si="25">IF(ISERROR(I391/J391-1),"",IF((I391/J391-1)&gt;10000%,"",I391/J391-1))</f>
        <v>-0.28112212321347196</v>
      </c>
      <c r="L391" s="74">
        <f t="shared" ref="L391:L454" si="26">IF(ISERROR(I391/F391),"",IF(I391/F391&gt;10000%,"",I391/F391))</f>
        <v>2.3911400046907354</v>
      </c>
      <c r="M391" s="5" t="str">
        <f t="shared" ref="M391:M454" si="27">IF(B391=B390,"FALSE","")</f>
        <v/>
      </c>
    </row>
    <row r="392" spans="1:13" x14ac:dyDescent="0.2">
      <c r="A392" s="118" t="s">
        <v>2655</v>
      </c>
      <c r="B392" s="59" t="s">
        <v>1652</v>
      </c>
      <c r="C392" s="59" t="s">
        <v>903</v>
      </c>
      <c r="D392" s="118" t="s">
        <v>212</v>
      </c>
      <c r="E392" s="118" t="s">
        <v>1032</v>
      </c>
      <c r="F392" s="119">
        <v>0.15944920000000001</v>
      </c>
      <c r="G392" s="119">
        <v>0.20783444000000001</v>
      </c>
      <c r="H392" s="74">
        <f t="shared" si="24"/>
        <v>-0.23280665129417433</v>
      </c>
      <c r="I392" s="119">
        <v>7.4252264000000006</v>
      </c>
      <c r="J392" s="119">
        <v>6.1286157000000001</v>
      </c>
      <c r="K392" s="74">
        <f t="shared" si="25"/>
        <v>0.2115666511770351</v>
      </c>
      <c r="L392" s="74">
        <f t="shared" si="26"/>
        <v>46.567975254814698</v>
      </c>
      <c r="M392" s="5" t="str">
        <f t="shared" si="27"/>
        <v/>
      </c>
    </row>
    <row r="393" spans="1:13" x14ac:dyDescent="0.2">
      <c r="A393" s="118" t="s">
        <v>2661</v>
      </c>
      <c r="B393" s="59" t="s">
        <v>326</v>
      </c>
      <c r="C393" s="59" t="s">
        <v>903</v>
      </c>
      <c r="D393" s="118" t="s">
        <v>212</v>
      </c>
      <c r="E393" s="118" t="s">
        <v>1032</v>
      </c>
      <c r="F393" s="119">
        <v>1.4117825560000001</v>
      </c>
      <c r="G393" s="119">
        <v>0.27332327000000001</v>
      </c>
      <c r="H393" s="74">
        <f t="shared" si="24"/>
        <v>4.1652483010319612</v>
      </c>
      <c r="I393" s="119">
        <v>7.33298717</v>
      </c>
      <c r="J393" s="119">
        <v>6.8948783600000008</v>
      </c>
      <c r="K393" s="74">
        <f t="shared" si="25"/>
        <v>6.3541194945750945E-2</v>
      </c>
      <c r="L393" s="74">
        <f t="shared" si="26"/>
        <v>5.194133571657475</v>
      </c>
      <c r="M393" s="5" t="str">
        <f t="shared" si="27"/>
        <v/>
      </c>
    </row>
    <row r="394" spans="1:13" x14ac:dyDescent="0.2">
      <c r="A394" s="118" t="s">
        <v>1933</v>
      </c>
      <c r="B394" s="59" t="s">
        <v>170</v>
      </c>
      <c r="C394" s="59" t="s">
        <v>1919</v>
      </c>
      <c r="D394" s="118" t="s">
        <v>213</v>
      </c>
      <c r="E394" s="118" t="s">
        <v>214</v>
      </c>
      <c r="F394" s="119">
        <v>5.0944457139999999</v>
      </c>
      <c r="G394" s="119">
        <v>1.4258548819999999</v>
      </c>
      <c r="H394" s="74">
        <f t="shared" si="24"/>
        <v>2.5729061760157443</v>
      </c>
      <c r="I394" s="119">
        <v>7.3132212999999995</v>
      </c>
      <c r="J394" s="119">
        <v>0</v>
      </c>
      <c r="K394" s="74" t="str">
        <f t="shared" si="25"/>
        <v/>
      </c>
      <c r="L394" s="74">
        <f t="shared" si="26"/>
        <v>1.4355283598179489</v>
      </c>
      <c r="M394" s="5" t="str">
        <f t="shared" si="27"/>
        <v/>
      </c>
    </row>
    <row r="395" spans="1:13" x14ac:dyDescent="0.2">
      <c r="A395" s="118" t="s">
        <v>2126</v>
      </c>
      <c r="B395" s="118" t="s">
        <v>395</v>
      </c>
      <c r="C395" s="118" t="s">
        <v>898</v>
      </c>
      <c r="D395" s="118" t="s">
        <v>212</v>
      </c>
      <c r="E395" s="118" t="s">
        <v>1032</v>
      </c>
      <c r="F395" s="119">
        <v>0.90291511999999996</v>
      </c>
      <c r="G395" s="119">
        <v>0.72915912100000002</v>
      </c>
      <c r="H395" s="74">
        <f t="shared" si="24"/>
        <v>0.23829640745864022</v>
      </c>
      <c r="I395" s="119">
        <v>7.2849843499999993</v>
      </c>
      <c r="J395" s="119">
        <v>50.431555600000003</v>
      </c>
      <c r="K395" s="74">
        <f t="shared" si="25"/>
        <v>-0.85554710214015295</v>
      </c>
      <c r="L395" s="74">
        <f t="shared" si="26"/>
        <v>8.0682936730531214</v>
      </c>
      <c r="M395" s="5" t="str">
        <f t="shared" si="27"/>
        <v/>
      </c>
    </row>
    <row r="396" spans="1:13" x14ac:dyDescent="0.2">
      <c r="A396" s="118" t="s">
        <v>2369</v>
      </c>
      <c r="B396" s="59" t="s">
        <v>519</v>
      </c>
      <c r="C396" s="59" t="s">
        <v>1359</v>
      </c>
      <c r="D396" s="118" t="s">
        <v>213</v>
      </c>
      <c r="E396" s="118" t="s">
        <v>214</v>
      </c>
      <c r="F396" s="119">
        <v>0.12497177000000001</v>
      </c>
      <c r="G396" s="119">
        <v>0.19418409</v>
      </c>
      <c r="H396" s="74">
        <f t="shared" si="24"/>
        <v>-0.35642631690371751</v>
      </c>
      <c r="I396" s="119">
        <v>7.2707038399999995</v>
      </c>
      <c r="J396" s="119">
        <v>7.13081605</v>
      </c>
      <c r="K396" s="74">
        <f t="shared" si="25"/>
        <v>1.9617360624524904E-2</v>
      </c>
      <c r="L396" s="74">
        <f t="shared" si="26"/>
        <v>58.178769813374643</v>
      </c>
      <c r="M396" s="5" t="str">
        <f t="shared" si="27"/>
        <v/>
      </c>
    </row>
    <row r="397" spans="1:13" x14ac:dyDescent="0.2">
      <c r="A397" s="118" t="s">
        <v>2715</v>
      </c>
      <c r="B397" s="59" t="s">
        <v>532</v>
      </c>
      <c r="C397" s="59" t="s">
        <v>901</v>
      </c>
      <c r="D397" s="118" t="s">
        <v>212</v>
      </c>
      <c r="E397" s="118" t="s">
        <v>1032</v>
      </c>
      <c r="F397" s="119">
        <v>8.4954269999999998E-2</v>
      </c>
      <c r="G397" s="119">
        <v>7.0604777949999997</v>
      </c>
      <c r="H397" s="74">
        <f t="shared" si="24"/>
        <v>-0.98796763158717649</v>
      </c>
      <c r="I397" s="119">
        <v>7.1979906799999993</v>
      </c>
      <c r="J397" s="119">
        <v>5.9045536100000007</v>
      </c>
      <c r="K397" s="74">
        <f t="shared" si="25"/>
        <v>0.21905755378517067</v>
      </c>
      <c r="L397" s="74">
        <f t="shared" si="26"/>
        <v>84.727826864970993</v>
      </c>
      <c r="M397" s="5" t="str">
        <f t="shared" si="27"/>
        <v/>
      </c>
    </row>
    <row r="398" spans="1:13" x14ac:dyDescent="0.2">
      <c r="A398" s="118" t="s">
        <v>1860</v>
      </c>
      <c r="B398" s="59" t="s">
        <v>21</v>
      </c>
      <c r="C398" s="59" t="s">
        <v>902</v>
      </c>
      <c r="D398" s="118" t="s">
        <v>837</v>
      </c>
      <c r="E398" s="118" t="s">
        <v>214</v>
      </c>
      <c r="F398" s="119">
        <v>0.96021202000000005</v>
      </c>
      <c r="G398" s="119">
        <v>0.79965597999999993</v>
      </c>
      <c r="H398" s="74">
        <f t="shared" si="24"/>
        <v>0.20078139101767256</v>
      </c>
      <c r="I398" s="119">
        <v>7.1658638444341003</v>
      </c>
      <c r="J398" s="119">
        <v>2.2143112899999999</v>
      </c>
      <c r="K398" s="74">
        <f t="shared" si="25"/>
        <v>2.2361591962230842</v>
      </c>
      <c r="L398" s="74">
        <f t="shared" si="26"/>
        <v>7.4627933156201269</v>
      </c>
      <c r="M398" s="5" t="str">
        <f t="shared" si="27"/>
        <v/>
      </c>
    </row>
    <row r="399" spans="1:13" x14ac:dyDescent="0.2">
      <c r="A399" s="118" t="s">
        <v>2316</v>
      </c>
      <c r="B399" s="59" t="s">
        <v>117</v>
      </c>
      <c r="C399" s="59" t="s">
        <v>665</v>
      </c>
      <c r="D399" s="118" t="s">
        <v>212</v>
      </c>
      <c r="E399" s="118" t="s">
        <v>1032</v>
      </c>
      <c r="F399" s="119">
        <v>0.72474696299999997</v>
      </c>
      <c r="G399" s="119">
        <v>4.4248346210000005</v>
      </c>
      <c r="H399" s="74">
        <f t="shared" si="24"/>
        <v>-0.8362092541130477</v>
      </c>
      <c r="I399" s="119">
        <v>7.1652743699999997</v>
      </c>
      <c r="J399" s="119">
        <v>8.8021311099999995</v>
      </c>
      <c r="K399" s="74">
        <f t="shared" si="25"/>
        <v>-0.18596141315600101</v>
      </c>
      <c r="L399" s="74">
        <f t="shared" si="26"/>
        <v>9.8865876447970713</v>
      </c>
      <c r="M399" s="5" t="str">
        <f t="shared" si="27"/>
        <v/>
      </c>
    </row>
    <row r="400" spans="1:13" x14ac:dyDescent="0.2">
      <c r="A400" s="118" t="s">
        <v>2057</v>
      </c>
      <c r="B400" s="59" t="s">
        <v>2058</v>
      </c>
      <c r="C400" s="59" t="s">
        <v>1955</v>
      </c>
      <c r="D400" s="118" t="s">
        <v>212</v>
      </c>
      <c r="E400" s="118" t="s">
        <v>1032</v>
      </c>
      <c r="F400" s="119">
        <v>2.8410419399999998</v>
      </c>
      <c r="G400" s="119">
        <v>1.9508694799999999</v>
      </c>
      <c r="H400" s="74">
        <f t="shared" si="24"/>
        <v>0.45629524123776855</v>
      </c>
      <c r="I400" s="119">
        <v>7.0787187999999999</v>
      </c>
      <c r="J400" s="119">
        <v>0.71422744999999999</v>
      </c>
      <c r="K400" s="74">
        <f t="shared" si="25"/>
        <v>8.9110147614740942</v>
      </c>
      <c r="L400" s="74">
        <f t="shared" si="26"/>
        <v>2.4915925035587474</v>
      </c>
      <c r="M400" s="5" t="str">
        <f t="shared" si="27"/>
        <v/>
      </c>
    </row>
    <row r="401" spans="1:13" x14ac:dyDescent="0.2">
      <c r="A401" s="118" t="s">
        <v>2820</v>
      </c>
      <c r="B401" s="59" t="s">
        <v>2086</v>
      </c>
      <c r="C401" s="59" t="s">
        <v>1955</v>
      </c>
      <c r="D401" s="118" t="s">
        <v>212</v>
      </c>
      <c r="E401" s="118" t="s">
        <v>214</v>
      </c>
      <c r="F401" s="119">
        <v>1.4316293400000002</v>
      </c>
      <c r="G401" s="119">
        <v>7.7724890000000005E-2</v>
      </c>
      <c r="H401" s="74">
        <f t="shared" si="24"/>
        <v>17.41918772738051</v>
      </c>
      <c r="I401" s="119">
        <v>7.0496840399999998</v>
      </c>
      <c r="J401" s="119">
        <v>7.2510839999999993E-2</v>
      </c>
      <c r="K401" s="74">
        <f t="shared" si="25"/>
        <v>96.22248480365144</v>
      </c>
      <c r="L401" s="74">
        <f t="shared" si="26"/>
        <v>4.9242383087790023</v>
      </c>
      <c r="M401" s="5" t="str">
        <f t="shared" si="27"/>
        <v/>
      </c>
    </row>
    <row r="402" spans="1:13" x14ac:dyDescent="0.2">
      <c r="A402" s="118" t="s">
        <v>1842</v>
      </c>
      <c r="B402" s="59" t="s">
        <v>608</v>
      </c>
      <c r="C402" s="59" t="s">
        <v>902</v>
      </c>
      <c r="D402" s="118" t="s">
        <v>213</v>
      </c>
      <c r="E402" s="118" t="s">
        <v>214</v>
      </c>
      <c r="F402" s="119">
        <v>2.230303272</v>
      </c>
      <c r="G402" s="119">
        <v>5.9304411999999997</v>
      </c>
      <c r="H402" s="74">
        <f t="shared" si="24"/>
        <v>-0.62392287575501126</v>
      </c>
      <c r="I402" s="119">
        <v>6.9053226500000005</v>
      </c>
      <c r="J402" s="119">
        <v>13.45551189</v>
      </c>
      <c r="K402" s="74">
        <f t="shared" si="25"/>
        <v>-0.48680342253407938</v>
      </c>
      <c r="L402" s="74">
        <f t="shared" si="26"/>
        <v>3.0961361787393731</v>
      </c>
      <c r="M402" s="5" t="str">
        <f t="shared" si="27"/>
        <v/>
      </c>
    </row>
    <row r="403" spans="1:13" x14ac:dyDescent="0.2">
      <c r="A403" s="118" t="s">
        <v>2586</v>
      </c>
      <c r="B403" s="59" t="s">
        <v>525</v>
      </c>
      <c r="C403" s="59" t="s">
        <v>903</v>
      </c>
      <c r="D403" s="118" t="s">
        <v>212</v>
      </c>
      <c r="E403" s="118" t="s">
        <v>1032</v>
      </c>
      <c r="F403" s="119">
        <v>5.3198660120000003</v>
      </c>
      <c r="G403" s="119">
        <v>9.4664635419999996</v>
      </c>
      <c r="H403" s="74">
        <f t="shared" si="24"/>
        <v>-0.43803026458642436</v>
      </c>
      <c r="I403" s="119">
        <v>6.8218169450000001</v>
      </c>
      <c r="J403" s="119">
        <v>18.489541320000001</v>
      </c>
      <c r="K403" s="74">
        <f t="shared" si="25"/>
        <v>-0.63104455503063828</v>
      </c>
      <c r="L403" s="74">
        <f t="shared" si="26"/>
        <v>1.2823287145977089</v>
      </c>
      <c r="M403" s="5" t="str">
        <f t="shared" si="27"/>
        <v/>
      </c>
    </row>
    <row r="404" spans="1:13" x14ac:dyDescent="0.2">
      <c r="A404" s="118" t="s">
        <v>3053</v>
      </c>
      <c r="B404" s="59" t="s">
        <v>3054</v>
      </c>
      <c r="C404" s="59" t="s">
        <v>665</v>
      </c>
      <c r="D404" s="118" t="s">
        <v>212</v>
      </c>
      <c r="E404" s="118" t="s">
        <v>1032</v>
      </c>
      <c r="F404" s="119">
        <v>0.55176550000000002</v>
      </c>
      <c r="G404" s="119"/>
      <c r="H404" s="74" t="str">
        <f t="shared" si="24"/>
        <v/>
      </c>
      <c r="I404" s="119">
        <v>6.6689642600000001</v>
      </c>
      <c r="J404" s="119"/>
      <c r="K404" s="74" t="str">
        <f t="shared" si="25"/>
        <v/>
      </c>
      <c r="L404" s="74">
        <f t="shared" si="26"/>
        <v>12.086591604585644</v>
      </c>
      <c r="M404" s="5" t="str">
        <f t="shared" si="27"/>
        <v/>
      </c>
    </row>
    <row r="405" spans="1:13" x14ac:dyDescent="0.2">
      <c r="A405" s="118" t="s">
        <v>2240</v>
      </c>
      <c r="B405" s="59" t="s">
        <v>923</v>
      </c>
      <c r="C405" s="59" t="s">
        <v>902</v>
      </c>
      <c r="D405" s="118" t="s">
        <v>213</v>
      </c>
      <c r="E405" s="118" t="s">
        <v>214</v>
      </c>
      <c r="F405" s="119">
        <v>2.5192403240000001</v>
      </c>
      <c r="G405" s="119">
        <v>1.097150429</v>
      </c>
      <c r="H405" s="74">
        <f t="shared" si="24"/>
        <v>1.2961667401398791</v>
      </c>
      <c r="I405" s="119">
        <v>6.6321101599999999</v>
      </c>
      <c r="J405" s="119">
        <v>1.59716481</v>
      </c>
      <c r="K405" s="74">
        <f t="shared" si="25"/>
        <v>3.1524269245576475</v>
      </c>
      <c r="L405" s="74">
        <f t="shared" si="26"/>
        <v>2.6325833612688712</v>
      </c>
      <c r="M405" s="5" t="str">
        <f t="shared" si="27"/>
        <v/>
      </c>
    </row>
    <row r="406" spans="1:13" x14ac:dyDescent="0.2">
      <c r="A406" s="118" t="s">
        <v>2333</v>
      </c>
      <c r="B406" s="59" t="s">
        <v>964</v>
      </c>
      <c r="C406" s="59" t="s">
        <v>665</v>
      </c>
      <c r="D406" s="118" t="s">
        <v>212</v>
      </c>
      <c r="E406" s="118" t="s">
        <v>1032</v>
      </c>
      <c r="F406" s="119">
        <v>7.32517833</v>
      </c>
      <c r="G406" s="119">
        <v>7.2720940700000005</v>
      </c>
      <c r="H406" s="74">
        <f t="shared" si="24"/>
        <v>7.2997213029726282E-3</v>
      </c>
      <c r="I406" s="119">
        <v>6.6001582900000004</v>
      </c>
      <c r="J406" s="119">
        <v>4.3026342599999996</v>
      </c>
      <c r="K406" s="74">
        <f t="shared" si="25"/>
        <v>0.53398078738860799</v>
      </c>
      <c r="L406" s="74">
        <f t="shared" si="26"/>
        <v>0.90102356456897348</v>
      </c>
      <c r="M406" s="5" t="str">
        <f t="shared" si="27"/>
        <v/>
      </c>
    </row>
    <row r="407" spans="1:13" x14ac:dyDescent="0.2">
      <c r="A407" s="118" t="s">
        <v>2957</v>
      </c>
      <c r="B407" s="59" t="s">
        <v>43</v>
      </c>
      <c r="C407" s="59" t="s">
        <v>902</v>
      </c>
      <c r="D407" s="118" t="s">
        <v>837</v>
      </c>
      <c r="E407" s="118" t="s">
        <v>214</v>
      </c>
      <c r="F407" s="119">
        <v>11.057029549000001</v>
      </c>
      <c r="G407" s="119">
        <v>6.6582185360000006</v>
      </c>
      <c r="H407" s="74">
        <f t="shared" si="24"/>
        <v>0.66065885179590933</v>
      </c>
      <c r="I407" s="119">
        <v>6.5723913288557503</v>
      </c>
      <c r="J407" s="119">
        <v>25.6141932792309</v>
      </c>
      <c r="K407" s="74">
        <f t="shared" si="25"/>
        <v>-0.74340822460393752</v>
      </c>
      <c r="L407" s="74">
        <f t="shared" si="26"/>
        <v>0.59440840776717996</v>
      </c>
      <c r="M407" s="5" t="str">
        <f t="shared" si="27"/>
        <v/>
      </c>
    </row>
    <row r="408" spans="1:13" x14ac:dyDescent="0.2">
      <c r="A408" s="118" t="s">
        <v>2841</v>
      </c>
      <c r="B408" s="59" t="s">
        <v>1685</v>
      </c>
      <c r="C408" s="59" t="s">
        <v>665</v>
      </c>
      <c r="D408" s="118" t="s">
        <v>212</v>
      </c>
      <c r="E408" s="118" t="s">
        <v>1032</v>
      </c>
      <c r="F408" s="119">
        <v>1.4256308400000002</v>
      </c>
      <c r="G408" s="119">
        <v>0.39023943</v>
      </c>
      <c r="H408" s="74">
        <f t="shared" si="24"/>
        <v>2.6532208956947283</v>
      </c>
      <c r="I408" s="119">
        <v>6.4226295049999997</v>
      </c>
      <c r="J408" s="119">
        <v>4.57468713</v>
      </c>
      <c r="K408" s="74">
        <f t="shared" si="25"/>
        <v>0.40394945544614758</v>
      </c>
      <c r="L408" s="74">
        <f t="shared" si="26"/>
        <v>4.5051140342895497</v>
      </c>
      <c r="M408" s="5" t="str">
        <f t="shared" si="27"/>
        <v/>
      </c>
    </row>
    <row r="409" spans="1:13" x14ac:dyDescent="0.2">
      <c r="A409" s="118" t="s">
        <v>1750</v>
      </c>
      <c r="B409" s="59" t="s">
        <v>1561</v>
      </c>
      <c r="C409" s="59" t="s">
        <v>665</v>
      </c>
      <c r="D409" s="118" t="s">
        <v>212</v>
      </c>
      <c r="E409" s="118" t="s">
        <v>214</v>
      </c>
      <c r="F409" s="119">
        <v>6.9851543300000003</v>
      </c>
      <c r="G409" s="119">
        <v>0.47293625</v>
      </c>
      <c r="H409" s="74">
        <f t="shared" si="24"/>
        <v>13.769758778270857</v>
      </c>
      <c r="I409" s="119">
        <v>6.38697553</v>
      </c>
      <c r="J409" s="119">
        <v>0.46944799999999998</v>
      </c>
      <c r="K409" s="74">
        <f t="shared" si="25"/>
        <v>12.605288615565517</v>
      </c>
      <c r="L409" s="74">
        <f t="shared" si="26"/>
        <v>0.91436426859877262</v>
      </c>
      <c r="M409" s="5" t="str">
        <f t="shared" si="27"/>
        <v/>
      </c>
    </row>
    <row r="410" spans="1:13" x14ac:dyDescent="0.2">
      <c r="A410" s="118" t="s">
        <v>2801</v>
      </c>
      <c r="B410" s="59" t="s">
        <v>1021</v>
      </c>
      <c r="C410" s="59" t="s">
        <v>665</v>
      </c>
      <c r="D410" s="118" t="s">
        <v>212</v>
      </c>
      <c r="E410" s="118" t="s">
        <v>1032</v>
      </c>
      <c r="F410" s="119">
        <v>12.96274227</v>
      </c>
      <c r="G410" s="119">
        <v>11.577189083</v>
      </c>
      <c r="H410" s="74">
        <f t="shared" si="24"/>
        <v>0.11967958517966615</v>
      </c>
      <c r="I410" s="119">
        <v>6.3316495350000004</v>
      </c>
      <c r="J410" s="119">
        <v>14.17725952</v>
      </c>
      <c r="K410" s="74">
        <f t="shared" si="25"/>
        <v>-0.55339397391520695</v>
      </c>
      <c r="L410" s="74">
        <f t="shared" si="26"/>
        <v>0.48844985136003949</v>
      </c>
      <c r="M410" s="5" t="str">
        <f t="shared" si="27"/>
        <v/>
      </c>
    </row>
    <row r="411" spans="1:13" x14ac:dyDescent="0.2">
      <c r="A411" s="118" t="s">
        <v>2524</v>
      </c>
      <c r="B411" s="59" t="s">
        <v>350</v>
      </c>
      <c r="C411" s="59" t="s">
        <v>900</v>
      </c>
      <c r="D411" s="118" t="s">
        <v>212</v>
      </c>
      <c r="E411" s="118" t="s">
        <v>1032</v>
      </c>
      <c r="F411" s="119">
        <v>4.0014126179999998</v>
      </c>
      <c r="G411" s="119">
        <v>5.4352864140000001</v>
      </c>
      <c r="H411" s="74">
        <f t="shared" si="24"/>
        <v>-0.26380832338599192</v>
      </c>
      <c r="I411" s="119">
        <v>6.2410120999999998</v>
      </c>
      <c r="J411" s="119">
        <v>20.057346760000001</v>
      </c>
      <c r="K411" s="74">
        <f t="shared" si="25"/>
        <v>-0.68884159132920142</v>
      </c>
      <c r="L411" s="74">
        <f t="shared" si="26"/>
        <v>1.5597022091461801</v>
      </c>
      <c r="M411" s="5" t="str">
        <f t="shared" si="27"/>
        <v/>
      </c>
    </row>
    <row r="412" spans="1:13" x14ac:dyDescent="0.2">
      <c r="A412" s="118" t="s">
        <v>2322</v>
      </c>
      <c r="B412" s="59" t="s">
        <v>108</v>
      </c>
      <c r="C412" s="59" t="s">
        <v>665</v>
      </c>
      <c r="D412" s="118" t="s">
        <v>212</v>
      </c>
      <c r="E412" s="118" t="s">
        <v>1032</v>
      </c>
      <c r="F412" s="119">
        <v>5.4406326470000002</v>
      </c>
      <c r="G412" s="119">
        <v>6.7500493580000001</v>
      </c>
      <c r="H412" s="74">
        <f t="shared" si="24"/>
        <v>-0.19398624240400697</v>
      </c>
      <c r="I412" s="119">
        <v>6.2149808250000005</v>
      </c>
      <c r="J412" s="119">
        <v>9.9124460299999999</v>
      </c>
      <c r="K412" s="74">
        <f t="shared" si="25"/>
        <v>-0.37301239207856751</v>
      </c>
      <c r="L412" s="74">
        <f t="shared" si="26"/>
        <v>1.1423268631134251</v>
      </c>
      <c r="M412" s="5" t="str">
        <f t="shared" si="27"/>
        <v/>
      </c>
    </row>
    <row r="413" spans="1:13" x14ac:dyDescent="0.2">
      <c r="A413" s="118" t="s">
        <v>2611</v>
      </c>
      <c r="B413" s="59" t="s">
        <v>561</v>
      </c>
      <c r="C413" s="59" t="s">
        <v>903</v>
      </c>
      <c r="D413" s="118" t="s">
        <v>212</v>
      </c>
      <c r="E413" s="118" t="s">
        <v>1032</v>
      </c>
      <c r="F413" s="119">
        <v>2.3255764600000002</v>
      </c>
      <c r="G413" s="119">
        <v>2.0915638400000001</v>
      </c>
      <c r="H413" s="74">
        <f t="shared" si="24"/>
        <v>0.11188404366371141</v>
      </c>
      <c r="I413" s="119">
        <v>6.2055222249999993</v>
      </c>
      <c r="J413" s="119">
        <v>3.9360916400000003</v>
      </c>
      <c r="K413" s="74">
        <f t="shared" si="25"/>
        <v>0.57656954983903752</v>
      </c>
      <c r="L413" s="74">
        <f t="shared" si="26"/>
        <v>2.6683802195865014</v>
      </c>
      <c r="M413" s="5" t="str">
        <f t="shared" si="27"/>
        <v/>
      </c>
    </row>
    <row r="414" spans="1:13" x14ac:dyDescent="0.2">
      <c r="A414" s="118" t="s">
        <v>1659</v>
      </c>
      <c r="B414" s="59" t="s">
        <v>845</v>
      </c>
      <c r="C414" s="59" t="s">
        <v>149</v>
      </c>
      <c r="D414" s="118" t="s">
        <v>837</v>
      </c>
      <c r="E414" s="118" t="s">
        <v>214</v>
      </c>
      <c r="F414" s="119">
        <v>2.4682211600000001</v>
      </c>
      <c r="G414" s="119">
        <v>2.06020242</v>
      </c>
      <c r="H414" s="74">
        <f t="shared" si="24"/>
        <v>0.19804788890598446</v>
      </c>
      <c r="I414" s="119">
        <v>6.1445268799999999</v>
      </c>
      <c r="J414" s="119">
        <v>10.469951050000001</v>
      </c>
      <c r="K414" s="74">
        <f t="shared" si="25"/>
        <v>-0.4131274491488669</v>
      </c>
      <c r="L414" s="74">
        <f t="shared" si="26"/>
        <v>2.48945555591947</v>
      </c>
      <c r="M414" s="5" t="str">
        <f t="shared" si="27"/>
        <v/>
      </c>
    </row>
    <row r="415" spans="1:13" x14ac:dyDescent="0.2">
      <c r="A415" s="118" t="s">
        <v>2714</v>
      </c>
      <c r="B415" s="59" t="s">
        <v>36</v>
      </c>
      <c r="C415" s="59" t="s">
        <v>901</v>
      </c>
      <c r="D415" s="118" t="s">
        <v>212</v>
      </c>
      <c r="E415" s="118" t="s">
        <v>1032</v>
      </c>
      <c r="F415" s="119">
        <v>2.5484864539999998</v>
      </c>
      <c r="G415" s="119">
        <v>1.622654625</v>
      </c>
      <c r="H415" s="74">
        <f t="shared" si="24"/>
        <v>0.57056616653713355</v>
      </c>
      <c r="I415" s="119">
        <v>6.0964516900000003</v>
      </c>
      <c r="J415" s="119">
        <v>0.10446800000000001</v>
      </c>
      <c r="K415" s="74">
        <f t="shared" si="25"/>
        <v>57.357120745108553</v>
      </c>
      <c r="L415" s="74">
        <f t="shared" si="26"/>
        <v>2.3921852440813485</v>
      </c>
      <c r="M415" s="5" t="str">
        <f t="shared" si="27"/>
        <v/>
      </c>
    </row>
    <row r="416" spans="1:13" x14ac:dyDescent="0.2">
      <c r="A416" s="118" t="s">
        <v>1863</v>
      </c>
      <c r="B416" s="59" t="s">
        <v>1642</v>
      </c>
      <c r="C416" s="59" t="s">
        <v>902</v>
      </c>
      <c r="D416" s="118" t="s">
        <v>837</v>
      </c>
      <c r="E416" s="118" t="s">
        <v>214</v>
      </c>
      <c r="F416" s="119">
        <v>10.91467491</v>
      </c>
      <c r="G416" s="119">
        <v>6.9167889599999999</v>
      </c>
      <c r="H416" s="74">
        <f t="shared" si="24"/>
        <v>0.5779973876779958</v>
      </c>
      <c r="I416" s="119">
        <v>5.99359734</v>
      </c>
      <c r="J416" s="119">
        <v>13.645607550000001</v>
      </c>
      <c r="K416" s="74">
        <f t="shared" si="25"/>
        <v>-0.56076727855184438</v>
      </c>
      <c r="L416" s="74">
        <f t="shared" si="26"/>
        <v>0.54913200708421284</v>
      </c>
      <c r="M416" s="5" t="str">
        <f t="shared" si="27"/>
        <v/>
      </c>
    </row>
    <row r="417" spans="1:13" x14ac:dyDescent="0.2">
      <c r="A417" s="118" t="s">
        <v>1735</v>
      </c>
      <c r="B417" s="59" t="s">
        <v>661</v>
      </c>
      <c r="C417" s="59" t="s">
        <v>665</v>
      </c>
      <c r="D417" s="118" t="s">
        <v>212</v>
      </c>
      <c r="E417" s="118" t="s">
        <v>1032</v>
      </c>
      <c r="F417" s="119">
        <v>1.3279580800000002</v>
      </c>
      <c r="G417" s="119">
        <v>4.6997873700000001</v>
      </c>
      <c r="H417" s="74">
        <f t="shared" si="24"/>
        <v>-0.71744294465815373</v>
      </c>
      <c r="I417" s="119">
        <v>5.9622995999999997</v>
      </c>
      <c r="J417" s="119">
        <v>5.9548719299999995</v>
      </c>
      <c r="K417" s="74">
        <f t="shared" si="25"/>
        <v>1.2473265734869177E-3</v>
      </c>
      <c r="L417" s="74">
        <f t="shared" si="26"/>
        <v>4.4898251607460375</v>
      </c>
      <c r="M417" s="5" t="str">
        <f t="shared" si="27"/>
        <v/>
      </c>
    </row>
    <row r="418" spans="1:13" x14ac:dyDescent="0.2">
      <c r="A418" s="118" t="s">
        <v>1746</v>
      </c>
      <c r="B418" s="59" t="s">
        <v>1632</v>
      </c>
      <c r="C418" s="59" t="s">
        <v>665</v>
      </c>
      <c r="D418" s="118" t="s">
        <v>212</v>
      </c>
      <c r="E418" s="118" t="s">
        <v>214</v>
      </c>
      <c r="F418" s="119">
        <v>6.6925824230000002</v>
      </c>
      <c r="G418" s="119">
        <v>4.7546112210000002</v>
      </c>
      <c r="H418" s="74">
        <f t="shared" si="24"/>
        <v>0.40759824766332864</v>
      </c>
      <c r="I418" s="119">
        <v>5.9183950099999993</v>
      </c>
      <c r="J418" s="119">
        <v>12.14832103</v>
      </c>
      <c r="K418" s="74">
        <f t="shared" si="25"/>
        <v>-0.51282197800135032</v>
      </c>
      <c r="L418" s="74">
        <f t="shared" si="26"/>
        <v>0.88432157214240692</v>
      </c>
      <c r="M418" s="5" t="str">
        <f t="shared" si="27"/>
        <v/>
      </c>
    </row>
    <row r="419" spans="1:13" x14ac:dyDescent="0.2">
      <c r="A419" s="118" t="s">
        <v>1662</v>
      </c>
      <c r="B419" s="59" t="s">
        <v>1597</v>
      </c>
      <c r="C419" s="59" t="s">
        <v>149</v>
      </c>
      <c r="D419" s="118" t="s">
        <v>837</v>
      </c>
      <c r="E419" s="118" t="s">
        <v>214</v>
      </c>
      <c r="F419" s="119">
        <v>4.3943650000000001E-2</v>
      </c>
      <c r="G419" s="119">
        <v>8.7823850000000009E-2</v>
      </c>
      <c r="H419" s="74">
        <f t="shared" si="24"/>
        <v>-0.49963876555172659</v>
      </c>
      <c r="I419" s="119">
        <v>5.8589812103185999</v>
      </c>
      <c r="J419" s="119">
        <v>5.593298E-2</v>
      </c>
      <c r="K419" s="74" t="str">
        <f t="shared" si="25"/>
        <v/>
      </c>
      <c r="L419" s="74" t="str">
        <f t="shared" si="26"/>
        <v/>
      </c>
      <c r="M419" s="5" t="str">
        <f t="shared" si="27"/>
        <v/>
      </c>
    </row>
    <row r="420" spans="1:13" x14ac:dyDescent="0.2">
      <c r="A420" s="118" t="s">
        <v>2651</v>
      </c>
      <c r="B420" s="59" t="s">
        <v>1371</v>
      </c>
      <c r="C420" s="59" t="s">
        <v>903</v>
      </c>
      <c r="D420" s="118" t="s">
        <v>212</v>
      </c>
      <c r="E420" s="118" t="s">
        <v>1032</v>
      </c>
      <c r="F420" s="119">
        <v>0.80011487000000003</v>
      </c>
      <c r="G420" s="119">
        <v>0.39543840999999996</v>
      </c>
      <c r="H420" s="74">
        <f t="shared" si="24"/>
        <v>1.0233615394114093</v>
      </c>
      <c r="I420" s="119">
        <v>5.8513019999999996</v>
      </c>
      <c r="J420" s="119">
        <v>1.7736054699999999</v>
      </c>
      <c r="K420" s="74">
        <f t="shared" si="25"/>
        <v>2.2991001093382959</v>
      </c>
      <c r="L420" s="74">
        <f t="shared" si="26"/>
        <v>7.3130774334940174</v>
      </c>
      <c r="M420" s="5" t="str">
        <f t="shared" si="27"/>
        <v/>
      </c>
    </row>
    <row r="421" spans="1:13" x14ac:dyDescent="0.2">
      <c r="A421" s="118" t="s">
        <v>2140</v>
      </c>
      <c r="B421" s="59" t="s">
        <v>536</v>
      </c>
      <c r="C421" s="59" t="s">
        <v>898</v>
      </c>
      <c r="D421" s="118" t="s">
        <v>212</v>
      </c>
      <c r="E421" s="118" t="s">
        <v>1032</v>
      </c>
      <c r="F421" s="119">
        <v>6.4447826050000003</v>
      </c>
      <c r="G421" s="119">
        <v>8.0590860180000004</v>
      </c>
      <c r="H421" s="74">
        <f t="shared" si="24"/>
        <v>-0.20030849768751036</v>
      </c>
      <c r="I421" s="119">
        <v>5.8171112100000002</v>
      </c>
      <c r="J421" s="119">
        <v>16.964325729999999</v>
      </c>
      <c r="K421" s="74">
        <f t="shared" si="25"/>
        <v>-0.65709741120374021</v>
      </c>
      <c r="L421" s="74">
        <f t="shared" si="26"/>
        <v>0.90260782504703274</v>
      </c>
      <c r="M421" s="5" t="str">
        <f t="shared" si="27"/>
        <v/>
      </c>
    </row>
    <row r="422" spans="1:13" x14ac:dyDescent="0.2">
      <c r="A422" s="118" t="s">
        <v>1742</v>
      </c>
      <c r="B422" s="59" t="s">
        <v>1627</v>
      </c>
      <c r="C422" s="59" t="s">
        <v>665</v>
      </c>
      <c r="D422" s="118" t="s">
        <v>212</v>
      </c>
      <c r="E422" s="118" t="s">
        <v>1032</v>
      </c>
      <c r="F422" s="119">
        <v>1.460912824</v>
      </c>
      <c r="G422" s="119">
        <v>9.5819281000000006E-2</v>
      </c>
      <c r="H422" s="74">
        <f t="shared" si="24"/>
        <v>14.246543375753362</v>
      </c>
      <c r="I422" s="119">
        <v>5.7954250099999998</v>
      </c>
      <c r="J422" s="119">
        <v>1.1390326599999998</v>
      </c>
      <c r="K422" s="74">
        <f t="shared" si="25"/>
        <v>4.0880235602726271</v>
      </c>
      <c r="L422" s="74">
        <f t="shared" si="26"/>
        <v>3.9669889365007038</v>
      </c>
      <c r="M422" s="5" t="str">
        <f t="shared" si="27"/>
        <v/>
      </c>
    </row>
    <row r="423" spans="1:13" x14ac:dyDescent="0.2">
      <c r="A423" s="118" t="s">
        <v>2177</v>
      </c>
      <c r="B423" s="59" t="s">
        <v>470</v>
      </c>
      <c r="C423" s="59" t="s">
        <v>898</v>
      </c>
      <c r="D423" s="118" t="s">
        <v>212</v>
      </c>
      <c r="E423" s="118" t="s">
        <v>1032</v>
      </c>
      <c r="F423" s="119">
        <v>5.8850390800000003</v>
      </c>
      <c r="G423" s="119">
        <v>9.2875697090000013</v>
      </c>
      <c r="H423" s="74">
        <f t="shared" si="24"/>
        <v>-0.36635317263921285</v>
      </c>
      <c r="I423" s="119">
        <v>5.6194155599999993</v>
      </c>
      <c r="J423" s="119">
        <v>33.28674453</v>
      </c>
      <c r="K423" s="74">
        <f t="shared" si="25"/>
        <v>-0.83118158175740353</v>
      </c>
      <c r="L423" s="74">
        <f t="shared" si="26"/>
        <v>0.95486461238588738</v>
      </c>
      <c r="M423" s="5" t="str">
        <f t="shared" si="27"/>
        <v/>
      </c>
    </row>
    <row r="424" spans="1:13" x14ac:dyDescent="0.2">
      <c r="A424" s="118" t="s">
        <v>2634</v>
      </c>
      <c r="B424" s="59" t="s">
        <v>580</v>
      </c>
      <c r="C424" s="59" t="s">
        <v>903</v>
      </c>
      <c r="D424" s="118" t="s">
        <v>212</v>
      </c>
      <c r="E424" s="118" t="s">
        <v>214</v>
      </c>
      <c r="F424" s="119">
        <v>4.8782542400000004</v>
      </c>
      <c r="G424" s="119">
        <v>0.99319802000000001</v>
      </c>
      <c r="H424" s="74">
        <f t="shared" si="24"/>
        <v>3.9116632753657727</v>
      </c>
      <c r="I424" s="119">
        <v>5.6147692899999999</v>
      </c>
      <c r="J424" s="119">
        <v>0.65933271999999998</v>
      </c>
      <c r="K424" s="74">
        <f t="shared" si="25"/>
        <v>7.5158359651861364</v>
      </c>
      <c r="L424" s="74">
        <f t="shared" si="26"/>
        <v>1.1509792261257787</v>
      </c>
      <c r="M424" s="5" t="str">
        <f t="shared" si="27"/>
        <v/>
      </c>
    </row>
    <row r="425" spans="1:13" x14ac:dyDescent="0.2">
      <c r="A425" s="118" t="s">
        <v>1930</v>
      </c>
      <c r="B425" s="59" t="s">
        <v>26</v>
      </c>
      <c r="C425" s="59" t="s">
        <v>1919</v>
      </c>
      <c r="D425" s="118" t="s">
        <v>213</v>
      </c>
      <c r="E425" s="118" t="s">
        <v>214</v>
      </c>
      <c r="F425" s="119">
        <v>9.8113075629999997</v>
      </c>
      <c r="G425" s="119">
        <v>16.012288099999999</v>
      </c>
      <c r="H425" s="74">
        <f t="shared" si="24"/>
        <v>-0.3872638624957041</v>
      </c>
      <c r="I425" s="119">
        <v>5.6137558499999995</v>
      </c>
      <c r="J425" s="119">
        <v>284.29405721000001</v>
      </c>
      <c r="K425" s="74">
        <f t="shared" si="25"/>
        <v>-0.98025369961970998</v>
      </c>
      <c r="L425" s="74">
        <f t="shared" si="26"/>
        <v>0.57217203863533594</v>
      </c>
      <c r="M425" s="5" t="str">
        <f t="shared" si="27"/>
        <v/>
      </c>
    </row>
    <row r="426" spans="1:13" x14ac:dyDescent="0.2">
      <c r="A426" s="118" t="s">
        <v>2218</v>
      </c>
      <c r="B426" s="59" t="s">
        <v>408</v>
      </c>
      <c r="C426" s="59" t="s">
        <v>902</v>
      </c>
      <c r="D426" s="118" t="s">
        <v>213</v>
      </c>
      <c r="E426" s="118" t="s">
        <v>214</v>
      </c>
      <c r="F426" s="119">
        <v>9.4877175099999995</v>
      </c>
      <c r="G426" s="119">
        <v>6.7005644000000002</v>
      </c>
      <c r="H426" s="74">
        <f t="shared" si="24"/>
        <v>0.41595796169051069</v>
      </c>
      <c r="I426" s="119">
        <v>5.5444670899999995</v>
      </c>
      <c r="J426" s="119">
        <v>4.7988769099999997</v>
      </c>
      <c r="K426" s="74">
        <f t="shared" si="25"/>
        <v>0.1553676399672439</v>
      </c>
      <c r="L426" s="74">
        <f t="shared" si="26"/>
        <v>0.5843836606808922</v>
      </c>
      <c r="M426" s="5" t="str">
        <f t="shared" si="27"/>
        <v/>
      </c>
    </row>
    <row r="427" spans="1:13" x14ac:dyDescent="0.2">
      <c r="A427" s="118" t="s">
        <v>2720</v>
      </c>
      <c r="B427" s="59" t="s">
        <v>174</v>
      </c>
      <c r="C427" s="59" t="s">
        <v>902</v>
      </c>
      <c r="D427" s="118" t="s">
        <v>213</v>
      </c>
      <c r="E427" s="118" t="s">
        <v>1032</v>
      </c>
      <c r="F427" s="119">
        <v>2.9982789909999998</v>
      </c>
      <c r="G427" s="119">
        <v>1.474820979</v>
      </c>
      <c r="H427" s="74">
        <f t="shared" si="24"/>
        <v>1.0329782622382941</v>
      </c>
      <c r="I427" s="119">
        <v>5.5385816600000002</v>
      </c>
      <c r="J427" s="119">
        <v>5.0204141799999995</v>
      </c>
      <c r="K427" s="74">
        <f t="shared" si="25"/>
        <v>0.10321209793093211</v>
      </c>
      <c r="L427" s="74">
        <f t="shared" si="26"/>
        <v>1.8472536000236413</v>
      </c>
      <c r="M427" s="5" t="str">
        <f t="shared" si="27"/>
        <v/>
      </c>
    </row>
    <row r="428" spans="1:13" x14ac:dyDescent="0.2">
      <c r="A428" s="118" t="s">
        <v>2324</v>
      </c>
      <c r="B428" s="59" t="s">
        <v>45</v>
      </c>
      <c r="C428" s="59" t="s">
        <v>1919</v>
      </c>
      <c r="D428" s="118" t="s">
        <v>213</v>
      </c>
      <c r="E428" s="118" t="s">
        <v>214</v>
      </c>
      <c r="F428" s="119">
        <v>4.3199895199999991</v>
      </c>
      <c r="G428" s="119">
        <v>12.758465579999999</v>
      </c>
      <c r="H428" s="74">
        <f t="shared" si="24"/>
        <v>-0.66140211039390528</v>
      </c>
      <c r="I428" s="119">
        <v>5.5363115000000001</v>
      </c>
      <c r="J428" s="119">
        <v>68.945211920000006</v>
      </c>
      <c r="K428" s="74">
        <f t="shared" si="25"/>
        <v>-0.91969984070215038</v>
      </c>
      <c r="L428" s="74">
        <f t="shared" si="26"/>
        <v>1.2815566969245797</v>
      </c>
      <c r="M428" s="5" t="str">
        <f t="shared" si="27"/>
        <v/>
      </c>
    </row>
    <row r="429" spans="1:13" x14ac:dyDescent="0.2">
      <c r="A429" s="118" t="s">
        <v>2976</v>
      </c>
      <c r="B429" s="118" t="s">
        <v>183</v>
      </c>
      <c r="C429" s="59" t="s">
        <v>897</v>
      </c>
      <c r="D429" s="118" t="s">
        <v>212</v>
      </c>
      <c r="E429" s="118" t="s">
        <v>1032</v>
      </c>
      <c r="F429" s="119">
        <v>8.3257326079999991</v>
      </c>
      <c r="G429" s="119">
        <v>1.6947743280000001</v>
      </c>
      <c r="H429" s="74">
        <f t="shared" si="24"/>
        <v>3.9125907033446632</v>
      </c>
      <c r="I429" s="119">
        <v>5.4861118800000002</v>
      </c>
      <c r="J429" s="119">
        <v>9.5973694300000005</v>
      </c>
      <c r="K429" s="74">
        <f t="shared" si="25"/>
        <v>-0.42837337668265629</v>
      </c>
      <c r="L429" s="74">
        <f t="shared" si="26"/>
        <v>0.65893443115486616</v>
      </c>
      <c r="M429" s="5" t="str">
        <f t="shared" si="27"/>
        <v/>
      </c>
    </row>
    <row r="430" spans="1:13" x14ac:dyDescent="0.2">
      <c r="A430" s="118" t="s">
        <v>2032</v>
      </c>
      <c r="B430" s="59" t="s">
        <v>2</v>
      </c>
      <c r="C430" s="59" t="s">
        <v>984</v>
      </c>
      <c r="D430" s="118" t="s">
        <v>213</v>
      </c>
      <c r="E430" s="118" t="s">
        <v>214</v>
      </c>
      <c r="F430" s="119">
        <v>0.54899254000000008</v>
      </c>
      <c r="G430" s="119">
        <v>0.67572151000000003</v>
      </c>
      <c r="H430" s="74">
        <f t="shared" si="24"/>
        <v>-0.18754615344419023</v>
      </c>
      <c r="I430" s="119">
        <v>5.4574233235002998</v>
      </c>
      <c r="J430" s="119">
        <v>0.66837279000000005</v>
      </c>
      <c r="K430" s="74">
        <f t="shared" si="25"/>
        <v>7.1652386290296164</v>
      </c>
      <c r="L430" s="74">
        <f t="shared" si="26"/>
        <v>9.9407968703915337</v>
      </c>
      <c r="M430" s="5" t="str">
        <f t="shared" si="27"/>
        <v/>
      </c>
    </row>
    <row r="431" spans="1:13" x14ac:dyDescent="0.2">
      <c r="A431" s="118" t="s">
        <v>1784</v>
      </c>
      <c r="B431" s="59" t="s">
        <v>1785</v>
      </c>
      <c r="C431" s="59" t="s">
        <v>149</v>
      </c>
      <c r="D431" s="118" t="s">
        <v>837</v>
      </c>
      <c r="E431" s="118" t="s">
        <v>214</v>
      </c>
      <c r="F431" s="119">
        <v>5.2680843200000007</v>
      </c>
      <c r="G431" s="119">
        <v>2.75491332</v>
      </c>
      <c r="H431" s="74">
        <f t="shared" si="24"/>
        <v>0.91225048053417557</v>
      </c>
      <c r="I431" s="119">
        <v>5.4501930785755004</v>
      </c>
      <c r="J431" s="119">
        <v>4.0789547712330547</v>
      </c>
      <c r="K431" s="74">
        <f t="shared" si="25"/>
        <v>0.33617394265147116</v>
      </c>
      <c r="L431" s="74">
        <f t="shared" si="26"/>
        <v>1.034568307474528</v>
      </c>
      <c r="M431" s="5" t="str">
        <f t="shared" si="27"/>
        <v/>
      </c>
    </row>
    <row r="432" spans="1:13" x14ac:dyDescent="0.2">
      <c r="A432" s="118" t="s">
        <v>2341</v>
      </c>
      <c r="B432" s="59" t="s">
        <v>106</v>
      </c>
      <c r="C432" s="59" t="s">
        <v>665</v>
      </c>
      <c r="D432" s="118" t="s">
        <v>212</v>
      </c>
      <c r="E432" s="118" t="s">
        <v>1032</v>
      </c>
      <c r="F432" s="119">
        <v>3.4103614980000003</v>
      </c>
      <c r="G432" s="119">
        <v>1.0662051450000001</v>
      </c>
      <c r="H432" s="74">
        <f t="shared" si="24"/>
        <v>2.1985978627030542</v>
      </c>
      <c r="I432" s="119">
        <v>5.4255871249999998</v>
      </c>
      <c r="J432" s="119">
        <v>1.9201886399999999</v>
      </c>
      <c r="K432" s="74">
        <f t="shared" si="25"/>
        <v>1.8255490174132061</v>
      </c>
      <c r="L432" s="74">
        <f t="shared" si="26"/>
        <v>1.5909126138627312</v>
      </c>
      <c r="M432" s="5" t="str">
        <f t="shared" si="27"/>
        <v/>
      </c>
    </row>
    <row r="433" spans="1:13" x14ac:dyDescent="0.2">
      <c r="A433" s="118" t="s">
        <v>2035</v>
      </c>
      <c r="B433" s="59" t="s">
        <v>92</v>
      </c>
      <c r="C433" s="59" t="s">
        <v>984</v>
      </c>
      <c r="D433" s="118" t="s">
        <v>213</v>
      </c>
      <c r="E433" s="118" t="s">
        <v>214</v>
      </c>
      <c r="F433" s="119">
        <v>15.265344297</v>
      </c>
      <c r="G433" s="119">
        <v>16.892352715999998</v>
      </c>
      <c r="H433" s="74">
        <f t="shared" si="24"/>
        <v>-9.6316270821111716E-2</v>
      </c>
      <c r="I433" s="119">
        <v>5.3586596900000005</v>
      </c>
      <c r="J433" s="119">
        <v>4.1238752400000003</v>
      </c>
      <c r="K433" s="74">
        <f t="shared" si="25"/>
        <v>0.29942332833521901</v>
      </c>
      <c r="L433" s="74">
        <f t="shared" si="26"/>
        <v>0.35103431575094596</v>
      </c>
      <c r="M433" s="5" t="str">
        <f t="shared" si="27"/>
        <v/>
      </c>
    </row>
    <row r="434" spans="1:13" x14ac:dyDescent="0.2">
      <c r="A434" s="118" t="s">
        <v>2436</v>
      </c>
      <c r="B434" s="59" t="s">
        <v>2437</v>
      </c>
      <c r="C434" s="59" t="s">
        <v>899</v>
      </c>
      <c r="D434" s="118" t="s">
        <v>212</v>
      </c>
      <c r="E434" s="118" t="s">
        <v>1032</v>
      </c>
      <c r="F434" s="119">
        <v>0</v>
      </c>
      <c r="G434" s="119">
        <v>0</v>
      </c>
      <c r="H434" s="74" t="str">
        <f t="shared" si="24"/>
        <v/>
      </c>
      <c r="I434" s="119">
        <v>5.3171271999999998</v>
      </c>
      <c r="J434" s="119">
        <v>0</v>
      </c>
      <c r="K434" s="74" t="str">
        <f t="shared" si="25"/>
        <v/>
      </c>
      <c r="L434" s="74" t="str">
        <f t="shared" si="26"/>
        <v/>
      </c>
      <c r="M434" s="5" t="str">
        <f t="shared" si="27"/>
        <v/>
      </c>
    </row>
    <row r="435" spans="1:13" x14ac:dyDescent="0.2">
      <c r="A435" s="118" t="s">
        <v>2804</v>
      </c>
      <c r="B435" s="59" t="s">
        <v>1624</v>
      </c>
      <c r="C435" s="59" t="s">
        <v>665</v>
      </c>
      <c r="D435" s="118" t="s">
        <v>213</v>
      </c>
      <c r="E435" s="118" t="s">
        <v>1032</v>
      </c>
      <c r="F435" s="119">
        <v>4.6809536070000002</v>
      </c>
      <c r="G435" s="119">
        <v>2.6662592799999998</v>
      </c>
      <c r="H435" s="74">
        <f t="shared" si="24"/>
        <v>0.75562580957992975</v>
      </c>
      <c r="I435" s="119">
        <v>5.3113849900000005</v>
      </c>
      <c r="J435" s="119">
        <v>2.8070173399999998</v>
      </c>
      <c r="K435" s="74">
        <f t="shared" si="25"/>
        <v>0.89218104010714838</v>
      </c>
      <c r="L435" s="74">
        <f t="shared" si="26"/>
        <v>1.1346801177557579</v>
      </c>
      <c r="M435" s="5" t="str">
        <f t="shared" si="27"/>
        <v/>
      </c>
    </row>
    <row r="436" spans="1:13" x14ac:dyDescent="0.2">
      <c r="A436" s="118" t="s">
        <v>2798</v>
      </c>
      <c r="B436" s="59" t="s">
        <v>1965</v>
      </c>
      <c r="C436" s="59" t="s">
        <v>1955</v>
      </c>
      <c r="D436" s="118" t="s">
        <v>212</v>
      </c>
      <c r="E436" s="118" t="s">
        <v>1032</v>
      </c>
      <c r="F436" s="119">
        <v>3.7196474500000001</v>
      </c>
      <c r="G436" s="119">
        <v>1.93345919</v>
      </c>
      <c r="H436" s="74">
        <f t="shared" si="24"/>
        <v>0.92383033954805116</v>
      </c>
      <c r="I436" s="119">
        <v>5.3000369000000003</v>
      </c>
      <c r="J436" s="119">
        <v>3.31289641</v>
      </c>
      <c r="K436" s="74">
        <f t="shared" si="25"/>
        <v>0.59981968769135174</v>
      </c>
      <c r="L436" s="74">
        <f t="shared" si="26"/>
        <v>1.424876139807282</v>
      </c>
      <c r="M436" s="5" t="str">
        <f t="shared" si="27"/>
        <v/>
      </c>
    </row>
    <row r="437" spans="1:13" x14ac:dyDescent="0.2">
      <c r="A437" s="118" t="s">
        <v>1879</v>
      </c>
      <c r="B437" s="59" t="s">
        <v>1640</v>
      </c>
      <c r="C437" s="59" t="s">
        <v>902</v>
      </c>
      <c r="D437" s="118" t="s">
        <v>837</v>
      </c>
      <c r="E437" s="118" t="s">
        <v>214</v>
      </c>
      <c r="F437" s="119">
        <v>5.8433969299999999</v>
      </c>
      <c r="G437" s="119">
        <v>4.6908298799999999</v>
      </c>
      <c r="H437" s="74">
        <f t="shared" si="24"/>
        <v>0.24570642711093171</v>
      </c>
      <c r="I437" s="119">
        <v>5.2979420647042996</v>
      </c>
      <c r="J437" s="119">
        <v>3.2721893399999997</v>
      </c>
      <c r="K437" s="74">
        <f t="shared" si="25"/>
        <v>0.61908175665174081</v>
      </c>
      <c r="L437" s="74">
        <f t="shared" si="26"/>
        <v>0.9066544902169259</v>
      </c>
      <c r="M437" s="5" t="str">
        <f t="shared" si="27"/>
        <v/>
      </c>
    </row>
    <row r="438" spans="1:13" x14ac:dyDescent="0.2">
      <c r="A438" s="118" t="s">
        <v>2427</v>
      </c>
      <c r="B438" s="59" t="s">
        <v>518</v>
      </c>
      <c r="C438" s="59" t="s">
        <v>984</v>
      </c>
      <c r="D438" s="118" t="s">
        <v>212</v>
      </c>
      <c r="E438" s="118" t="s">
        <v>1032</v>
      </c>
      <c r="F438" s="119">
        <v>3.1803600899999998</v>
      </c>
      <c r="G438" s="119">
        <v>1.50989847</v>
      </c>
      <c r="H438" s="74">
        <f t="shared" si="24"/>
        <v>1.1063403620774581</v>
      </c>
      <c r="I438" s="119">
        <v>5.2663528099999999</v>
      </c>
      <c r="J438" s="119">
        <v>2.29062755</v>
      </c>
      <c r="K438" s="74">
        <f t="shared" si="25"/>
        <v>1.2990873439900783</v>
      </c>
      <c r="L438" s="74">
        <f t="shared" si="26"/>
        <v>1.6558982822602331</v>
      </c>
      <c r="M438" s="5" t="str">
        <f t="shared" si="27"/>
        <v/>
      </c>
    </row>
    <row r="439" spans="1:13" x14ac:dyDescent="0.2">
      <c r="A439" s="118" t="s">
        <v>2320</v>
      </c>
      <c r="B439" s="59" t="s">
        <v>294</v>
      </c>
      <c r="C439" s="59" t="s">
        <v>899</v>
      </c>
      <c r="D439" s="118" t="s">
        <v>212</v>
      </c>
      <c r="E439" s="118" t="s">
        <v>1032</v>
      </c>
      <c r="F439" s="119">
        <v>3.03000347</v>
      </c>
      <c r="G439" s="119">
        <v>3.5448296800000003</v>
      </c>
      <c r="H439" s="74">
        <f t="shared" si="24"/>
        <v>-0.1452329890219155</v>
      </c>
      <c r="I439" s="119">
        <v>5.2663056880116503</v>
      </c>
      <c r="J439" s="119">
        <v>12.280258437584649</v>
      </c>
      <c r="K439" s="74">
        <f t="shared" si="25"/>
        <v>-0.5711567704557643</v>
      </c>
      <c r="L439" s="74">
        <f t="shared" si="26"/>
        <v>1.7380526920689139</v>
      </c>
      <c r="M439" s="5" t="str">
        <f t="shared" si="27"/>
        <v/>
      </c>
    </row>
    <row r="440" spans="1:13" x14ac:dyDescent="0.2">
      <c r="A440" s="118" t="s">
        <v>2793</v>
      </c>
      <c r="B440" s="59" t="s">
        <v>1020</v>
      </c>
      <c r="C440" s="59" t="s">
        <v>665</v>
      </c>
      <c r="D440" s="118" t="s">
        <v>212</v>
      </c>
      <c r="E440" s="118" t="s">
        <v>1032</v>
      </c>
      <c r="F440" s="119">
        <v>0.18252955900000001</v>
      </c>
      <c r="G440" s="119">
        <v>8.0676079999999997E-2</v>
      </c>
      <c r="H440" s="74">
        <f t="shared" si="24"/>
        <v>1.2624991075421614</v>
      </c>
      <c r="I440" s="119">
        <v>5.2350087199999997</v>
      </c>
      <c r="J440" s="119">
        <v>8.623742999999999E-2</v>
      </c>
      <c r="K440" s="74">
        <f t="shared" si="25"/>
        <v>59.70460031102504</v>
      </c>
      <c r="L440" s="74">
        <f t="shared" si="26"/>
        <v>28.680334016475651</v>
      </c>
      <c r="M440" s="5" t="str">
        <f t="shared" si="27"/>
        <v/>
      </c>
    </row>
    <row r="441" spans="1:13" x14ac:dyDescent="0.2">
      <c r="A441" s="118" t="s">
        <v>2281</v>
      </c>
      <c r="B441" s="59" t="s">
        <v>107</v>
      </c>
      <c r="C441" s="59" t="s">
        <v>665</v>
      </c>
      <c r="D441" s="118" t="s">
        <v>212</v>
      </c>
      <c r="E441" s="118" t="s">
        <v>1032</v>
      </c>
      <c r="F441" s="119">
        <v>4.472952115</v>
      </c>
      <c r="G441" s="119">
        <v>7.7038731589999996</v>
      </c>
      <c r="H441" s="74">
        <f t="shared" si="24"/>
        <v>-0.41938917961356847</v>
      </c>
      <c r="I441" s="119">
        <v>5.2308088949999991</v>
      </c>
      <c r="J441" s="119">
        <v>12.050450369999998</v>
      </c>
      <c r="K441" s="74">
        <f t="shared" si="25"/>
        <v>-0.56592419914675773</v>
      </c>
      <c r="L441" s="74">
        <f t="shared" si="26"/>
        <v>1.1694310067524609</v>
      </c>
      <c r="M441" s="5" t="str">
        <f t="shared" si="27"/>
        <v/>
      </c>
    </row>
    <row r="442" spans="1:13" x14ac:dyDescent="0.2">
      <c r="A442" s="118" t="s">
        <v>2431</v>
      </c>
      <c r="B442" s="59" t="s">
        <v>2432</v>
      </c>
      <c r="C442" s="59" t="s">
        <v>898</v>
      </c>
      <c r="D442" s="118" t="s">
        <v>212</v>
      </c>
      <c r="E442" s="118" t="s">
        <v>1032</v>
      </c>
      <c r="F442" s="119">
        <v>3.0977465099999999</v>
      </c>
      <c r="G442" s="119">
        <v>3.9008092400000001</v>
      </c>
      <c r="H442" s="74">
        <f t="shared" si="24"/>
        <v>-0.2058708028491032</v>
      </c>
      <c r="I442" s="119">
        <v>5.1703722000000001</v>
      </c>
      <c r="J442" s="119">
        <v>20.513252440000002</v>
      </c>
      <c r="K442" s="74">
        <f t="shared" si="25"/>
        <v>-0.74794966253532835</v>
      </c>
      <c r="L442" s="74">
        <f t="shared" si="26"/>
        <v>1.669075304680111</v>
      </c>
      <c r="M442" s="5" t="str">
        <f t="shared" si="27"/>
        <v/>
      </c>
    </row>
    <row r="443" spans="1:13" x14ac:dyDescent="0.2">
      <c r="A443" s="118" t="s">
        <v>2954</v>
      </c>
      <c r="B443" s="59" t="s">
        <v>507</v>
      </c>
      <c r="C443" s="59" t="s">
        <v>902</v>
      </c>
      <c r="D443" s="118" t="s">
        <v>837</v>
      </c>
      <c r="E443" s="118" t="s">
        <v>214</v>
      </c>
      <c r="F443" s="119">
        <v>3.70986562</v>
      </c>
      <c r="G443" s="119">
        <v>4.8291936</v>
      </c>
      <c r="H443" s="74">
        <f t="shared" si="24"/>
        <v>-0.23178362118263385</v>
      </c>
      <c r="I443" s="119">
        <v>5.1234840999999998</v>
      </c>
      <c r="J443" s="119">
        <v>4.5682811014138203</v>
      </c>
      <c r="K443" s="74">
        <f t="shared" si="25"/>
        <v>0.12153433343109121</v>
      </c>
      <c r="L443" s="74">
        <f t="shared" si="26"/>
        <v>1.381043041661439</v>
      </c>
      <c r="M443" s="5" t="str">
        <f t="shared" si="27"/>
        <v/>
      </c>
    </row>
    <row r="444" spans="1:13" x14ac:dyDescent="0.2">
      <c r="A444" s="118" t="s">
        <v>2958</v>
      </c>
      <c r="B444" s="59" t="s">
        <v>506</v>
      </c>
      <c r="C444" s="59" t="s">
        <v>902</v>
      </c>
      <c r="D444" s="118" t="s">
        <v>213</v>
      </c>
      <c r="E444" s="118" t="s">
        <v>214</v>
      </c>
      <c r="F444" s="119">
        <v>7.3622175350000001</v>
      </c>
      <c r="G444" s="119">
        <v>9.4543076349999993</v>
      </c>
      <c r="H444" s="74">
        <f t="shared" si="24"/>
        <v>-0.2212843267607506</v>
      </c>
      <c r="I444" s="119">
        <v>5.1003041100000006</v>
      </c>
      <c r="J444" s="119">
        <v>4.4714988799999995</v>
      </c>
      <c r="K444" s="74">
        <f t="shared" si="25"/>
        <v>0.14062515654705954</v>
      </c>
      <c r="L444" s="74">
        <f t="shared" si="26"/>
        <v>0.692767374198486</v>
      </c>
      <c r="M444" s="5" t="str">
        <f t="shared" si="27"/>
        <v/>
      </c>
    </row>
    <row r="445" spans="1:13" x14ac:dyDescent="0.2">
      <c r="A445" s="118" t="s">
        <v>1743</v>
      </c>
      <c r="B445" s="118" t="s">
        <v>1626</v>
      </c>
      <c r="C445" s="59" t="s">
        <v>665</v>
      </c>
      <c r="D445" s="118" t="s">
        <v>212</v>
      </c>
      <c r="E445" s="118" t="s">
        <v>1032</v>
      </c>
      <c r="F445" s="119">
        <v>0.85364090500000001</v>
      </c>
      <c r="G445" s="119">
        <v>7.3962529999999999E-2</v>
      </c>
      <c r="H445" s="74">
        <f t="shared" si="24"/>
        <v>10.541531975717975</v>
      </c>
      <c r="I445" s="119">
        <v>5.0603069850000004</v>
      </c>
      <c r="J445" s="119">
        <v>7.6831039999999989E-2</v>
      </c>
      <c r="K445" s="74">
        <f t="shared" si="25"/>
        <v>64.86279432114938</v>
      </c>
      <c r="L445" s="74">
        <f t="shared" si="26"/>
        <v>5.9279106183413273</v>
      </c>
      <c r="M445" s="5" t="str">
        <f t="shared" si="27"/>
        <v/>
      </c>
    </row>
    <row r="446" spans="1:13" x14ac:dyDescent="0.2">
      <c r="A446" s="118" t="s">
        <v>2817</v>
      </c>
      <c r="B446" s="59" t="s">
        <v>2083</v>
      </c>
      <c r="C446" s="59" t="s">
        <v>1955</v>
      </c>
      <c r="D446" s="118" t="s">
        <v>212</v>
      </c>
      <c r="E446" s="118" t="s">
        <v>214</v>
      </c>
      <c r="F446" s="119">
        <v>1.6943419900000001</v>
      </c>
      <c r="G446" s="119">
        <v>12.37752141</v>
      </c>
      <c r="H446" s="74">
        <f t="shared" si="24"/>
        <v>-0.86311136665608079</v>
      </c>
      <c r="I446" s="119">
        <v>4.9981348800000003</v>
      </c>
      <c r="J446" s="119">
        <v>62.935501639999998</v>
      </c>
      <c r="K446" s="74">
        <f t="shared" si="25"/>
        <v>-0.92058322012605798</v>
      </c>
      <c r="L446" s="74">
        <f t="shared" si="26"/>
        <v>2.9498973108728777</v>
      </c>
      <c r="M446" s="5" t="str">
        <f t="shared" si="27"/>
        <v/>
      </c>
    </row>
    <row r="447" spans="1:13" x14ac:dyDescent="0.2">
      <c r="A447" s="118" t="s">
        <v>1932</v>
      </c>
      <c r="B447" s="59" t="s">
        <v>24</v>
      </c>
      <c r="C447" s="59" t="s">
        <v>1919</v>
      </c>
      <c r="D447" s="118" t="s">
        <v>213</v>
      </c>
      <c r="E447" s="118" t="s">
        <v>214</v>
      </c>
      <c r="F447" s="119">
        <v>4.3335495100000001</v>
      </c>
      <c r="G447" s="119">
        <v>8.0198213999999997</v>
      </c>
      <c r="H447" s="74">
        <f t="shared" si="24"/>
        <v>-0.45964513499016324</v>
      </c>
      <c r="I447" s="119">
        <v>4.8953577050000003</v>
      </c>
      <c r="J447" s="119">
        <v>133.04739656999999</v>
      </c>
      <c r="K447" s="74">
        <f t="shared" si="25"/>
        <v>-0.96320591134284683</v>
      </c>
      <c r="L447" s="74">
        <f t="shared" si="26"/>
        <v>1.1296415775805917</v>
      </c>
      <c r="M447" s="5" t="str">
        <f t="shared" si="27"/>
        <v/>
      </c>
    </row>
    <row r="448" spans="1:13" x14ac:dyDescent="0.2">
      <c r="A448" s="118" t="s">
        <v>2600</v>
      </c>
      <c r="B448" s="59" t="s">
        <v>576</v>
      </c>
      <c r="C448" s="59" t="s">
        <v>903</v>
      </c>
      <c r="D448" s="118" t="s">
        <v>212</v>
      </c>
      <c r="E448" s="118" t="s">
        <v>1032</v>
      </c>
      <c r="F448" s="119">
        <v>6.4246962400000003</v>
      </c>
      <c r="G448" s="119">
        <v>1.9271739800000001</v>
      </c>
      <c r="H448" s="74">
        <f t="shared" si="24"/>
        <v>2.333739613898274</v>
      </c>
      <c r="I448" s="119">
        <v>4.8665909300000001</v>
      </c>
      <c r="J448" s="119">
        <v>22.25091037</v>
      </c>
      <c r="K448" s="74">
        <f t="shared" si="25"/>
        <v>-0.78128576093850854</v>
      </c>
      <c r="L448" s="74">
        <f t="shared" si="26"/>
        <v>0.75748187123629673</v>
      </c>
      <c r="M448" s="5" t="str">
        <f t="shared" si="27"/>
        <v/>
      </c>
    </row>
    <row r="449" spans="1:13" x14ac:dyDescent="0.2">
      <c r="A449" s="118" t="s">
        <v>1679</v>
      </c>
      <c r="B449" s="59" t="s">
        <v>1133</v>
      </c>
      <c r="C449" s="59" t="s">
        <v>149</v>
      </c>
      <c r="D449" s="118" t="s">
        <v>837</v>
      </c>
      <c r="E449" s="118" t="s">
        <v>214</v>
      </c>
      <c r="F449" s="119">
        <v>1.57857001</v>
      </c>
      <c r="G449" s="119">
        <v>2.2434251000000001</v>
      </c>
      <c r="H449" s="74">
        <f t="shared" si="24"/>
        <v>-0.29635715941664376</v>
      </c>
      <c r="I449" s="119">
        <v>4.8397379914853795</v>
      </c>
      <c r="J449" s="119">
        <v>1.99146369</v>
      </c>
      <c r="K449" s="74">
        <f t="shared" si="25"/>
        <v>1.4302416437657368</v>
      </c>
      <c r="L449" s="74">
        <f t="shared" si="26"/>
        <v>3.0659001253199909</v>
      </c>
      <c r="M449" s="5" t="str">
        <f t="shared" si="27"/>
        <v/>
      </c>
    </row>
    <row r="450" spans="1:13" x14ac:dyDescent="0.2">
      <c r="A450" s="118" t="s">
        <v>1894</v>
      </c>
      <c r="B450" s="59" t="s">
        <v>19</v>
      </c>
      <c r="C450" s="118" t="s">
        <v>902</v>
      </c>
      <c r="D450" s="118" t="s">
        <v>837</v>
      </c>
      <c r="E450" s="118" t="s">
        <v>214</v>
      </c>
      <c r="F450" s="119">
        <v>2.48900392</v>
      </c>
      <c r="G450" s="119">
        <v>0.63359747</v>
      </c>
      <c r="H450" s="74">
        <f t="shared" si="24"/>
        <v>2.928367832655645</v>
      </c>
      <c r="I450" s="119">
        <v>4.6267374199999995</v>
      </c>
      <c r="J450" s="119">
        <v>0.79005106999999997</v>
      </c>
      <c r="K450" s="74">
        <f t="shared" si="25"/>
        <v>4.8562510648836916</v>
      </c>
      <c r="L450" s="74">
        <f t="shared" si="26"/>
        <v>1.8588710860688398</v>
      </c>
      <c r="M450" s="5" t="str">
        <f t="shared" si="27"/>
        <v/>
      </c>
    </row>
    <row r="451" spans="1:13" x14ac:dyDescent="0.2">
      <c r="A451" s="118" t="s">
        <v>2227</v>
      </c>
      <c r="B451" s="59" t="s">
        <v>417</v>
      </c>
      <c r="C451" s="59" t="s">
        <v>902</v>
      </c>
      <c r="D451" s="118" t="s">
        <v>213</v>
      </c>
      <c r="E451" s="118" t="s">
        <v>214</v>
      </c>
      <c r="F451" s="119">
        <v>1.684315843</v>
      </c>
      <c r="G451" s="119">
        <v>3.890146895</v>
      </c>
      <c r="H451" s="74">
        <f t="shared" si="24"/>
        <v>-0.56703027200210654</v>
      </c>
      <c r="I451" s="119">
        <v>4.6151201399999993</v>
      </c>
      <c r="J451" s="119">
        <v>11.594747380000001</v>
      </c>
      <c r="K451" s="74">
        <f t="shared" si="25"/>
        <v>-0.60196458027531441</v>
      </c>
      <c r="L451" s="74">
        <f t="shared" si="26"/>
        <v>2.7400562425274293</v>
      </c>
      <c r="M451" s="5" t="str">
        <f t="shared" si="27"/>
        <v/>
      </c>
    </row>
    <row r="452" spans="1:13" x14ac:dyDescent="0.2">
      <c r="A452" s="118" t="s">
        <v>2008</v>
      </c>
      <c r="B452" s="59" t="s">
        <v>2009</v>
      </c>
      <c r="C452" s="59" t="s">
        <v>665</v>
      </c>
      <c r="D452" s="118" t="s">
        <v>213</v>
      </c>
      <c r="E452" s="118" t="s">
        <v>214</v>
      </c>
      <c r="F452" s="119">
        <v>3.3082676499999999</v>
      </c>
      <c r="G452" s="119">
        <v>0.70788123999999997</v>
      </c>
      <c r="H452" s="74">
        <f t="shared" si="24"/>
        <v>3.6734783506905764</v>
      </c>
      <c r="I452" s="119">
        <v>4.6049171500000003</v>
      </c>
      <c r="J452" s="119">
        <v>0.44953488000000003</v>
      </c>
      <c r="K452" s="74">
        <f t="shared" si="25"/>
        <v>9.2437371489393669</v>
      </c>
      <c r="L452" s="74">
        <f t="shared" si="26"/>
        <v>1.391942139264337</v>
      </c>
      <c r="M452" s="5" t="str">
        <f t="shared" si="27"/>
        <v/>
      </c>
    </row>
    <row r="453" spans="1:13" x14ac:dyDescent="0.2">
      <c r="A453" s="118" t="s">
        <v>2173</v>
      </c>
      <c r="B453" s="59" t="s">
        <v>396</v>
      </c>
      <c r="C453" s="59" t="s">
        <v>898</v>
      </c>
      <c r="D453" s="118" t="s">
        <v>212</v>
      </c>
      <c r="E453" s="118" t="s">
        <v>1032</v>
      </c>
      <c r="F453" s="119">
        <v>1.40843845</v>
      </c>
      <c r="G453" s="119">
        <v>0.80933130000000009</v>
      </c>
      <c r="H453" s="74">
        <f t="shared" si="24"/>
        <v>0.74024957393838564</v>
      </c>
      <c r="I453" s="119">
        <v>4.5462637300000006</v>
      </c>
      <c r="J453" s="119">
        <v>3.0381294700000003</v>
      </c>
      <c r="K453" s="74">
        <f t="shared" si="25"/>
        <v>0.49640223528722771</v>
      </c>
      <c r="L453" s="74">
        <f t="shared" si="26"/>
        <v>3.2278753324293303</v>
      </c>
      <c r="M453" s="5" t="str">
        <f t="shared" si="27"/>
        <v/>
      </c>
    </row>
    <row r="454" spans="1:13" x14ac:dyDescent="0.2">
      <c r="A454" s="118" t="s">
        <v>1895</v>
      </c>
      <c r="B454" s="59" t="s">
        <v>12</v>
      </c>
      <c r="C454" s="59" t="s">
        <v>902</v>
      </c>
      <c r="D454" s="118" t="s">
        <v>837</v>
      </c>
      <c r="E454" s="118" t="s">
        <v>1032</v>
      </c>
      <c r="F454" s="119">
        <v>3.1260398700000001</v>
      </c>
      <c r="G454" s="119">
        <v>1.66861299</v>
      </c>
      <c r="H454" s="74">
        <f t="shared" si="24"/>
        <v>0.87343613452272129</v>
      </c>
      <c r="I454" s="119">
        <v>4.5188969999999999</v>
      </c>
      <c r="J454" s="119">
        <v>3.34566667</v>
      </c>
      <c r="K454" s="74">
        <f t="shared" si="25"/>
        <v>0.35067161367871713</v>
      </c>
      <c r="L454" s="74">
        <f t="shared" si="26"/>
        <v>1.4455660157654995</v>
      </c>
      <c r="M454" s="5" t="str">
        <f t="shared" si="27"/>
        <v/>
      </c>
    </row>
    <row r="455" spans="1:13" x14ac:dyDescent="0.2">
      <c r="A455" s="118" t="s">
        <v>2608</v>
      </c>
      <c r="B455" s="118" t="s">
        <v>588</v>
      </c>
      <c r="C455" s="118" t="s">
        <v>903</v>
      </c>
      <c r="D455" s="118" t="s">
        <v>213</v>
      </c>
      <c r="E455" s="118" t="s">
        <v>1032</v>
      </c>
      <c r="F455" s="119">
        <v>0.19947064</v>
      </c>
      <c r="G455" s="119">
        <v>10.62313533</v>
      </c>
      <c r="H455" s="74">
        <f t="shared" ref="H455:H518" si="28">IF(ISERROR(F455/G455-1),"",IF((F455/G455-1)&gt;10000%,"",F455/G455-1))</f>
        <v>-0.98122299737284813</v>
      </c>
      <c r="I455" s="119">
        <v>4.4813023099999993</v>
      </c>
      <c r="J455" s="119">
        <v>3.7408366499999999</v>
      </c>
      <c r="K455" s="74">
        <f t="shared" ref="K455:K518" si="29">IF(ISERROR(I455/J455-1),"",IF((I455/J455-1)&gt;10000%,"",I455/J455-1))</f>
        <v>0.19794119050881287</v>
      </c>
      <c r="L455" s="74">
        <f t="shared" ref="L455:L518" si="30">IF(ISERROR(I455/F455),"",IF(I455/F455&gt;10000%,"",I455/F455))</f>
        <v>22.465974491283525</v>
      </c>
      <c r="M455" s="5" t="str">
        <f t="shared" ref="M455:M518" si="31">IF(B455=B454,"FALSE","")</f>
        <v/>
      </c>
    </row>
    <row r="456" spans="1:13" x14ac:dyDescent="0.2">
      <c r="A456" s="118" t="s">
        <v>2021</v>
      </c>
      <c r="B456" s="59" t="s">
        <v>1424</v>
      </c>
      <c r="C456" s="59" t="s">
        <v>984</v>
      </c>
      <c r="D456" s="118" t="s">
        <v>213</v>
      </c>
      <c r="E456" s="118" t="s">
        <v>214</v>
      </c>
      <c r="F456" s="119">
        <v>10.09186074</v>
      </c>
      <c r="G456" s="119">
        <v>32.019557129999995</v>
      </c>
      <c r="H456" s="74">
        <f t="shared" si="28"/>
        <v>-0.68482197617453422</v>
      </c>
      <c r="I456" s="119">
        <v>4.4613494800000009</v>
      </c>
      <c r="J456" s="119">
        <v>26.750670170000003</v>
      </c>
      <c r="K456" s="74">
        <f t="shared" si="29"/>
        <v>-0.83322475842107102</v>
      </c>
      <c r="L456" s="74">
        <f t="shared" si="30"/>
        <v>0.44207402330841133</v>
      </c>
      <c r="M456" s="5" t="str">
        <f t="shared" si="31"/>
        <v/>
      </c>
    </row>
    <row r="457" spans="1:13" x14ac:dyDescent="0.2">
      <c r="A457" s="118" t="s">
        <v>1830</v>
      </c>
      <c r="B457" s="59" t="s">
        <v>942</v>
      </c>
      <c r="C457" s="59" t="s">
        <v>902</v>
      </c>
      <c r="D457" s="118" t="s">
        <v>213</v>
      </c>
      <c r="E457" s="118" t="s">
        <v>214</v>
      </c>
      <c r="F457" s="119">
        <v>1.5088229750000002</v>
      </c>
      <c r="G457" s="119">
        <v>3.799011176</v>
      </c>
      <c r="H457" s="74">
        <f t="shared" si="28"/>
        <v>-0.60283797412024243</v>
      </c>
      <c r="I457" s="119">
        <v>4.4255400999999992</v>
      </c>
      <c r="J457" s="119">
        <v>4.4248590599999993</v>
      </c>
      <c r="K457" s="74">
        <f t="shared" si="29"/>
        <v>1.5391224686833738E-4</v>
      </c>
      <c r="L457" s="74">
        <f t="shared" si="30"/>
        <v>2.933107576785142</v>
      </c>
      <c r="M457" s="5" t="str">
        <f t="shared" si="31"/>
        <v/>
      </c>
    </row>
    <row r="458" spans="1:13" x14ac:dyDescent="0.2">
      <c r="A458" s="118" t="s">
        <v>2805</v>
      </c>
      <c r="B458" s="59" t="s">
        <v>1027</v>
      </c>
      <c r="C458" s="59" t="s">
        <v>665</v>
      </c>
      <c r="D458" s="118" t="s">
        <v>213</v>
      </c>
      <c r="E458" s="118" t="s">
        <v>1032</v>
      </c>
      <c r="F458" s="119">
        <v>0.96943491000000004</v>
      </c>
      <c r="G458" s="119">
        <v>1.45684791</v>
      </c>
      <c r="H458" s="74">
        <f t="shared" si="28"/>
        <v>-0.33456683889535177</v>
      </c>
      <c r="I458" s="119">
        <v>4.4008068079217804</v>
      </c>
      <c r="J458" s="119">
        <v>0.46582635</v>
      </c>
      <c r="K458" s="74">
        <f t="shared" si="29"/>
        <v>8.4473118747399756</v>
      </c>
      <c r="L458" s="74">
        <f t="shared" si="30"/>
        <v>4.5395588321878986</v>
      </c>
      <c r="M458" s="5" t="str">
        <f t="shared" si="31"/>
        <v/>
      </c>
    </row>
    <row r="459" spans="1:13" x14ac:dyDescent="0.2">
      <c r="A459" s="118" t="s">
        <v>2357</v>
      </c>
      <c r="B459" s="59" t="s">
        <v>400</v>
      </c>
      <c r="C459" s="59" t="s">
        <v>665</v>
      </c>
      <c r="D459" s="118" t="s">
        <v>212</v>
      </c>
      <c r="E459" s="118" t="s">
        <v>1032</v>
      </c>
      <c r="F459" s="119">
        <v>0.36200853000000005</v>
      </c>
      <c r="G459" s="119">
        <v>0.16188626</v>
      </c>
      <c r="H459" s="74">
        <f t="shared" si="28"/>
        <v>1.2361905822025911</v>
      </c>
      <c r="I459" s="119">
        <v>4.4004565800000002</v>
      </c>
      <c r="J459" s="119">
        <v>1.6432663700000001</v>
      </c>
      <c r="K459" s="74">
        <f t="shared" si="29"/>
        <v>1.6778717439461746</v>
      </c>
      <c r="L459" s="74">
        <f t="shared" si="30"/>
        <v>12.155670972725421</v>
      </c>
      <c r="M459" s="5" t="str">
        <f t="shared" si="31"/>
        <v/>
      </c>
    </row>
    <row r="460" spans="1:13" x14ac:dyDescent="0.2">
      <c r="A460" s="118" t="s">
        <v>2731</v>
      </c>
      <c r="B460" s="59" t="s">
        <v>919</v>
      </c>
      <c r="C460" s="59" t="s">
        <v>901</v>
      </c>
      <c r="D460" s="118" t="s">
        <v>212</v>
      </c>
      <c r="E460" s="118" t="s">
        <v>1032</v>
      </c>
      <c r="F460" s="119">
        <v>0.37200816999999997</v>
      </c>
      <c r="G460" s="119">
        <v>0.90185225000000002</v>
      </c>
      <c r="H460" s="74">
        <f t="shared" si="28"/>
        <v>-0.58750652338007692</v>
      </c>
      <c r="I460" s="119">
        <v>4.3877377300000004</v>
      </c>
      <c r="J460" s="119">
        <v>6.775813E-2</v>
      </c>
      <c r="K460" s="74">
        <f t="shared" si="29"/>
        <v>63.755885825066315</v>
      </c>
      <c r="L460" s="74">
        <f t="shared" si="30"/>
        <v>11.794734857570468</v>
      </c>
      <c r="M460" s="5" t="str">
        <f t="shared" si="31"/>
        <v/>
      </c>
    </row>
    <row r="461" spans="1:13" x14ac:dyDescent="0.2">
      <c r="A461" s="118" t="s">
        <v>1928</v>
      </c>
      <c r="B461" s="59" t="s">
        <v>622</v>
      </c>
      <c r="C461" s="59" t="s">
        <v>1919</v>
      </c>
      <c r="D461" s="118" t="s">
        <v>213</v>
      </c>
      <c r="E461" s="118" t="s">
        <v>214</v>
      </c>
      <c r="F461" s="119">
        <v>10.832681064999999</v>
      </c>
      <c r="G461" s="119">
        <v>4.9122903469999999</v>
      </c>
      <c r="H461" s="74">
        <f t="shared" si="28"/>
        <v>1.2052200297190616</v>
      </c>
      <c r="I461" s="119">
        <v>4.3506269900000003</v>
      </c>
      <c r="J461" s="119">
        <v>1.0861197199999999</v>
      </c>
      <c r="K461" s="74">
        <f t="shared" si="29"/>
        <v>3.0056606190706132</v>
      </c>
      <c r="L461" s="74">
        <f t="shared" si="30"/>
        <v>0.40162051886275124</v>
      </c>
      <c r="M461" s="5" t="str">
        <f t="shared" si="31"/>
        <v/>
      </c>
    </row>
    <row r="462" spans="1:13" x14ac:dyDescent="0.2">
      <c r="A462" s="118" t="s">
        <v>1698</v>
      </c>
      <c r="B462" s="59" t="s">
        <v>912</v>
      </c>
      <c r="C462" s="59" t="s">
        <v>665</v>
      </c>
      <c r="D462" s="118" t="s">
        <v>212</v>
      </c>
      <c r="E462" s="118" t="s">
        <v>1032</v>
      </c>
      <c r="F462" s="119">
        <v>2.80021962</v>
      </c>
      <c r="G462" s="119">
        <v>6.3133615899999995</v>
      </c>
      <c r="H462" s="74">
        <f t="shared" si="28"/>
        <v>-0.55646139064244537</v>
      </c>
      <c r="I462" s="119">
        <v>4.3413139050000007</v>
      </c>
      <c r="J462" s="119">
        <v>6.1549720099999998</v>
      </c>
      <c r="K462" s="74">
        <f t="shared" si="29"/>
        <v>-0.29466553252449301</v>
      </c>
      <c r="L462" s="74">
        <f t="shared" si="30"/>
        <v>1.5503476491604615</v>
      </c>
      <c r="M462" s="5" t="str">
        <f t="shared" si="31"/>
        <v/>
      </c>
    </row>
    <row r="463" spans="1:13" x14ac:dyDescent="0.2">
      <c r="A463" s="118" t="s">
        <v>2295</v>
      </c>
      <c r="B463" s="59" t="s">
        <v>965</v>
      </c>
      <c r="C463" s="59" t="s">
        <v>665</v>
      </c>
      <c r="D463" s="118" t="s">
        <v>212</v>
      </c>
      <c r="E463" s="118" t="s">
        <v>1032</v>
      </c>
      <c r="F463" s="119">
        <v>8.9120575899999999</v>
      </c>
      <c r="G463" s="119">
        <v>8.8434139999999992</v>
      </c>
      <c r="H463" s="74">
        <f t="shared" si="28"/>
        <v>7.7621142694439538E-3</v>
      </c>
      <c r="I463" s="119">
        <v>4.3010991799999996</v>
      </c>
      <c r="J463" s="119">
        <v>8.1026447600000004</v>
      </c>
      <c r="K463" s="74">
        <f t="shared" si="29"/>
        <v>-0.46917342332060974</v>
      </c>
      <c r="L463" s="74">
        <f t="shared" si="30"/>
        <v>0.48261573004489522</v>
      </c>
      <c r="M463" s="5" t="str">
        <f t="shared" si="31"/>
        <v/>
      </c>
    </row>
    <row r="464" spans="1:13" x14ac:dyDescent="0.2">
      <c r="A464" s="118" t="s">
        <v>1724</v>
      </c>
      <c r="B464" s="59" t="s">
        <v>341</v>
      </c>
      <c r="C464" s="59" t="s">
        <v>665</v>
      </c>
      <c r="D464" s="118" t="s">
        <v>212</v>
      </c>
      <c r="E464" s="118" t="s">
        <v>1032</v>
      </c>
      <c r="F464" s="119">
        <v>6.555545596</v>
      </c>
      <c r="G464" s="119">
        <v>7.039485558</v>
      </c>
      <c r="H464" s="74">
        <f t="shared" si="28"/>
        <v>-6.8746495466565416E-2</v>
      </c>
      <c r="I464" s="119">
        <v>4.2822050199999993</v>
      </c>
      <c r="J464" s="119">
        <v>47.210715569999998</v>
      </c>
      <c r="K464" s="74">
        <f t="shared" si="29"/>
        <v>-0.90929590944982153</v>
      </c>
      <c r="L464" s="74">
        <f t="shared" si="30"/>
        <v>0.6532187073205431</v>
      </c>
      <c r="M464" s="5" t="str">
        <f t="shared" si="31"/>
        <v/>
      </c>
    </row>
    <row r="465" spans="1:13" x14ac:dyDescent="0.2">
      <c r="A465" s="118" t="s">
        <v>2966</v>
      </c>
      <c r="B465" s="59" t="s">
        <v>1251</v>
      </c>
      <c r="C465" s="59" t="s">
        <v>897</v>
      </c>
      <c r="D465" s="118" t="s">
        <v>212</v>
      </c>
      <c r="E465" s="118" t="s">
        <v>3046</v>
      </c>
      <c r="F465" s="119">
        <v>3.2501222900000002</v>
      </c>
      <c r="G465" s="119">
        <v>4.2346582399999999</v>
      </c>
      <c r="H465" s="74">
        <f t="shared" si="28"/>
        <v>-0.23249478333344786</v>
      </c>
      <c r="I465" s="119">
        <v>4.2738099199999997</v>
      </c>
      <c r="J465" s="119">
        <v>2.3185151899999998</v>
      </c>
      <c r="K465" s="74">
        <f t="shared" si="29"/>
        <v>0.84333919330500473</v>
      </c>
      <c r="L465" s="74">
        <f t="shared" si="30"/>
        <v>1.3149689576757431</v>
      </c>
      <c r="M465" s="5" t="str">
        <f t="shared" si="31"/>
        <v/>
      </c>
    </row>
    <row r="466" spans="1:13" x14ac:dyDescent="0.2">
      <c r="A466" s="118" t="s">
        <v>1805</v>
      </c>
      <c r="B466" s="59" t="s">
        <v>2988</v>
      </c>
      <c r="C466" s="59" t="s">
        <v>902</v>
      </c>
      <c r="D466" s="118" t="s">
        <v>837</v>
      </c>
      <c r="E466" s="118" t="s">
        <v>1032</v>
      </c>
      <c r="F466" s="119">
        <v>10.542117970000001</v>
      </c>
      <c r="G466" s="119">
        <v>11.400793589999999</v>
      </c>
      <c r="H466" s="74">
        <f t="shared" si="28"/>
        <v>-7.5317179740291951E-2</v>
      </c>
      <c r="I466" s="119">
        <v>4.2377529100000002</v>
      </c>
      <c r="J466" s="119">
        <v>19.393337170000002</v>
      </c>
      <c r="K466" s="74">
        <f t="shared" si="29"/>
        <v>-0.78148408018422544</v>
      </c>
      <c r="L466" s="74">
        <f t="shared" si="30"/>
        <v>0.40198306659624677</v>
      </c>
      <c r="M466" s="5" t="str">
        <f t="shared" si="31"/>
        <v/>
      </c>
    </row>
    <row r="467" spans="1:13" x14ac:dyDescent="0.2">
      <c r="A467" s="118" t="s">
        <v>2959</v>
      </c>
      <c r="B467" s="118" t="s">
        <v>68</v>
      </c>
      <c r="C467" s="59" t="s">
        <v>897</v>
      </c>
      <c r="D467" s="118" t="s">
        <v>212</v>
      </c>
      <c r="E467" s="118" t="s">
        <v>3046</v>
      </c>
      <c r="F467" s="119">
        <v>28.17144687</v>
      </c>
      <c r="G467" s="119">
        <v>11.13854122</v>
      </c>
      <c r="H467" s="74">
        <f t="shared" si="28"/>
        <v>1.529186391070338</v>
      </c>
      <c r="I467" s="119">
        <v>4.1644301849999996</v>
      </c>
      <c r="J467" s="119">
        <v>0.35618411</v>
      </c>
      <c r="K467" s="74">
        <f t="shared" si="29"/>
        <v>10.691791037505855</v>
      </c>
      <c r="L467" s="74">
        <f t="shared" si="30"/>
        <v>0.14782450486896129</v>
      </c>
      <c r="M467" s="5" t="str">
        <f t="shared" si="31"/>
        <v/>
      </c>
    </row>
    <row r="468" spans="1:13" x14ac:dyDescent="0.2">
      <c r="A468" s="118" t="s">
        <v>1782</v>
      </c>
      <c r="B468" s="59" t="s">
        <v>1783</v>
      </c>
      <c r="C468" s="59" t="s">
        <v>149</v>
      </c>
      <c r="D468" s="118" t="s">
        <v>837</v>
      </c>
      <c r="E468" s="118" t="s">
        <v>214</v>
      </c>
      <c r="F468" s="119">
        <v>0.23205782</v>
      </c>
      <c r="G468" s="119">
        <v>0.10173589999999999</v>
      </c>
      <c r="H468" s="74">
        <f t="shared" si="28"/>
        <v>1.2809826226533607</v>
      </c>
      <c r="I468" s="119">
        <v>4.14129076090415</v>
      </c>
      <c r="J468" s="119">
        <v>0.91764757999999991</v>
      </c>
      <c r="K468" s="74">
        <f t="shared" si="29"/>
        <v>3.512942496839746</v>
      </c>
      <c r="L468" s="74">
        <f t="shared" si="30"/>
        <v>17.84594357089173</v>
      </c>
      <c r="M468" s="5" t="str">
        <f t="shared" si="31"/>
        <v/>
      </c>
    </row>
    <row r="469" spans="1:13" x14ac:dyDescent="0.2">
      <c r="A469" s="118" t="s">
        <v>2649</v>
      </c>
      <c r="B469" s="59" t="s">
        <v>595</v>
      </c>
      <c r="C469" s="59" t="s">
        <v>903</v>
      </c>
      <c r="D469" s="118" t="s">
        <v>212</v>
      </c>
      <c r="E469" s="118" t="s">
        <v>1032</v>
      </c>
      <c r="F469" s="119">
        <v>4.9179584299999997</v>
      </c>
      <c r="G469" s="119">
        <v>0.75428490500000001</v>
      </c>
      <c r="H469" s="74">
        <f t="shared" si="28"/>
        <v>5.5200276412796567</v>
      </c>
      <c r="I469" s="119">
        <v>4.0442229819682201</v>
      </c>
      <c r="J469" s="119">
        <v>0.54307023022539991</v>
      </c>
      <c r="K469" s="74">
        <f t="shared" si="29"/>
        <v>6.446961289499658</v>
      </c>
      <c r="L469" s="74">
        <f t="shared" si="30"/>
        <v>0.82233777278353704</v>
      </c>
      <c r="M469" s="5" t="str">
        <f t="shared" si="31"/>
        <v/>
      </c>
    </row>
    <row r="470" spans="1:13" x14ac:dyDescent="0.2">
      <c r="A470" s="118" t="s">
        <v>2827</v>
      </c>
      <c r="B470" s="59" t="s">
        <v>1365</v>
      </c>
      <c r="C470" s="59" t="s">
        <v>665</v>
      </c>
      <c r="D470" s="118" t="s">
        <v>212</v>
      </c>
      <c r="E470" s="118" t="s">
        <v>214</v>
      </c>
      <c r="F470" s="119">
        <v>5.27490272</v>
      </c>
      <c r="G470" s="119">
        <v>1.2072566</v>
      </c>
      <c r="H470" s="74">
        <f t="shared" si="28"/>
        <v>3.3693301987332269</v>
      </c>
      <c r="I470" s="119">
        <v>4.0357596300000003</v>
      </c>
      <c r="J470" s="119">
        <v>74.968602750000002</v>
      </c>
      <c r="K470" s="74">
        <f t="shared" si="29"/>
        <v>-0.94616733563171551</v>
      </c>
      <c r="L470" s="74">
        <f t="shared" si="30"/>
        <v>0.765087025149916</v>
      </c>
      <c r="M470" s="5" t="str">
        <f t="shared" si="31"/>
        <v/>
      </c>
    </row>
    <row r="471" spans="1:13" x14ac:dyDescent="0.2">
      <c r="A471" s="118" t="s">
        <v>2617</v>
      </c>
      <c r="B471" s="59" t="s">
        <v>584</v>
      </c>
      <c r="C471" s="59" t="s">
        <v>903</v>
      </c>
      <c r="D471" s="118" t="s">
        <v>213</v>
      </c>
      <c r="E471" s="118" t="s">
        <v>1032</v>
      </c>
      <c r="F471" s="119">
        <v>0.94413650199999999</v>
      </c>
      <c r="G471" s="119">
        <v>4.2511985399999999</v>
      </c>
      <c r="H471" s="74">
        <f t="shared" si="28"/>
        <v>-0.77791286548569427</v>
      </c>
      <c r="I471" s="119">
        <v>4.0105142200000001</v>
      </c>
      <c r="J471" s="119">
        <v>0.66868748</v>
      </c>
      <c r="K471" s="74">
        <f t="shared" si="29"/>
        <v>4.9975913112654657</v>
      </c>
      <c r="L471" s="74">
        <f t="shared" si="30"/>
        <v>4.2478118487150711</v>
      </c>
      <c r="M471" s="5" t="str">
        <f t="shared" si="31"/>
        <v/>
      </c>
    </row>
    <row r="472" spans="1:13" x14ac:dyDescent="0.2">
      <c r="A472" s="118" t="s">
        <v>1683</v>
      </c>
      <c r="B472" s="59" t="s">
        <v>1684</v>
      </c>
      <c r="C472" s="59" t="s">
        <v>665</v>
      </c>
      <c r="D472" s="118" t="s">
        <v>212</v>
      </c>
      <c r="E472" s="118" t="s">
        <v>1032</v>
      </c>
      <c r="F472" s="119">
        <v>3.24136734</v>
      </c>
      <c r="G472" s="119">
        <v>0.83774000999999998</v>
      </c>
      <c r="H472" s="74">
        <f t="shared" si="28"/>
        <v>2.8691805349012758</v>
      </c>
      <c r="I472" s="119">
        <v>4.0052851900000004</v>
      </c>
      <c r="J472" s="119">
        <v>1.2073171999999999</v>
      </c>
      <c r="K472" s="74">
        <f t="shared" si="29"/>
        <v>2.3175085967465723</v>
      </c>
      <c r="L472" s="74">
        <f t="shared" si="30"/>
        <v>1.2356776538631997</v>
      </c>
      <c r="M472" s="5" t="str">
        <f t="shared" si="31"/>
        <v/>
      </c>
    </row>
    <row r="473" spans="1:13" x14ac:dyDescent="0.2">
      <c r="A473" s="118" t="s">
        <v>2157</v>
      </c>
      <c r="B473" s="59" t="s">
        <v>553</v>
      </c>
      <c r="C473" s="59" t="s">
        <v>898</v>
      </c>
      <c r="D473" s="118" t="s">
        <v>212</v>
      </c>
      <c r="E473" s="118" t="s">
        <v>1032</v>
      </c>
      <c r="F473" s="119">
        <v>6.9597342589999993</v>
      </c>
      <c r="G473" s="119">
        <v>3.5194754219999997</v>
      </c>
      <c r="H473" s="74">
        <f t="shared" si="28"/>
        <v>0.9774919340237973</v>
      </c>
      <c r="I473" s="119">
        <v>3.9861964700000003</v>
      </c>
      <c r="J473" s="119">
        <v>0.44153740000000002</v>
      </c>
      <c r="K473" s="74">
        <f t="shared" si="29"/>
        <v>8.0279928042335715</v>
      </c>
      <c r="L473" s="74">
        <f t="shared" si="30"/>
        <v>0.57275124619093598</v>
      </c>
      <c r="M473" s="5" t="str">
        <f t="shared" si="31"/>
        <v/>
      </c>
    </row>
    <row r="474" spans="1:13" x14ac:dyDescent="0.2">
      <c r="A474" s="118" t="s">
        <v>1671</v>
      </c>
      <c r="B474" s="59" t="s">
        <v>840</v>
      </c>
      <c r="C474" s="59" t="s">
        <v>149</v>
      </c>
      <c r="D474" s="118" t="s">
        <v>837</v>
      </c>
      <c r="E474" s="118" t="s">
        <v>1032</v>
      </c>
      <c r="F474" s="119">
        <v>1.4856141399999998</v>
      </c>
      <c r="G474" s="119">
        <v>3.5125654900000001</v>
      </c>
      <c r="H474" s="74">
        <f t="shared" si="28"/>
        <v>-0.57705724086015553</v>
      </c>
      <c r="I474" s="119">
        <v>3.9197830499999999</v>
      </c>
      <c r="J474" s="119">
        <v>11.3851621835476</v>
      </c>
      <c r="K474" s="74">
        <f t="shared" si="29"/>
        <v>-0.6557112681570425</v>
      </c>
      <c r="L474" s="74">
        <f t="shared" si="30"/>
        <v>2.6384933640978945</v>
      </c>
      <c r="M474" s="5" t="str">
        <f t="shared" si="31"/>
        <v/>
      </c>
    </row>
    <row r="475" spans="1:13" x14ac:dyDescent="0.2">
      <c r="A475" s="118" t="s">
        <v>1831</v>
      </c>
      <c r="B475" s="59" t="s">
        <v>35</v>
      </c>
      <c r="C475" s="59" t="s">
        <v>902</v>
      </c>
      <c r="D475" s="118" t="s">
        <v>213</v>
      </c>
      <c r="E475" s="118" t="s">
        <v>1032</v>
      </c>
      <c r="F475" s="119">
        <v>5.7380832580000005</v>
      </c>
      <c r="G475" s="119">
        <v>6.8492346990000001</v>
      </c>
      <c r="H475" s="74">
        <f t="shared" si="28"/>
        <v>-0.16223001398422365</v>
      </c>
      <c r="I475" s="119">
        <v>3.9145413514234697</v>
      </c>
      <c r="J475" s="119">
        <v>36.71252685794235</v>
      </c>
      <c r="K475" s="74">
        <f t="shared" si="29"/>
        <v>-0.89337314299910131</v>
      </c>
      <c r="L475" s="74">
        <f t="shared" si="30"/>
        <v>0.68220365153570051</v>
      </c>
      <c r="M475" s="5" t="str">
        <f t="shared" si="31"/>
        <v/>
      </c>
    </row>
    <row r="476" spans="1:13" x14ac:dyDescent="0.2">
      <c r="A476" s="118" t="s">
        <v>2637</v>
      </c>
      <c r="B476" s="118" t="s">
        <v>210</v>
      </c>
      <c r="C476" s="118" t="s">
        <v>903</v>
      </c>
      <c r="D476" s="118" t="s">
        <v>213</v>
      </c>
      <c r="E476" s="118" t="s">
        <v>1032</v>
      </c>
      <c r="F476" s="119">
        <v>1.6980739599999999</v>
      </c>
      <c r="G476" s="119">
        <v>1.651930331</v>
      </c>
      <c r="H476" s="74">
        <f t="shared" si="28"/>
        <v>2.7933156825122651E-2</v>
      </c>
      <c r="I476" s="119">
        <v>3.8617439199999999</v>
      </c>
      <c r="J476" s="119">
        <v>1.8652179199999999</v>
      </c>
      <c r="K476" s="74">
        <f t="shared" si="29"/>
        <v>1.0703982513742951</v>
      </c>
      <c r="L476" s="74">
        <f t="shared" si="30"/>
        <v>2.2741906483272381</v>
      </c>
      <c r="M476" s="5" t="str">
        <f t="shared" si="31"/>
        <v/>
      </c>
    </row>
    <row r="477" spans="1:13" x14ac:dyDescent="0.2">
      <c r="A477" s="118" t="s">
        <v>2299</v>
      </c>
      <c r="B477" s="59" t="s">
        <v>293</v>
      </c>
      <c r="C477" s="59" t="s">
        <v>899</v>
      </c>
      <c r="D477" s="118" t="s">
        <v>212</v>
      </c>
      <c r="E477" s="118" t="s">
        <v>1032</v>
      </c>
      <c r="F477" s="119">
        <v>0.47639265999999997</v>
      </c>
      <c r="G477" s="119">
        <v>22.6296757</v>
      </c>
      <c r="H477" s="74">
        <f t="shared" si="28"/>
        <v>-0.97894832138491494</v>
      </c>
      <c r="I477" s="119">
        <v>3.79878086212265</v>
      </c>
      <c r="J477" s="119">
        <v>2.5543060299999998</v>
      </c>
      <c r="K477" s="74">
        <f t="shared" si="29"/>
        <v>0.48720662970938156</v>
      </c>
      <c r="L477" s="74">
        <f t="shared" si="30"/>
        <v>7.9740541387070287</v>
      </c>
      <c r="M477" s="5" t="str">
        <f t="shared" si="31"/>
        <v/>
      </c>
    </row>
    <row r="478" spans="1:13" x14ac:dyDescent="0.2">
      <c r="A478" s="118" t="s">
        <v>2643</v>
      </c>
      <c r="B478" s="59" t="s">
        <v>222</v>
      </c>
      <c r="C478" s="59" t="s">
        <v>903</v>
      </c>
      <c r="D478" s="118" t="s">
        <v>212</v>
      </c>
      <c r="E478" s="118" t="s">
        <v>214</v>
      </c>
      <c r="F478" s="119">
        <v>0.31493065000000003</v>
      </c>
      <c r="G478" s="119">
        <v>0.11655395299999999</v>
      </c>
      <c r="H478" s="74">
        <f t="shared" si="28"/>
        <v>1.7020160354406864</v>
      </c>
      <c r="I478" s="119">
        <v>3.7963820299999997</v>
      </c>
      <c r="J478" s="119">
        <v>1.2741765600000001</v>
      </c>
      <c r="K478" s="74">
        <f t="shared" si="29"/>
        <v>1.9794787858913363</v>
      </c>
      <c r="L478" s="74">
        <f t="shared" si="30"/>
        <v>12.054660383166896</v>
      </c>
      <c r="M478" s="5" t="str">
        <f t="shared" si="31"/>
        <v/>
      </c>
    </row>
    <row r="479" spans="1:13" x14ac:dyDescent="0.2">
      <c r="A479" s="118" t="s">
        <v>1852</v>
      </c>
      <c r="B479" s="59" t="s">
        <v>2989</v>
      </c>
      <c r="C479" s="59" t="s">
        <v>902</v>
      </c>
      <c r="D479" s="118" t="s">
        <v>213</v>
      </c>
      <c r="E479" s="118" t="s">
        <v>1032</v>
      </c>
      <c r="F479" s="119">
        <v>2.4771513299999999</v>
      </c>
      <c r="G479" s="119">
        <v>1.10764427</v>
      </c>
      <c r="H479" s="74">
        <f t="shared" si="28"/>
        <v>1.2364141602971501</v>
      </c>
      <c r="I479" s="119">
        <v>3.789612924007955</v>
      </c>
      <c r="J479" s="119">
        <v>2.5008303622950598</v>
      </c>
      <c r="K479" s="74">
        <f t="shared" si="29"/>
        <v>0.51534185650647446</v>
      </c>
      <c r="L479" s="74">
        <f t="shared" si="30"/>
        <v>1.5298269742801525</v>
      </c>
      <c r="M479" s="5" t="str">
        <f t="shared" si="31"/>
        <v/>
      </c>
    </row>
    <row r="480" spans="1:13" x14ac:dyDescent="0.2">
      <c r="A480" s="118" t="s">
        <v>2760</v>
      </c>
      <c r="B480" s="59" t="s">
        <v>2761</v>
      </c>
      <c r="C480" s="59" t="s">
        <v>984</v>
      </c>
      <c r="D480" s="118" t="s">
        <v>213</v>
      </c>
      <c r="E480" s="118" t="s">
        <v>214</v>
      </c>
      <c r="F480" s="119">
        <v>0.24856932999999998</v>
      </c>
      <c r="G480" s="119">
        <v>0.77295619999999998</v>
      </c>
      <c r="H480" s="74">
        <f t="shared" si="28"/>
        <v>-0.678417315237267</v>
      </c>
      <c r="I480" s="119">
        <v>3.7485138199999999</v>
      </c>
      <c r="J480" s="119">
        <v>1.75292362</v>
      </c>
      <c r="K480" s="74">
        <f t="shared" si="29"/>
        <v>1.1384353415238935</v>
      </c>
      <c r="L480" s="74">
        <f t="shared" si="30"/>
        <v>15.080355327827453</v>
      </c>
      <c r="M480" s="5" t="str">
        <f t="shared" si="31"/>
        <v/>
      </c>
    </row>
    <row r="481" spans="1:13" x14ac:dyDescent="0.2">
      <c r="A481" s="118" t="s">
        <v>2638</v>
      </c>
      <c r="B481" s="59" t="s">
        <v>1651</v>
      </c>
      <c r="C481" s="59" t="s">
        <v>903</v>
      </c>
      <c r="D481" s="118" t="s">
        <v>212</v>
      </c>
      <c r="E481" s="118" t="s">
        <v>214</v>
      </c>
      <c r="F481" s="119">
        <v>0.66277452000000003</v>
      </c>
      <c r="G481" s="119">
        <v>0.73189789000000005</v>
      </c>
      <c r="H481" s="74">
        <f t="shared" si="28"/>
        <v>-9.4444007756327886E-2</v>
      </c>
      <c r="I481" s="119">
        <v>3.7314850000000002</v>
      </c>
      <c r="J481" s="119">
        <v>1.1401333</v>
      </c>
      <c r="K481" s="74">
        <f t="shared" si="29"/>
        <v>2.2728497623918185</v>
      </c>
      <c r="L481" s="74">
        <f t="shared" si="30"/>
        <v>5.6300972463455592</v>
      </c>
      <c r="M481" s="5" t="str">
        <f t="shared" si="31"/>
        <v/>
      </c>
    </row>
    <row r="482" spans="1:13" x14ac:dyDescent="0.2">
      <c r="A482" s="118" t="s">
        <v>1846</v>
      </c>
      <c r="B482" s="59" t="s">
        <v>323</v>
      </c>
      <c r="C482" s="59" t="s">
        <v>902</v>
      </c>
      <c r="D482" s="118" t="s">
        <v>213</v>
      </c>
      <c r="E482" s="118" t="s">
        <v>1032</v>
      </c>
      <c r="F482" s="119">
        <v>3.9398977500000001</v>
      </c>
      <c r="G482" s="119">
        <v>3.6021476620000001</v>
      </c>
      <c r="H482" s="74">
        <f t="shared" si="28"/>
        <v>9.3763532118078974E-2</v>
      </c>
      <c r="I482" s="119">
        <v>3.6814943524263</v>
      </c>
      <c r="J482" s="119">
        <v>2.5780788399999999</v>
      </c>
      <c r="K482" s="74">
        <f t="shared" si="29"/>
        <v>0.42799913459058536</v>
      </c>
      <c r="L482" s="74">
        <f t="shared" si="30"/>
        <v>0.93441367924492458</v>
      </c>
      <c r="M482" s="5" t="str">
        <f t="shared" si="31"/>
        <v/>
      </c>
    </row>
    <row r="483" spans="1:13" x14ac:dyDescent="0.2">
      <c r="A483" s="118" t="s">
        <v>1976</v>
      </c>
      <c r="B483" s="59" t="s">
        <v>2935</v>
      </c>
      <c r="C483" s="59" t="s">
        <v>902</v>
      </c>
      <c r="D483" s="118" t="s">
        <v>837</v>
      </c>
      <c r="E483" s="118" t="s">
        <v>1032</v>
      </c>
      <c r="F483" s="119">
        <v>1.4056114499999999</v>
      </c>
      <c r="G483" s="119">
        <v>0.72265516000000007</v>
      </c>
      <c r="H483" s="74">
        <f t="shared" si="28"/>
        <v>0.94506526460006146</v>
      </c>
      <c r="I483" s="119">
        <v>3.6787083650000003</v>
      </c>
      <c r="J483" s="119">
        <v>1.0097492699999999</v>
      </c>
      <c r="K483" s="74">
        <f t="shared" si="29"/>
        <v>2.6431899227815245</v>
      </c>
      <c r="L483" s="74">
        <f t="shared" si="30"/>
        <v>2.6171587923533211</v>
      </c>
      <c r="M483" s="5" t="str">
        <f t="shared" si="31"/>
        <v/>
      </c>
    </row>
    <row r="484" spans="1:13" x14ac:dyDescent="0.2">
      <c r="A484" s="118" t="s">
        <v>2984</v>
      </c>
      <c r="B484" s="59" t="s">
        <v>1028</v>
      </c>
      <c r="C484" s="59" t="s">
        <v>665</v>
      </c>
      <c r="D484" s="118" t="s">
        <v>213</v>
      </c>
      <c r="E484" s="118" t="s">
        <v>1032</v>
      </c>
      <c r="F484" s="119">
        <v>0.75087473999999998</v>
      </c>
      <c r="G484" s="119">
        <v>2.7714629100000003</v>
      </c>
      <c r="H484" s="74">
        <f t="shared" si="28"/>
        <v>-0.72906917235273416</v>
      </c>
      <c r="I484" s="119">
        <v>3.6474230355350197</v>
      </c>
      <c r="J484" s="119">
        <v>32.725236440000003</v>
      </c>
      <c r="K484" s="74">
        <f t="shared" si="29"/>
        <v>-0.8885440280249044</v>
      </c>
      <c r="L484" s="74">
        <f t="shared" si="30"/>
        <v>4.8575652385576582</v>
      </c>
      <c r="M484" s="5" t="str">
        <f t="shared" si="31"/>
        <v/>
      </c>
    </row>
    <row r="485" spans="1:13" x14ac:dyDescent="0.2">
      <c r="A485" s="118" t="s">
        <v>1681</v>
      </c>
      <c r="B485" s="59" t="s">
        <v>1430</v>
      </c>
      <c r="C485" s="59" t="s">
        <v>149</v>
      </c>
      <c r="D485" s="118" t="s">
        <v>213</v>
      </c>
      <c r="E485" s="118" t="s">
        <v>214</v>
      </c>
      <c r="F485" s="119">
        <v>0.99784386999999997</v>
      </c>
      <c r="G485" s="119">
        <v>1.43228022</v>
      </c>
      <c r="H485" s="74">
        <f t="shared" si="28"/>
        <v>-0.30331798480048833</v>
      </c>
      <c r="I485" s="119">
        <v>3.6274409999777402</v>
      </c>
      <c r="J485" s="119">
        <v>15.340842604708302</v>
      </c>
      <c r="K485" s="74">
        <f t="shared" si="29"/>
        <v>-0.76354356188594019</v>
      </c>
      <c r="L485" s="74">
        <f t="shared" si="30"/>
        <v>3.635279134377746</v>
      </c>
      <c r="M485" s="5" t="str">
        <f t="shared" si="31"/>
        <v/>
      </c>
    </row>
    <row r="486" spans="1:13" x14ac:dyDescent="0.2">
      <c r="A486" s="118" t="s">
        <v>2166</v>
      </c>
      <c r="B486" s="59" t="s">
        <v>461</v>
      </c>
      <c r="C486" s="59" t="s">
        <v>898</v>
      </c>
      <c r="D486" s="118" t="s">
        <v>212</v>
      </c>
      <c r="E486" s="118" t="s">
        <v>1032</v>
      </c>
      <c r="F486" s="119">
        <v>1.67138253</v>
      </c>
      <c r="G486" s="119">
        <v>12.251673282</v>
      </c>
      <c r="H486" s="74">
        <f t="shared" si="28"/>
        <v>-0.86357924411389797</v>
      </c>
      <c r="I486" s="119">
        <v>3.6242827400000004</v>
      </c>
      <c r="J486" s="119">
        <v>24.63298365</v>
      </c>
      <c r="K486" s="74">
        <f t="shared" si="29"/>
        <v>-0.85286870679183835</v>
      </c>
      <c r="L486" s="74">
        <f t="shared" si="30"/>
        <v>2.1684340209060342</v>
      </c>
      <c r="M486" s="5" t="str">
        <f t="shared" si="31"/>
        <v/>
      </c>
    </row>
    <row r="487" spans="1:13" x14ac:dyDescent="0.2">
      <c r="A487" s="118" t="s">
        <v>2325</v>
      </c>
      <c r="B487" s="59" t="s">
        <v>402</v>
      </c>
      <c r="C487" s="59" t="s">
        <v>904</v>
      </c>
      <c r="D487" s="118" t="s">
        <v>213</v>
      </c>
      <c r="E487" s="118" t="s">
        <v>1032</v>
      </c>
      <c r="F487" s="119">
        <v>2.9148287700000002</v>
      </c>
      <c r="G487" s="119">
        <v>2.2783966499999999</v>
      </c>
      <c r="H487" s="74">
        <f t="shared" si="28"/>
        <v>0.2793333285492674</v>
      </c>
      <c r="I487" s="119">
        <v>3.5165642149999998</v>
      </c>
      <c r="J487" s="119">
        <v>3.7156680799999999</v>
      </c>
      <c r="K487" s="74">
        <f t="shared" si="29"/>
        <v>-5.3584943733725576E-2</v>
      </c>
      <c r="L487" s="74">
        <f t="shared" si="30"/>
        <v>1.2064393803139248</v>
      </c>
      <c r="M487" s="5" t="str">
        <f t="shared" si="31"/>
        <v/>
      </c>
    </row>
    <row r="488" spans="1:13" x14ac:dyDescent="0.2">
      <c r="A488" s="118" t="s">
        <v>2408</v>
      </c>
      <c r="B488" s="59" t="s">
        <v>1786</v>
      </c>
      <c r="C488" s="59" t="s">
        <v>984</v>
      </c>
      <c r="D488" s="118" t="s">
        <v>212</v>
      </c>
      <c r="E488" s="118" t="s">
        <v>1032</v>
      </c>
      <c r="F488" s="119">
        <v>4.6761949000000005</v>
      </c>
      <c r="G488" s="119">
        <v>1.9132420000000001</v>
      </c>
      <c r="H488" s="74">
        <f t="shared" si="28"/>
        <v>1.4441209737189546</v>
      </c>
      <c r="I488" s="119">
        <v>3.5102409643456451</v>
      </c>
      <c r="J488" s="119">
        <v>6.5395037423320499</v>
      </c>
      <c r="K488" s="74">
        <f t="shared" si="29"/>
        <v>-0.46322517691627474</v>
      </c>
      <c r="L488" s="74">
        <f t="shared" si="30"/>
        <v>0.75066181786940589</v>
      </c>
      <c r="M488" s="5" t="str">
        <f t="shared" si="31"/>
        <v/>
      </c>
    </row>
    <row r="489" spans="1:13" x14ac:dyDescent="0.2">
      <c r="A489" s="118" t="s">
        <v>2970</v>
      </c>
      <c r="B489" s="59" t="s">
        <v>973</v>
      </c>
      <c r="C489" s="59" t="s">
        <v>897</v>
      </c>
      <c r="D489" s="118" t="s">
        <v>212</v>
      </c>
      <c r="E489" s="118" t="s">
        <v>3046</v>
      </c>
      <c r="F489" s="119">
        <v>11.7214516</v>
      </c>
      <c r="G489" s="119">
        <v>2.9987421200000002</v>
      </c>
      <c r="H489" s="74">
        <f t="shared" si="28"/>
        <v>2.9087894626964452</v>
      </c>
      <c r="I489" s="119">
        <v>3.4798205200000001</v>
      </c>
      <c r="J489" s="119">
        <v>0.85077899999999995</v>
      </c>
      <c r="K489" s="74">
        <f t="shared" si="29"/>
        <v>3.0901579846235041</v>
      </c>
      <c r="L489" s="74">
        <f t="shared" si="30"/>
        <v>0.29687624355331554</v>
      </c>
      <c r="M489" s="5" t="str">
        <f t="shared" si="31"/>
        <v/>
      </c>
    </row>
    <row r="490" spans="1:13" x14ac:dyDescent="0.2">
      <c r="A490" s="118" t="s">
        <v>2193</v>
      </c>
      <c r="B490" s="59" t="s">
        <v>121</v>
      </c>
      <c r="C490" s="59" t="s">
        <v>665</v>
      </c>
      <c r="D490" s="118" t="s">
        <v>213</v>
      </c>
      <c r="E490" s="118" t="s">
        <v>214</v>
      </c>
      <c r="F490" s="119">
        <v>1.516285433</v>
      </c>
      <c r="G490" s="119">
        <v>1.0234888639999999</v>
      </c>
      <c r="H490" s="74">
        <f t="shared" si="28"/>
        <v>0.48148698665274403</v>
      </c>
      <c r="I490" s="119">
        <v>3.43384132</v>
      </c>
      <c r="J490" s="119">
        <v>14.264633317429601</v>
      </c>
      <c r="K490" s="74">
        <f t="shared" si="29"/>
        <v>-0.75927587877045011</v>
      </c>
      <c r="L490" s="74">
        <f t="shared" si="30"/>
        <v>2.2646404464930319</v>
      </c>
      <c r="M490" s="5" t="str">
        <f t="shared" si="31"/>
        <v/>
      </c>
    </row>
    <row r="491" spans="1:13" x14ac:dyDescent="0.2">
      <c r="A491" s="118" t="s">
        <v>1891</v>
      </c>
      <c r="B491" s="59" t="s">
        <v>1490</v>
      </c>
      <c r="C491" s="59" t="s">
        <v>987</v>
      </c>
      <c r="D491" s="118" t="s">
        <v>212</v>
      </c>
      <c r="E491" s="118" t="s">
        <v>1032</v>
      </c>
      <c r="F491" s="119">
        <v>6.2582374600000001</v>
      </c>
      <c r="G491" s="119">
        <v>4.6280633700000005</v>
      </c>
      <c r="H491" s="74">
        <f t="shared" si="28"/>
        <v>0.3522367693941062</v>
      </c>
      <c r="I491" s="119">
        <v>3.4275179800000002</v>
      </c>
      <c r="J491" s="119">
        <v>11.940181990000001</v>
      </c>
      <c r="K491" s="74">
        <f t="shared" si="29"/>
        <v>-0.71294256797169642</v>
      </c>
      <c r="L491" s="74">
        <f t="shared" si="30"/>
        <v>0.54768103669878965</v>
      </c>
      <c r="M491" s="5" t="str">
        <f t="shared" si="31"/>
        <v/>
      </c>
    </row>
    <row r="492" spans="1:13" x14ac:dyDescent="0.2">
      <c r="A492" s="118" t="s">
        <v>2076</v>
      </c>
      <c r="B492" s="59" t="s">
        <v>1691</v>
      </c>
      <c r="C492" s="59" t="s">
        <v>984</v>
      </c>
      <c r="D492" s="118" t="s">
        <v>213</v>
      </c>
      <c r="E492" s="118" t="s">
        <v>214</v>
      </c>
      <c r="F492" s="119">
        <v>0.22477782999999998</v>
      </c>
      <c r="G492" s="119">
        <v>0.11343425</v>
      </c>
      <c r="H492" s="74">
        <f t="shared" si="28"/>
        <v>0.98156932319824031</v>
      </c>
      <c r="I492" s="119">
        <v>3.4098850999999999</v>
      </c>
      <c r="J492" s="119">
        <v>0</v>
      </c>
      <c r="K492" s="74" t="str">
        <f t="shared" si="29"/>
        <v/>
      </c>
      <c r="L492" s="74">
        <f t="shared" si="30"/>
        <v>15.170024107804583</v>
      </c>
      <c r="M492" s="5" t="str">
        <f t="shared" si="31"/>
        <v/>
      </c>
    </row>
    <row r="493" spans="1:13" x14ac:dyDescent="0.2">
      <c r="A493" s="118" t="s">
        <v>2311</v>
      </c>
      <c r="B493" s="59" t="s">
        <v>369</v>
      </c>
      <c r="C493" s="59" t="s">
        <v>665</v>
      </c>
      <c r="D493" s="118" t="s">
        <v>213</v>
      </c>
      <c r="E493" s="118" t="s">
        <v>214</v>
      </c>
      <c r="F493" s="119">
        <v>5.145426284</v>
      </c>
      <c r="G493" s="119">
        <v>5.0038102450000004</v>
      </c>
      <c r="H493" s="74">
        <f t="shared" si="28"/>
        <v>2.8301640563110464E-2</v>
      </c>
      <c r="I493" s="119">
        <v>3.3682078900000003</v>
      </c>
      <c r="J493" s="119">
        <v>7.3645724599999998</v>
      </c>
      <c r="K493" s="74">
        <f t="shared" si="29"/>
        <v>-0.54264719258393979</v>
      </c>
      <c r="L493" s="74">
        <f t="shared" si="30"/>
        <v>0.65460230194602864</v>
      </c>
      <c r="M493" s="5" t="str">
        <f t="shared" si="31"/>
        <v/>
      </c>
    </row>
    <row r="494" spans="1:13" x14ac:dyDescent="0.2">
      <c r="A494" s="118" t="s">
        <v>488</v>
      </c>
      <c r="B494" s="118" t="s">
        <v>61</v>
      </c>
      <c r="C494" s="118" t="s">
        <v>494</v>
      </c>
      <c r="D494" s="118" t="s">
        <v>212</v>
      </c>
      <c r="E494" s="118" t="s">
        <v>1032</v>
      </c>
      <c r="F494" s="119">
        <v>0.75257065000000001</v>
      </c>
      <c r="G494" s="119">
        <v>3.8859389599999998</v>
      </c>
      <c r="H494" s="74">
        <f t="shared" si="28"/>
        <v>-0.80633492760781811</v>
      </c>
      <c r="I494" s="119">
        <v>3.3526640400000001</v>
      </c>
      <c r="J494" s="119">
        <v>19.056259739999998</v>
      </c>
      <c r="K494" s="74">
        <f t="shared" si="29"/>
        <v>-0.82406494843462919</v>
      </c>
      <c r="L494" s="74">
        <f t="shared" si="30"/>
        <v>4.454949233005566</v>
      </c>
      <c r="M494" s="5" t="str">
        <f t="shared" si="31"/>
        <v/>
      </c>
    </row>
    <row r="495" spans="1:13" x14ac:dyDescent="0.2">
      <c r="A495" s="118" t="s">
        <v>2936</v>
      </c>
      <c r="B495" s="59" t="s">
        <v>2941</v>
      </c>
      <c r="C495" s="59" t="s">
        <v>902</v>
      </c>
      <c r="D495" s="118" t="s">
        <v>213</v>
      </c>
      <c r="E495" s="118" t="s">
        <v>1032</v>
      </c>
      <c r="F495" s="119">
        <v>2.3921412799999997</v>
      </c>
      <c r="G495" s="119">
        <v>0.48928806000000002</v>
      </c>
      <c r="H495" s="74">
        <f t="shared" si="28"/>
        <v>3.8890244327646162</v>
      </c>
      <c r="I495" s="119">
        <v>3.34547689</v>
      </c>
      <c r="J495" s="119">
        <v>0.63808868000000007</v>
      </c>
      <c r="K495" s="74">
        <f t="shared" si="29"/>
        <v>4.2429654291939478</v>
      </c>
      <c r="L495" s="74">
        <f t="shared" si="30"/>
        <v>1.398528137936736</v>
      </c>
      <c r="M495" s="5" t="str">
        <f t="shared" si="31"/>
        <v/>
      </c>
    </row>
    <row r="496" spans="1:13" x14ac:dyDescent="0.2">
      <c r="A496" s="118" t="s">
        <v>2823</v>
      </c>
      <c r="B496" s="59" t="s">
        <v>2085</v>
      </c>
      <c r="C496" s="59" t="s">
        <v>1955</v>
      </c>
      <c r="D496" s="118" t="s">
        <v>212</v>
      </c>
      <c r="E496" s="118" t="s">
        <v>214</v>
      </c>
      <c r="F496" s="119">
        <v>4.0908045399999997</v>
      </c>
      <c r="G496" s="119">
        <v>2.0283739299999999</v>
      </c>
      <c r="H496" s="74">
        <f t="shared" si="28"/>
        <v>1.0167901388872611</v>
      </c>
      <c r="I496" s="119">
        <v>3.3207594999999999</v>
      </c>
      <c r="J496" s="119">
        <v>2.0224138700000003</v>
      </c>
      <c r="K496" s="74">
        <f t="shared" si="29"/>
        <v>0.64197820696314722</v>
      </c>
      <c r="L496" s="74">
        <f t="shared" si="30"/>
        <v>0.8117619572212561</v>
      </c>
      <c r="M496" s="5" t="str">
        <f t="shared" si="31"/>
        <v/>
      </c>
    </row>
    <row r="497" spans="1:13" x14ac:dyDescent="0.2">
      <c r="A497" s="118" t="s">
        <v>2628</v>
      </c>
      <c r="B497" s="59" t="s">
        <v>795</v>
      </c>
      <c r="C497" s="59" t="s">
        <v>903</v>
      </c>
      <c r="D497" s="118" t="s">
        <v>212</v>
      </c>
      <c r="E497" s="118" t="s">
        <v>1032</v>
      </c>
      <c r="F497" s="119">
        <v>6.089957396</v>
      </c>
      <c r="G497" s="119">
        <v>2.5343282</v>
      </c>
      <c r="H497" s="74">
        <f t="shared" si="28"/>
        <v>1.402986872813079</v>
      </c>
      <c r="I497" s="119">
        <v>3.3157413500000001</v>
      </c>
      <c r="J497" s="119">
        <v>2.9763081800000002</v>
      </c>
      <c r="K497" s="74">
        <f t="shared" si="29"/>
        <v>0.1140450348122215</v>
      </c>
      <c r="L497" s="74">
        <f t="shared" si="30"/>
        <v>0.54446051661672412</v>
      </c>
      <c r="M497" s="5" t="str">
        <f t="shared" si="31"/>
        <v/>
      </c>
    </row>
    <row r="498" spans="1:13" x14ac:dyDescent="0.2">
      <c r="A498" s="118" t="s">
        <v>2012</v>
      </c>
      <c r="B498" s="59" t="s">
        <v>1417</v>
      </c>
      <c r="C498" s="59" t="s">
        <v>984</v>
      </c>
      <c r="D498" s="118" t="s">
        <v>213</v>
      </c>
      <c r="E498" s="118" t="s">
        <v>214</v>
      </c>
      <c r="F498" s="119">
        <v>2.7946017400000001</v>
      </c>
      <c r="G498" s="119">
        <v>1.2137087799999999</v>
      </c>
      <c r="H498" s="74">
        <f t="shared" si="28"/>
        <v>1.3025307108678907</v>
      </c>
      <c r="I498" s="119">
        <v>3.2102971907271649</v>
      </c>
      <c r="J498" s="119">
        <v>8.0520599999999998E-3</v>
      </c>
      <c r="K498" s="74" t="str">
        <f t="shared" si="29"/>
        <v/>
      </c>
      <c r="L498" s="74">
        <f t="shared" si="30"/>
        <v>1.1487494424615812</v>
      </c>
      <c r="M498" s="5" t="str">
        <f t="shared" si="31"/>
        <v/>
      </c>
    </row>
    <row r="499" spans="1:13" x14ac:dyDescent="0.2">
      <c r="A499" s="118" t="s">
        <v>2642</v>
      </c>
      <c r="B499" s="59" t="s">
        <v>578</v>
      </c>
      <c r="C499" s="59" t="s">
        <v>903</v>
      </c>
      <c r="D499" s="118" t="s">
        <v>212</v>
      </c>
      <c r="E499" s="118" t="s">
        <v>1032</v>
      </c>
      <c r="F499" s="119">
        <v>0.55334346999999995</v>
      </c>
      <c r="G499" s="119">
        <v>3.2636110999999999</v>
      </c>
      <c r="H499" s="74">
        <f t="shared" si="28"/>
        <v>-0.83045054908656246</v>
      </c>
      <c r="I499" s="119">
        <v>3.1562383599999997</v>
      </c>
      <c r="J499" s="119">
        <v>1.9141447899999999</v>
      </c>
      <c r="K499" s="74">
        <f t="shared" si="29"/>
        <v>0.64890262037073998</v>
      </c>
      <c r="L499" s="74">
        <f t="shared" si="30"/>
        <v>5.7039407368446939</v>
      </c>
      <c r="M499" s="5" t="str">
        <f t="shared" si="31"/>
        <v/>
      </c>
    </row>
    <row r="500" spans="1:13" x14ac:dyDescent="0.2">
      <c r="A500" s="118" t="s">
        <v>2574</v>
      </c>
      <c r="B500" s="118" t="s">
        <v>248</v>
      </c>
      <c r="C500" s="118" t="s">
        <v>903</v>
      </c>
      <c r="D500" s="118" t="s">
        <v>212</v>
      </c>
      <c r="E500" s="118" t="s">
        <v>214</v>
      </c>
      <c r="F500" s="119">
        <v>25.632962155000001</v>
      </c>
      <c r="G500" s="119">
        <v>25.754235513000001</v>
      </c>
      <c r="H500" s="74">
        <f t="shared" si="28"/>
        <v>-4.7088704278869242E-3</v>
      </c>
      <c r="I500" s="119">
        <v>3.1309660699999999</v>
      </c>
      <c r="J500" s="119">
        <v>5.8032224000000001</v>
      </c>
      <c r="K500" s="74">
        <f t="shared" si="29"/>
        <v>-0.4604780147664167</v>
      </c>
      <c r="L500" s="74">
        <f t="shared" si="30"/>
        <v>0.12214608873790536</v>
      </c>
      <c r="M500" s="5" t="str">
        <f t="shared" si="31"/>
        <v/>
      </c>
    </row>
    <row r="501" spans="1:13" x14ac:dyDescent="0.2">
      <c r="A501" s="118" t="s">
        <v>2176</v>
      </c>
      <c r="B501" s="59" t="s">
        <v>469</v>
      </c>
      <c r="C501" s="59" t="s">
        <v>898</v>
      </c>
      <c r="D501" s="118" t="s">
        <v>212</v>
      </c>
      <c r="E501" s="118" t="s">
        <v>1032</v>
      </c>
      <c r="F501" s="119">
        <v>0.59675943999999992</v>
      </c>
      <c r="G501" s="119">
        <v>2.65022812</v>
      </c>
      <c r="H501" s="74">
        <f t="shared" si="28"/>
        <v>-0.77482714204994552</v>
      </c>
      <c r="I501" s="119">
        <v>3.0612302799999997</v>
      </c>
      <c r="J501" s="119">
        <v>12.900433039999999</v>
      </c>
      <c r="K501" s="74">
        <f t="shared" si="29"/>
        <v>-0.76270329294310257</v>
      </c>
      <c r="L501" s="74">
        <f t="shared" si="30"/>
        <v>5.1297559364959522</v>
      </c>
      <c r="M501" s="5" t="str">
        <f t="shared" si="31"/>
        <v/>
      </c>
    </row>
    <row r="502" spans="1:13" x14ac:dyDescent="0.2">
      <c r="A502" s="118" t="s">
        <v>2172</v>
      </c>
      <c r="B502" s="59" t="s">
        <v>466</v>
      </c>
      <c r="C502" s="59" t="s">
        <v>898</v>
      </c>
      <c r="D502" s="118" t="s">
        <v>212</v>
      </c>
      <c r="E502" s="118" t="s">
        <v>1032</v>
      </c>
      <c r="F502" s="119">
        <v>0.23844289999999999</v>
      </c>
      <c r="G502" s="119">
        <v>4.3393665599999993</v>
      </c>
      <c r="H502" s="74">
        <f t="shared" si="28"/>
        <v>-0.94505121964160588</v>
      </c>
      <c r="I502" s="119">
        <v>3.02809705</v>
      </c>
      <c r="J502" s="119">
        <v>13.646523199999999</v>
      </c>
      <c r="K502" s="74">
        <f t="shared" si="29"/>
        <v>-0.77810486923145372</v>
      </c>
      <c r="L502" s="74">
        <f t="shared" si="30"/>
        <v>12.699464106500971</v>
      </c>
      <c r="M502" s="5" t="str">
        <f t="shared" si="31"/>
        <v/>
      </c>
    </row>
    <row r="503" spans="1:13" x14ac:dyDescent="0.2">
      <c r="A503" s="118" t="s">
        <v>1911</v>
      </c>
      <c r="B503" s="59" t="s">
        <v>1912</v>
      </c>
      <c r="C503" s="59" t="s">
        <v>1919</v>
      </c>
      <c r="D503" s="118" t="s">
        <v>213</v>
      </c>
      <c r="E503" s="118" t="s">
        <v>214</v>
      </c>
      <c r="F503" s="119">
        <v>5.33231213</v>
      </c>
      <c r="G503" s="119">
        <v>5.7712339000000004</v>
      </c>
      <c r="H503" s="74">
        <f t="shared" si="28"/>
        <v>-7.6053367027803187E-2</v>
      </c>
      <c r="I503" s="119">
        <v>2.9932038300000001</v>
      </c>
      <c r="J503" s="119">
        <v>3.2053349999999998</v>
      </c>
      <c r="K503" s="74">
        <f t="shared" si="29"/>
        <v>-6.6180655064135174E-2</v>
      </c>
      <c r="L503" s="74">
        <f t="shared" si="30"/>
        <v>0.56133319975025542</v>
      </c>
      <c r="M503" s="5" t="str">
        <f t="shared" si="31"/>
        <v/>
      </c>
    </row>
    <row r="504" spans="1:13" x14ac:dyDescent="0.2">
      <c r="A504" s="118" t="s">
        <v>1721</v>
      </c>
      <c r="B504" s="59" t="s">
        <v>1956</v>
      </c>
      <c r="C504" s="59" t="s">
        <v>1955</v>
      </c>
      <c r="D504" s="118" t="s">
        <v>212</v>
      </c>
      <c r="E504" s="118" t="s">
        <v>1032</v>
      </c>
      <c r="F504" s="119">
        <v>4.1546485899999999</v>
      </c>
      <c r="G504" s="119">
        <v>0.17321579999999998</v>
      </c>
      <c r="H504" s="74">
        <f t="shared" si="28"/>
        <v>22.985390420504366</v>
      </c>
      <c r="I504" s="119">
        <v>2.9733266299999999</v>
      </c>
      <c r="J504" s="119">
        <v>0.29208740999999999</v>
      </c>
      <c r="K504" s="74">
        <f t="shared" si="29"/>
        <v>9.1795781954449858</v>
      </c>
      <c r="L504" s="74">
        <f t="shared" si="30"/>
        <v>0.71566260433111628</v>
      </c>
      <c r="M504" s="5" t="str">
        <f t="shared" si="31"/>
        <v/>
      </c>
    </row>
    <row r="505" spans="1:13" x14ac:dyDescent="0.2">
      <c r="A505" s="118" t="s">
        <v>2119</v>
      </c>
      <c r="B505" s="59" t="s">
        <v>391</v>
      </c>
      <c r="C505" s="59" t="s">
        <v>898</v>
      </c>
      <c r="D505" s="118" t="s">
        <v>212</v>
      </c>
      <c r="E505" s="118" t="s">
        <v>1032</v>
      </c>
      <c r="F505" s="119">
        <v>1.4097948359999999</v>
      </c>
      <c r="G505" s="119">
        <v>3.91114797</v>
      </c>
      <c r="H505" s="74">
        <f t="shared" si="28"/>
        <v>-0.6395444900541567</v>
      </c>
      <c r="I505" s="119">
        <v>2.9527789599999998</v>
      </c>
      <c r="J505" s="119">
        <v>13.89512092</v>
      </c>
      <c r="K505" s="74">
        <f t="shared" si="29"/>
        <v>-0.78749526707969086</v>
      </c>
      <c r="L505" s="74">
        <f t="shared" si="30"/>
        <v>2.0944742345474161</v>
      </c>
      <c r="M505" s="5" t="str">
        <f t="shared" si="31"/>
        <v/>
      </c>
    </row>
    <row r="506" spans="1:13" x14ac:dyDescent="0.2">
      <c r="A506" s="118" t="s">
        <v>2630</v>
      </c>
      <c r="B506" s="59" t="s">
        <v>656</v>
      </c>
      <c r="C506" s="59" t="s">
        <v>903</v>
      </c>
      <c r="D506" s="118" t="s">
        <v>212</v>
      </c>
      <c r="E506" s="118" t="s">
        <v>214</v>
      </c>
      <c r="F506" s="119">
        <v>0.89116289999999998</v>
      </c>
      <c r="G506" s="119">
        <v>0.91413111999999996</v>
      </c>
      <c r="H506" s="74">
        <f t="shared" si="28"/>
        <v>-2.512573907340554E-2</v>
      </c>
      <c r="I506" s="119">
        <v>2.9208004500000002</v>
      </c>
      <c r="J506" s="119">
        <v>4.0079999999999996E-5</v>
      </c>
      <c r="K506" s="74" t="str">
        <f t="shared" si="29"/>
        <v/>
      </c>
      <c r="L506" s="74">
        <f t="shared" si="30"/>
        <v>3.2775157605865326</v>
      </c>
      <c r="M506" s="5" t="str">
        <f t="shared" si="31"/>
        <v/>
      </c>
    </row>
    <row r="507" spans="1:13" x14ac:dyDescent="0.2">
      <c r="A507" s="118" t="s">
        <v>2588</v>
      </c>
      <c r="B507" s="59" t="s">
        <v>663</v>
      </c>
      <c r="C507" s="59" t="s">
        <v>903</v>
      </c>
      <c r="D507" s="118" t="s">
        <v>212</v>
      </c>
      <c r="E507" s="118" t="s">
        <v>1032</v>
      </c>
      <c r="F507" s="119">
        <v>6.4132116799999999</v>
      </c>
      <c r="G507" s="119">
        <v>16.401086464999999</v>
      </c>
      <c r="H507" s="74">
        <f t="shared" si="28"/>
        <v>-0.60897641179529016</v>
      </c>
      <c r="I507" s="119">
        <v>2.91907366</v>
      </c>
      <c r="J507" s="119">
        <v>4.64748874</v>
      </c>
      <c r="K507" s="74">
        <f t="shared" si="29"/>
        <v>-0.37190301616524191</v>
      </c>
      <c r="L507" s="74">
        <f t="shared" si="30"/>
        <v>0.45516564954550198</v>
      </c>
      <c r="M507" s="5" t="str">
        <f t="shared" si="31"/>
        <v/>
      </c>
    </row>
    <row r="508" spans="1:13" x14ac:dyDescent="0.2">
      <c r="A508" s="118" t="s">
        <v>1770</v>
      </c>
      <c r="B508" s="59" t="s">
        <v>1771</v>
      </c>
      <c r="C508" s="59" t="s">
        <v>665</v>
      </c>
      <c r="D508" s="118" t="s">
        <v>213</v>
      </c>
      <c r="E508" s="118" t="s">
        <v>214</v>
      </c>
      <c r="F508" s="119">
        <v>2.02611483</v>
      </c>
      <c r="G508" s="119">
        <v>2.80468099</v>
      </c>
      <c r="H508" s="74">
        <f t="shared" si="28"/>
        <v>-0.27759526405175938</v>
      </c>
      <c r="I508" s="119">
        <v>2.9112321299999997</v>
      </c>
      <c r="J508" s="119">
        <v>3.3116005299999998</v>
      </c>
      <c r="K508" s="74">
        <f t="shared" si="29"/>
        <v>-0.12089876069684047</v>
      </c>
      <c r="L508" s="74">
        <f t="shared" si="30"/>
        <v>1.4368544600209059</v>
      </c>
      <c r="M508" s="5" t="str">
        <f t="shared" si="31"/>
        <v/>
      </c>
    </row>
    <row r="509" spans="1:13" x14ac:dyDescent="0.2">
      <c r="A509" s="118" t="s">
        <v>1825</v>
      </c>
      <c r="B509" s="59" t="s">
        <v>1620</v>
      </c>
      <c r="C509" s="59" t="s">
        <v>902</v>
      </c>
      <c r="D509" s="118" t="s">
        <v>837</v>
      </c>
      <c r="E509" s="118" t="s">
        <v>214</v>
      </c>
      <c r="F509" s="119">
        <v>3.7706113999999999</v>
      </c>
      <c r="G509" s="119">
        <v>2.6753372099999999</v>
      </c>
      <c r="H509" s="74">
        <f t="shared" si="28"/>
        <v>0.40939668685728026</v>
      </c>
      <c r="I509" s="119">
        <v>2.839499875</v>
      </c>
      <c r="J509" s="119">
        <v>4.6805771500000004</v>
      </c>
      <c r="K509" s="74">
        <f t="shared" si="29"/>
        <v>-0.39334407189506537</v>
      </c>
      <c r="L509" s="74">
        <f t="shared" si="30"/>
        <v>0.75306086302078223</v>
      </c>
      <c r="M509" s="5" t="str">
        <f t="shared" si="31"/>
        <v/>
      </c>
    </row>
    <row r="510" spans="1:13" x14ac:dyDescent="0.2">
      <c r="A510" s="118" t="s">
        <v>1896</v>
      </c>
      <c r="B510" s="59" t="s">
        <v>5</v>
      </c>
      <c r="C510" s="59" t="s">
        <v>902</v>
      </c>
      <c r="D510" s="118" t="s">
        <v>837</v>
      </c>
      <c r="E510" s="118" t="s">
        <v>1032</v>
      </c>
      <c r="F510" s="119">
        <v>2.6551521400000002</v>
      </c>
      <c r="G510" s="119">
        <v>0.30092352</v>
      </c>
      <c r="H510" s="74">
        <f t="shared" si="28"/>
        <v>7.8233453470170762</v>
      </c>
      <c r="I510" s="119">
        <v>2.8394362400000004</v>
      </c>
      <c r="J510" s="119">
        <v>0.40666618999999998</v>
      </c>
      <c r="K510" s="74">
        <f t="shared" si="29"/>
        <v>5.9822284463825248</v>
      </c>
      <c r="L510" s="74">
        <f t="shared" si="30"/>
        <v>1.0694062299571279</v>
      </c>
      <c r="M510" s="5" t="str">
        <f t="shared" si="31"/>
        <v/>
      </c>
    </row>
    <row r="511" spans="1:13" x14ac:dyDescent="0.2">
      <c r="A511" s="118" t="s">
        <v>2049</v>
      </c>
      <c r="B511" s="59" t="s">
        <v>2050</v>
      </c>
      <c r="C511" s="59" t="s">
        <v>902</v>
      </c>
      <c r="D511" s="118" t="s">
        <v>837</v>
      </c>
      <c r="E511" s="118" t="s">
        <v>214</v>
      </c>
      <c r="F511" s="119">
        <v>2.33442631</v>
      </c>
      <c r="G511" s="119">
        <v>9.1325470099999997</v>
      </c>
      <c r="H511" s="74">
        <f t="shared" si="28"/>
        <v>-0.74438387150442931</v>
      </c>
      <c r="I511" s="119">
        <v>2.82505322</v>
      </c>
      <c r="J511" s="119">
        <v>25.63686607</v>
      </c>
      <c r="K511" s="74">
        <f t="shared" si="29"/>
        <v>-0.88980504823458717</v>
      </c>
      <c r="L511" s="74">
        <f t="shared" si="30"/>
        <v>1.2101702280762934</v>
      </c>
      <c r="M511" s="5" t="str">
        <f t="shared" si="31"/>
        <v/>
      </c>
    </row>
    <row r="512" spans="1:13" x14ac:dyDescent="0.2">
      <c r="A512" s="118" t="s">
        <v>1859</v>
      </c>
      <c r="B512" s="59" t="s">
        <v>986</v>
      </c>
      <c r="C512" s="59" t="s">
        <v>987</v>
      </c>
      <c r="D512" s="118" t="s">
        <v>212</v>
      </c>
      <c r="E512" s="118" t="s">
        <v>1032</v>
      </c>
      <c r="F512" s="119">
        <v>6.69931549</v>
      </c>
      <c r="G512" s="119">
        <v>9.6651600000000004E-2</v>
      </c>
      <c r="H512" s="74">
        <f t="shared" si="28"/>
        <v>68.314067123565465</v>
      </c>
      <c r="I512" s="119">
        <v>2.8031504799999998</v>
      </c>
      <c r="J512" s="119">
        <v>8.8989564199999993</v>
      </c>
      <c r="K512" s="74">
        <f t="shared" si="29"/>
        <v>-0.68500233648745068</v>
      </c>
      <c r="L512" s="74">
        <f t="shared" si="30"/>
        <v>0.41842341716616183</v>
      </c>
      <c r="M512" s="5" t="str">
        <f t="shared" si="31"/>
        <v/>
      </c>
    </row>
    <row r="513" spans="1:13" x14ac:dyDescent="0.2">
      <c r="A513" s="118" t="s">
        <v>2615</v>
      </c>
      <c r="B513" s="59" t="s">
        <v>53</v>
      </c>
      <c r="C513" s="59" t="s">
        <v>903</v>
      </c>
      <c r="D513" s="118" t="s">
        <v>212</v>
      </c>
      <c r="E513" s="118" t="s">
        <v>214</v>
      </c>
      <c r="F513" s="119">
        <v>8.5862205889999998</v>
      </c>
      <c r="G513" s="119">
        <v>6.428464698</v>
      </c>
      <c r="H513" s="74">
        <f t="shared" si="28"/>
        <v>0.33565648912582713</v>
      </c>
      <c r="I513" s="119">
        <v>2.71467758</v>
      </c>
      <c r="J513" s="119">
        <v>3.5890179999999998</v>
      </c>
      <c r="K513" s="74">
        <f t="shared" si="29"/>
        <v>-0.24361550151044098</v>
      </c>
      <c r="L513" s="74">
        <f t="shared" si="30"/>
        <v>0.31616676416138606</v>
      </c>
      <c r="M513" s="5" t="str">
        <f t="shared" si="31"/>
        <v/>
      </c>
    </row>
    <row r="514" spans="1:13" x14ac:dyDescent="0.2">
      <c r="A514" s="118" t="s">
        <v>2518</v>
      </c>
      <c r="B514" s="59" t="s">
        <v>2512</v>
      </c>
      <c r="C514" s="59" t="s">
        <v>1919</v>
      </c>
      <c r="D514" s="118" t="s">
        <v>213</v>
      </c>
      <c r="E514" s="118" t="s">
        <v>1032</v>
      </c>
      <c r="F514" s="119">
        <v>5.9210642800000004</v>
      </c>
      <c r="G514" s="119">
        <v>2.7947351899999999</v>
      </c>
      <c r="H514" s="74">
        <f t="shared" si="28"/>
        <v>1.1186494882185958</v>
      </c>
      <c r="I514" s="119">
        <v>2.7086049800000001</v>
      </c>
      <c r="J514" s="119">
        <v>6.7283665700000004</v>
      </c>
      <c r="K514" s="74">
        <f t="shared" si="29"/>
        <v>-0.59743498636400849</v>
      </c>
      <c r="L514" s="74">
        <f t="shared" si="30"/>
        <v>0.45745238557011575</v>
      </c>
      <c r="M514" s="5" t="str">
        <f t="shared" si="31"/>
        <v/>
      </c>
    </row>
    <row r="515" spans="1:13" x14ac:dyDescent="0.2">
      <c r="A515" s="118" t="s">
        <v>1741</v>
      </c>
      <c r="B515" s="59" t="s">
        <v>277</v>
      </c>
      <c r="C515" s="59" t="s">
        <v>665</v>
      </c>
      <c r="D515" s="118" t="s">
        <v>212</v>
      </c>
      <c r="E515" s="118" t="s">
        <v>1032</v>
      </c>
      <c r="F515" s="119">
        <v>0.10472994599999999</v>
      </c>
      <c r="G515" s="119">
        <v>1.5587732050000001</v>
      </c>
      <c r="H515" s="74">
        <f t="shared" si="28"/>
        <v>-0.93281258257194644</v>
      </c>
      <c r="I515" s="119">
        <v>2.7062069399999999</v>
      </c>
      <c r="J515" s="119">
        <v>6.8170869600000001</v>
      </c>
      <c r="K515" s="74">
        <f t="shared" si="29"/>
        <v>-0.6030259030170857</v>
      </c>
      <c r="L515" s="74">
        <f t="shared" si="30"/>
        <v>25.839858066956324</v>
      </c>
      <c r="M515" s="5" t="str">
        <f t="shared" si="31"/>
        <v/>
      </c>
    </row>
    <row r="516" spans="1:13" x14ac:dyDescent="0.2">
      <c r="A516" s="118" t="s">
        <v>2321</v>
      </c>
      <c r="B516" s="59" t="s">
        <v>86</v>
      </c>
      <c r="C516" s="59" t="s">
        <v>904</v>
      </c>
      <c r="D516" s="118" t="s">
        <v>213</v>
      </c>
      <c r="E516" s="118" t="s">
        <v>214</v>
      </c>
      <c r="F516" s="119">
        <v>3.9809333870000003</v>
      </c>
      <c r="G516" s="119">
        <v>2.82747357</v>
      </c>
      <c r="H516" s="74">
        <f t="shared" si="28"/>
        <v>0.40794716146542109</v>
      </c>
      <c r="I516" s="119">
        <v>2.6287761000000001</v>
      </c>
      <c r="J516" s="119">
        <v>9.5385600000000001E-2</v>
      </c>
      <c r="K516" s="74">
        <f t="shared" si="29"/>
        <v>26.559464950684379</v>
      </c>
      <c r="L516" s="74">
        <f t="shared" si="30"/>
        <v>0.66034164464656486</v>
      </c>
      <c r="M516" s="5" t="str">
        <f t="shared" si="31"/>
        <v/>
      </c>
    </row>
    <row r="517" spans="1:13" x14ac:dyDescent="0.2">
      <c r="A517" s="118" t="s">
        <v>2301</v>
      </c>
      <c r="B517" s="59" t="s">
        <v>116</v>
      </c>
      <c r="C517" s="59" t="s">
        <v>665</v>
      </c>
      <c r="D517" s="118" t="s">
        <v>212</v>
      </c>
      <c r="E517" s="118" t="s">
        <v>1032</v>
      </c>
      <c r="F517" s="119">
        <v>2.0650576680000001</v>
      </c>
      <c r="G517" s="119">
        <v>9.3660555559999992</v>
      </c>
      <c r="H517" s="74">
        <f t="shared" si="28"/>
        <v>-0.77951682480923346</v>
      </c>
      <c r="I517" s="119">
        <v>2.6116987799999998</v>
      </c>
      <c r="J517" s="119">
        <v>8.4744173599999986</v>
      </c>
      <c r="K517" s="74">
        <f t="shared" si="29"/>
        <v>-0.69181376499965064</v>
      </c>
      <c r="L517" s="74">
        <f t="shared" si="30"/>
        <v>1.2647098531293894</v>
      </c>
      <c r="M517" s="5" t="str">
        <f t="shared" si="31"/>
        <v/>
      </c>
    </row>
    <row r="518" spans="1:13" x14ac:dyDescent="0.2">
      <c r="A518" s="118" t="s">
        <v>2340</v>
      </c>
      <c r="B518" s="59" t="s">
        <v>346</v>
      </c>
      <c r="C518" s="59" t="s">
        <v>665</v>
      </c>
      <c r="D518" s="118" t="s">
        <v>212</v>
      </c>
      <c r="E518" s="118" t="s">
        <v>214</v>
      </c>
      <c r="F518" s="119">
        <v>2.8998076239999997</v>
      </c>
      <c r="G518" s="119">
        <v>0.84823271999999994</v>
      </c>
      <c r="H518" s="74">
        <f t="shared" si="28"/>
        <v>2.4186462696227986</v>
      </c>
      <c r="I518" s="119">
        <v>2.5900489649999998</v>
      </c>
      <c r="J518" s="119">
        <v>0.74081352</v>
      </c>
      <c r="K518" s="74">
        <f t="shared" si="29"/>
        <v>2.4962225918879017</v>
      </c>
      <c r="L518" s="74">
        <f t="shared" si="30"/>
        <v>0.89317958321224145</v>
      </c>
      <c r="M518" s="5" t="str">
        <f t="shared" si="31"/>
        <v/>
      </c>
    </row>
    <row r="519" spans="1:13" x14ac:dyDescent="0.2">
      <c r="A519" s="118" t="s">
        <v>1729</v>
      </c>
      <c r="B519" s="59" t="s">
        <v>252</v>
      </c>
      <c r="C519" s="59" t="s">
        <v>665</v>
      </c>
      <c r="D519" s="118" t="s">
        <v>212</v>
      </c>
      <c r="E519" s="118" t="s">
        <v>1032</v>
      </c>
      <c r="F519" s="119">
        <v>8.8719664999999989E-2</v>
      </c>
      <c r="G519" s="119">
        <v>8.3638931E-2</v>
      </c>
      <c r="H519" s="74">
        <f t="shared" ref="H519:H582" si="32">IF(ISERROR(F519/G519-1),"",IF((F519/G519-1)&gt;10000%,"",F519/G519-1))</f>
        <v>6.0746041816340135E-2</v>
      </c>
      <c r="I519" s="119">
        <v>2.5569742299999998</v>
      </c>
      <c r="J519" s="119">
        <v>3.3680714199999997</v>
      </c>
      <c r="K519" s="74">
        <f t="shared" ref="K519:K582" si="33">IF(ISERROR(I519/J519-1),"",IF((I519/J519-1)&gt;10000%,"",I519/J519-1))</f>
        <v>-0.24081947466541553</v>
      </c>
      <c r="L519" s="74">
        <f t="shared" ref="L519:L582" si="34">IF(ISERROR(I519/F519),"",IF(I519/F519&gt;10000%,"",I519/F519))</f>
        <v>28.820828279728065</v>
      </c>
      <c r="M519" s="5" t="str">
        <f t="shared" ref="M519:M582" si="35">IF(B519=B518,"FALSE","")</f>
        <v/>
      </c>
    </row>
    <row r="520" spans="1:13" x14ac:dyDescent="0.2">
      <c r="A520" s="118" t="s">
        <v>2326</v>
      </c>
      <c r="B520" s="59" t="s">
        <v>144</v>
      </c>
      <c r="C520" s="59" t="s">
        <v>665</v>
      </c>
      <c r="D520" s="118" t="s">
        <v>212</v>
      </c>
      <c r="E520" s="118" t="s">
        <v>1032</v>
      </c>
      <c r="F520" s="119">
        <v>0.35461678000000002</v>
      </c>
      <c r="G520" s="119">
        <v>2.2415963900000002</v>
      </c>
      <c r="H520" s="74">
        <f t="shared" si="32"/>
        <v>-0.8418016813454986</v>
      </c>
      <c r="I520" s="119">
        <v>2.551314445</v>
      </c>
      <c r="J520" s="119">
        <v>4.2416842699999995</v>
      </c>
      <c r="K520" s="74">
        <f t="shared" si="33"/>
        <v>-0.39851382549979364</v>
      </c>
      <c r="L520" s="74">
        <f t="shared" si="34"/>
        <v>7.1945677387291145</v>
      </c>
      <c r="M520" s="5" t="str">
        <f t="shared" si="35"/>
        <v/>
      </c>
    </row>
    <row r="521" spans="1:13" x14ac:dyDescent="0.2">
      <c r="A521" s="118" t="s">
        <v>2036</v>
      </c>
      <c r="B521" s="59" t="s">
        <v>1042</v>
      </c>
      <c r="C521" s="59" t="s">
        <v>984</v>
      </c>
      <c r="D521" s="118" t="s">
        <v>213</v>
      </c>
      <c r="E521" s="118" t="s">
        <v>214</v>
      </c>
      <c r="F521" s="119">
        <v>1.33480208</v>
      </c>
      <c r="G521" s="119">
        <v>1.2834869099999999</v>
      </c>
      <c r="H521" s="74">
        <f t="shared" si="32"/>
        <v>3.998106221433928E-2</v>
      </c>
      <c r="I521" s="119">
        <v>2.5379112066247997</v>
      </c>
      <c r="J521" s="119">
        <v>5.1468261500000008</v>
      </c>
      <c r="K521" s="74">
        <f t="shared" si="33"/>
        <v>-0.50689781767258657</v>
      </c>
      <c r="L521" s="74">
        <f t="shared" si="34"/>
        <v>1.901338966017194</v>
      </c>
      <c r="M521" s="5" t="str">
        <f t="shared" si="35"/>
        <v/>
      </c>
    </row>
    <row r="522" spans="1:13" x14ac:dyDescent="0.2">
      <c r="A522" s="118" t="s">
        <v>2170</v>
      </c>
      <c r="B522" s="59" t="s">
        <v>427</v>
      </c>
      <c r="C522" s="59" t="s">
        <v>898</v>
      </c>
      <c r="D522" s="118" t="s">
        <v>212</v>
      </c>
      <c r="E522" s="118" t="s">
        <v>1032</v>
      </c>
      <c r="F522" s="119">
        <v>6.4782491100000001</v>
      </c>
      <c r="G522" s="119">
        <v>19.198729620000002</v>
      </c>
      <c r="H522" s="74">
        <f t="shared" si="32"/>
        <v>-0.66256886584561425</v>
      </c>
      <c r="I522" s="119">
        <v>2.4985073900000003</v>
      </c>
      <c r="J522" s="119">
        <v>9.6900285799999999</v>
      </c>
      <c r="K522" s="74">
        <f t="shared" si="33"/>
        <v>-0.74215686059410979</v>
      </c>
      <c r="L522" s="74">
        <f t="shared" si="34"/>
        <v>0.38567633747569802</v>
      </c>
      <c r="M522" s="5" t="str">
        <f t="shared" si="35"/>
        <v/>
      </c>
    </row>
    <row r="523" spans="1:13" x14ac:dyDescent="0.2">
      <c r="A523" s="118" t="s">
        <v>1986</v>
      </c>
      <c r="B523" s="59" t="s">
        <v>1987</v>
      </c>
      <c r="C523" s="59" t="s">
        <v>279</v>
      </c>
      <c r="D523" s="118" t="s">
        <v>837</v>
      </c>
      <c r="E523" s="118" t="s">
        <v>214</v>
      </c>
      <c r="F523" s="119">
        <v>1.9037772050000001</v>
      </c>
      <c r="G523" s="119">
        <v>2.113433025</v>
      </c>
      <c r="H523" s="74">
        <f t="shared" si="32"/>
        <v>-9.9201544368788253E-2</v>
      </c>
      <c r="I523" s="119">
        <v>2.4470933399999999</v>
      </c>
      <c r="J523" s="119">
        <v>2.7359550000000001</v>
      </c>
      <c r="K523" s="74">
        <f t="shared" si="33"/>
        <v>-0.10557982861560233</v>
      </c>
      <c r="L523" s="74">
        <f t="shared" si="34"/>
        <v>1.2853885074225373</v>
      </c>
      <c r="M523" s="5" t="str">
        <f t="shared" si="35"/>
        <v/>
      </c>
    </row>
    <row r="524" spans="1:13" x14ac:dyDescent="0.2">
      <c r="A524" s="118" t="s">
        <v>1905</v>
      </c>
      <c r="B524" s="59" t="s">
        <v>10</v>
      </c>
      <c r="C524" s="59" t="s">
        <v>902</v>
      </c>
      <c r="D524" s="118" t="s">
        <v>837</v>
      </c>
      <c r="E524" s="118" t="s">
        <v>1032</v>
      </c>
      <c r="F524" s="119">
        <v>1.5915193301331898E-2</v>
      </c>
      <c r="G524" s="119">
        <v>1.6490131578947399E-2</v>
      </c>
      <c r="H524" s="74">
        <f t="shared" si="32"/>
        <v>-3.4865596727530757E-2</v>
      </c>
      <c r="I524" s="119">
        <v>2.4397245731977</v>
      </c>
      <c r="J524" s="119">
        <v>0</v>
      </c>
      <c r="K524" s="74" t="str">
        <f t="shared" si="33"/>
        <v/>
      </c>
      <c r="L524" s="74" t="str">
        <f t="shared" si="34"/>
        <v/>
      </c>
      <c r="M524" s="5" t="str">
        <f t="shared" si="35"/>
        <v/>
      </c>
    </row>
    <row r="525" spans="1:13" x14ac:dyDescent="0.2">
      <c r="A525" s="118" t="s">
        <v>2666</v>
      </c>
      <c r="B525" s="118" t="s">
        <v>321</v>
      </c>
      <c r="C525" s="118" t="s">
        <v>903</v>
      </c>
      <c r="D525" s="118" t="s">
        <v>212</v>
      </c>
      <c r="E525" s="118" t="s">
        <v>1032</v>
      </c>
      <c r="F525" s="119">
        <v>1.84882152</v>
      </c>
      <c r="G525" s="119">
        <v>0.92760042000000009</v>
      </c>
      <c r="H525" s="74">
        <f t="shared" si="32"/>
        <v>0.99312277154855089</v>
      </c>
      <c r="I525" s="119">
        <v>2.42751508</v>
      </c>
      <c r="J525" s="119">
        <v>0.12965041999999999</v>
      </c>
      <c r="K525" s="74">
        <f t="shared" si="33"/>
        <v>17.72354196770053</v>
      </c>
      <c r="L525" s="74">
        <f t="shared" si="34"/>
        <v>1.3130067200862092</v>
      </c>
      <c r="M525" s="5" t="str">
        <f t="shared" si="35"/>
        <v/>
      </c>
    </row>
    <row r="526" spans="1:13" x14ac:dyDescent="0.2">
      <c r="A526" s="118" t="s">
        <v>2639</v>
      </c>
      <c r="B526" s="59" t="s">
        <v>221</v>
      </c>
      <c r="C526" s="59" t="s">
        <v>903</v>
      </c>
      <c r="D526" s="118" t="s">
        <v>212</v>
      </c>
      <c r="E526" s="118" t="s">
        <v>214</v>
      </c>
      <c r="F526" s="119">
        <v>0.42260330899999998</v>
      </c>
      <c r="G526" s="119">
        <v>0.13017241000000002</v>
      </c>
      <c r="H526" s="74">
        <f t="shared" si="32"/>
        <v>2.2464890908910724</v>
      </c>
      <c r="I526" s="119">
        <v>2.4178171699999997</v>
      </c>
      <c r="J526" s="119">
        <v>1.7931929999999999E-2</v>
      </c>
      <c r="K526" s="74" t="str">
        <f t="shared" si="33"/>
        <v/>
      </c>
      <c r="L526" s="74">
        <f t="shared" si="34"/>
        <v>5.7212452399420277</v>
      </c>
      <c r="M526" s="5" t="str">
        <f t="shared" si="35"/>
        <v/>
      </c>
    </row>
    <row r="527" spans="1:13" x14ac:dyDescent="0.2">
      <c r="A527" s="118" t="s">
        <v>2556</v>
      </c>
      <c r="B527" s="59" t="s">
        <v>614</v>
      </c>
      <c r="C527" s="59" t="s">
        <v>902</v>
      </c>
      <c r="D527" s="118" t="s">
        <v>213</v>
      </c>
      <c r="E527" s="118" t="s">
        <v>214</v>
      </c>
      <c r="F527" s="119">
        <v>2.7440259</v>
      </c>
      <c r="G527" s="119">
        <v>5.8423843200000007</v>
      </c>
      <c r="H527" s="74">
        <f t="shared" si="32"/>
        <v>-0.53032430773058081</v>
      </c>
      <c r="I527" s="119">
        <v>2.3866394500000001</v>
      </c>
      <c r="J527" s="119">
        <v>3.9987283199999997</v>
      </c>
      <c r="K527" s="74">
        <f t="shared" si="33"/>
        <v>-0.40315038707105755</v>
      </c>
      <c r="L527" s="74">
        <f t="shared" si="34"/>
        <v>0.86975835395722767</v>
      </c>
      <c r="M527" s="5" t="str">
        <f t="shared" si="35"/>
        <v/>
      </c>
    </row>
    <row r="528" spans="1:13" x14ac:dyDescent="0.2">
      <c r="A528" s="118" t="s">
        <v>2203</v>
      </c>
      <c r="B528" s="59" t="s">
        <v>952</v>
      </c>
      <c r="C528" s="59" t="s">
        <v>902</v>
      </c>
      <c r="D528" s="118" t="s">
        <v>213</v>
      </c>
      <c r="E528" s="118" t="s">
        <v>214</v>
      </c>
      <c r="F528" s="119">
        <v>0.88419957999999998</v>
      </c>
      <c r="G528" s="119">
        <v>3.0340156700000001</v>
      </c>
      <c r="H528" s="74">
        <f t="shared" si="32"/>
        <v>-0.70857118875724201</v>
      </c>
      <c r="I528" s="119">
        <v>2.3838099100000001</v>
      </c>
      <c r="J528" s="119">
        <v>8.5762602399999999</v>
      </c>
      <c r="K528" s="74">
        <f t="shared" si="33"/>
        <v>-0.72204552528830446</v>
      </c>
      <c r="L528" s="74">
        <f t="shared" si="34"/>
        <v>2.6960088694002775</v>
      </c>
      <c r="M528" s="5" t="str">
        <f t="shared" si="35"/>
        <v/>
      </c>
    </row>
    <row r="529" spans="1:13" x14ac:dyDescent="0.2">
      <c r="A529" s="118" t="s">
        <v>2151</v>
      </c>
      <c r="B529" s="118" t="s">
        <v>474</v>
      </c>
      <c r="C529" s="59" t="s">
        <v>898</v>
      </c>
      <c r="D529" s="118" t="s">
        <v>212</v>
      </c>
      <c r="E529" s="118" t="s">
        <v>1032</v>
      </c>
      <c r="F529" s="119">
        <v>3.7787225899999997</v>
      </c>
      <c r="G529" s="119">
        <v>1.1124986170000002</v>
      </c>
      <c r="H529" s="74">
        <f t="shared" si="32"/>
        <v>2.3966087977617674</v>
      </c>
      <c r="I529" s="119">
        <v>2.3673856</v>
      </c>
      <c r="J529" s="119">
        <v>5.3825598607064995</v>
      </c>
      <c r="K529" s="74">
        <f t="shared" si="33"/>
        <v>-0.56017477533649507</v>
      </c>
      <c r="L529" s="74">
        <f t="shared" si="34"/>
        <v>0.62650420707385146</v>
      </c>
      <c r="M529" s="5" t="str">
        <f t="shared" si="35"/>
        <v/>
      </c>
    </row>
    <row r="530" spans="1:13" x14ac:dyDescent="0.2">
      <c r="A530" s="118" t="s">
        <v>1657</v>
      </c>
      <c r="B530" s="59" t="s">
        <v>854</v>
      </c>
      <c r="C530" s="59" t="s">
        <v>149</v>
      </c>
      <c r="D530" s="118" t="s">
        <v>837</v>
      </c>
      <c r="E530" s="118" t="s">
        <v>214</v>
      </c>
      <c r="F530" s="119">
        <v>1.0200139500000001</v>
      </c>
      <c r="G530" s="119">
        <v>1.22924006</v>
      </c>
      <c r="H530" s="74">
        <f t="shared" si="32"/>
        <v>-0.1702076891311205</v>
      </c>
      <c r="I530" s="119">
        <v>2.3639601800000003</v>
      </c>
      <c r="J530" s="119">
        <v>6.8259730300000001</v>
      </c>
      <c r="K530" s="74">
        <f t="shared" si="33"/>
        <v>-0.65368158215532823</v>
      </c>
      <c r="L530" s="74">
        <f t="shared" si="34"/>
        <v>2.3175763233434212</v>
      </c>
      <c r="M530" s="5" t="str">
        <f t="shared" si="35"/>
        <v/>
      </c>
    </row>
    <row r="531" spans="1:13" x14ac:dyDescent="0.2">
      <c r="A531" s="118" t="s">
        <v>2810</v>
      </c>
      <c r="B531" s="59" t="s">
        <v>1034</v>
      </c>
      <c r="C531" s="59" t="s">
        <v>665</v>
      </c>
      <c r="D531" s="118" t="s">
        <v>212</v>
      </c>
      <c r="E531" s="118" t="s">
        <v>1032</v>
      </c>
      <c r="F531" s="119">
        <v>1.05294205</v>
      </c>
      <c r="G531" s="119">
        <v>9.8508970000000001E-2</v>
      </c>
      <c r="H531" s="74">
        <f t="shared" si="32"/>
        <v>9.6887936195049029</v>
      </c>
      <c r="I531" s="119">
        <v>2.3604384199999999</v>
      </c>
      <c r="J531" s="119">
        <v>1.258576E-2</v>
      </c>
      <c r="K531" s="74" t="str">
        <f t="shared" si="33"/>
        <v/>
      </c>
      <c r="L531" s="74">
        <f t="shared" si="34"/>
        <v>2.2417552988789837</v>
      </c>
      <c r="M531" s="5" t="str">
        <f t="shared" si="35"/>
        <v/>
      </c>
    </row>
    <row r="532" spans="1:13" x14ac:dyDescent="0.2">
      <c r="A532" s="118" t="s">
        <v>2387</v>
      </c>
      <c r="B532" s="59" t="s">
        <v>141</v>
      </c>
      <c r="C532" s="59" t="s">
        <v>665</v>
      </c>
      <c r="D532" s="118" t="s">
        <v>212</v>
      </c>
      <c r="E532" s="118" t="s">
        <v>1032</v>
      </c>
      <c r="F532" s="119">
        <v>1.5606454400000001</v>
      </c>
      <c r="G532" s="119">
        <v>10.31046443</v>
      </c>
      <c r="H532" s="74">
        <f t="shared" si="32"/>
        <v>-0.84863480684157699</v>
      </c>
      <c r="I532" s="119">
        <v>2.3381487799999996</v>
      </c>
      <c r="J532" s="119">
        <v>22.828184069999999</v>
      </c>
      <c r="K532" s="74">
        <f t="shared" si="33"/>
        <v>-0.89757622538742743</v>
      </c>
      <c r="L532" s="74">
        <f t="shared" si="34"/>
        <v>1.4981934525756213</v>
      </c>
      <c r="M532" s="5" t="str">
        <f t="shared" si="35"/>
        <v/>
      </c>
    </row>
    <row r="533" spans="1:13" x14ac:dyDescent="0.2">
      <c r="A533" s="118" t="s">
        <v>1821</v>
      </c>
      <c r="B533" s="59" t="s">
        <v>602</v>
      </c>
      <c r="C533" s="59" t="s">
        <v>902</v>
      </c>
      <c r="D533" s="118" t="s">
        <v>213</v>
      </c>
      <c r="E533" s="118" t="s">
        <v>214</v>
      </c>
      <c r="F533" s="119">
        <v>4.5340564299999997</v>
      </c>
      <c r="G533" s="119">
        <v>1.069757925</v>
      </c>
      <c r="H533" s="74">
        <f t="shared" si="32"/>
        <v>3.2383948031981156</v>
      </c>
      <c r="I533" s="119">
        <v>2.31952968</v>
      </c>
      <c r="J533" s="119">
        <v>1.6311010400000001</v>
      </c>
      <c r="K533" s="74">
        <f t="shared" si="33"/>
        <v>0.42206376129831891</v>
      </c>
      <c r="L533" s="74">
        <f t="shared" si="34"/>
        <v>0.51157935853039227</v>
      </c>
      <c r="M533" s="5" t="str">
        <f t="shared" si="35"/>
        <v/>
      </c>
    </row>
    <row r="534" spans="1:13" x14ac:dyDescent="0.2">
      <c r="A534" s="118" t="s">
        <v>2662</v>
      </c>
      <c r="B534" s="59" t="s">
        <v>207</v>
      </c>
      <c r="C534" s="59" t="s">
        <v>903</v>
      </c>
      <c r="D534" s="118" t="s">
        <v>212</v>
      </c>
      <c r="E534" s="118" t="s">
        <v>214</v>
      </c>
      <c r="F534" s="119">
        <v>1.8033487239999999</v>
      </c>
      <c r="G534" s="119">
        <v>0.29531612499999998</v>
      </c>
      <c r="H534" s="74">
        <f t="shared" si="32"/>
        <v>5.1065027316066809</v>
      </c>
      <c r="I534" s="119">
        <v>2.3106489199999998</v>
      </c>
      <c r="J534" s="119">
        <v>5.4214199999999997E-3</v>
      </c>
      <c r="K534" s="74" t="str">
        <f t="shared" si="33"/>
        <v/>
      </c>
      <c r="L534" s="74">
        <f t="shared" si="34"/>
        <v>1.2813100923013712</v>
      </c>
      <c r="M534" s="5" t="str">
        <f t="shared" si="35"/>
        <v/>
      </c>
    </row>
    <row r="535" spans="1:13" x14ac:dyDescent="0.2">
      <c r="A535" s="118" t="s">
        <v>2072</v>
      </c>
      <c r="B535" s="59" t="s">
        <v>1601</v>
      </c>
      <c r="C535" s="59" t="s">
        <v>984</v>
      </c>
      <c r="D535" s="118" t="s">
        <v>213</v>
      </c>
      <c r="E535" s="118" t="s">
        <v>214</v>
      </c>
      <c r="F535" s="119">
        <v>4.4284506399999994</v>
      </c>
      <c r="G535" s="119">
        <v>2.20489712</v>
      </c>
      <c r="H535" s="74">
        <f t="shared" si="32"/>
        <v>1.0084613471670729</v>
      </c>
      <c r="I535" s="119">
        <v>2.3048879549999999</v>
      </c>
      <c r="J535" s="119">
        <v>1.12998143</v>
      </c>
      <c r="K535" s="74">
        <f t="shared" si="33"/>
        <v>1.0397573745968551</v>
      </c>
      <c r="L535" s="74">
        <f t="shared" si="34"/>
        <v>0.52047276629462447</v>
      </c>
      <c r="M535" s="5" t="str">
        <f t="shared" si="35"/>
        <v/>
      </c>
    </row>
    <row r="536" spans="1:13" x14ac:dyDescent="0.2">
      <c r="A536" s="118" t="s">
        <v>1715</v>
      </c>
      <c r="B536" s="59" t="s">
        <v>1364</v>
      </c>
      <c r="C536" s="59" t="s">
        <v>665</v>
      </c>
      <c r="D536" s="118" t="s">
        <v>212</v>
      </c>
      <c r="E536" s="118" t="s">
        <v>214</v>
      </c>
      <c r="F536" s="119">
        <v>0.19094522</v>
      </c>
      <c r="G536" s="119">
        <v>0.78434490000000001</v>
      </c>
      <c r="H536" s="74">
        <f t="shared" si="32"/>
        <v>-0.75655452084918262</v>
      </c>
      <c r="I536" s="119">
        <v>2.2950060849999998</v>
      </c>
      <c r="J536" s="119">
        <v>1.37240384</v>
      </c>
      <c r="K536" s="74">
        <f t="shared" si="33"/>
        <v>0.6722527423123501</v>
      </c>
      <c r="L536" s="74">
        <f t="shared" si="34"/>
        <v>12.019185842934428</v>
      </c>
      <c r="M536" s="5" t="str">
        <f t="shared" si="35"/>
        <v/>
      </c>
    </row>
    <row r="537" spans="1:13" x14ac:dyDescent="0.2">
      <c r="A537" s="118" t="s">
        <v>1699</v>
      </c>
      <c r="B537" s="59" t="s">
        <v>913</v>
      </c>
      <c r="C537" s="59" t="s">
        <v>665</v>
      </c>
      <c r="D537" s="118" t="s">
        <v>212</v>
      </c>
      <c r="E537" s="118" t="s">
        <v>1032</v>
      </c>
      <c r="F537" s="119">
        <v>0.56676841</v>
      </c>
      <c r="G537" s="119">
        <v>1.3105687239999999</v>
      </c>
      <c r="H537" s="74">
        <f t="shared" si="32"/>
        <v>-0.56754010711459646</v>
      </c>
      <c r="I537" s="119">
        <v>2.2876598299999999</v>
      </c>
      <c r="J537" s="119">
        <v>1.0500189</v>
      </c>
      <c r="K537" s="74">
        <f t="shared" si="33"/>
        <v>1.1786844312992844</v>
      </c>
      <c r="L537" s="74">
        <f t="shared" si="34"/>
        <v>4.0363220490711544</v>
      </c>
      <c r="M537" s="5" t="str">
        <f t="shared" si="35"/>
        <v/>
      </c>
    </row>
    <row r="538" spans="1:13" x14ac:dyDescent="0.2">
      <c r="A538" s="118" t="s">
        <v>2732</v>
      </c>
      <c r="B538" s="59" t="s">
        <v>349</v>
      </c>
      <c r="C538" s="59" t="s">
        <v>900</v>
      </c>
      <c r="D538" s="118" t="s">
        <v>212</v>
      </c>
      <c r="E538" s="118" t="s">
        <v>214</v>
      </c>
      <c r="F538" s="119">
        <v>1.921353157</v>
      </c>
      <c r="G538" s="119">
        <v>0.86640410000000001</v>
      </c>
      <c r="H538" s="74">
        <f t="shared" si="32"/>
        <v>1.2176178032860188</v>
      </c>
      <c r="I538" s="119">
        <v>2.2846390400000001</v>
      </c>
      <c r="J538" s="119">
        <v>1.58647596</v>
      </c>
      <c r="K538" s="74">
        <f t="shared" si="33"/>
        <v>0.4400716415520094</v>
      </c>
      <c r="L538" s="74">
        <f t="shared" si="34"/>
        <v>1.1890781409323179</v>
      </c>
      <c r="M538" s="5" t="str">
        <f t="shared" si="35"/>
        <v/>
      </c>
    </row>
    <row r="539" spans="1:13" x14ac:dyDescent="0.2">
      <c r="A539" s="118" t="s">
        <v>2111</v>
      </c>
      <c r="B539" s="118" t="s">
        <v>625</v>
      </c>
      <c r="C539" s="59" t="s">
        <v>898</v>
      </c>
      <c r="D539" s="118" t="s">
        <v>212</v>
      </c>
      <c r="E539" s="118" t="s">
        <v>1032</v>
      </c>
      <c r="F539" s="119">
        <v>2.50154809</v>
      </c>
      <c r="G539" s="119">
        <v>2.219383659</v>
      </c>
      <c r="H539" s="74">
        <f t="shared" si="32"/>
        <v>0.12713639205901717</v>
      </c>
      <c r="I539" s="119">
        <v>2.25289793</v>
      </c>
      <c r="J539" s="119">
        <v>0.38284359000000001</v>
      </c>
      <c r="K539" s="74">
        <f t="shared" si="33"/>
        <v>4.8846432037689338</v>
      </c>
      <c r="L539" s="74">
        <f t="shared" si="34"/>
        <v>0.90060148713751098</v>
      </c>
      <c r="M539" s="5" t="str">
        <f t="shared" si="35"/>
        <v/>
      </c>
    </row>
    <row r="540" spans="1:13" x14ac:dyDescent="0.2">
      <c r="A540" s="118" t="s">
        <v>2179</v>
      </c>
      <c r="B540" s="59" t="s">
        <v>554</v>
      </c>
      <c r="C540" s="59" t="s">
        <v>898</v>
      </c>
      <c r="D540" s="118" t="s">
        <v>212</v>
      </c>
      <c r="E540" s="118" t="s">
        <v>1032</v>
      </c>
      <c r="F540" s="119">
        <v>5.0318675180000003</v>
      </c>
      <c r="G540" s="119">
        <v>2.8222115000000002E-2</v>
      </c>
      <c r="H540" s="74" t="str">
        <f t="shared" si="32"/>
        <v/>
      </c>
      <c r="I540" s="119">
        <v>2.2280710099999999</v>
      </c>
      <c r="J540" s="119">
        <v>0</v>
      </c>
      <c r="K540" s="74" t="str">
        <f t="shared" si="33"/>
        <v/>
      </c>
      <c r="L540" s="74">
        <f t="shared" si="34"/>
        <v>0.44279206517853315</v>
      </c>
      <c r="M540" s="5" t="str">
        <f t="shared" si="35"/>
        <v/>
      </c>
    </row>
    <row r="541" spans="1:13" x14ac:dyDescent="0.2">
      <c r="A541" s="118" t="s">
        <v>2614</v>
      </c>
      <c r="B541" s="59" t="s">
        <v>657</v>
      </c>
      <c r="C541" s="59" t="s">
        <v>903</v>
      </c>
      <c r="D541" s="118" t="s">
        <v>212</v>
      </c>
      <c r="E541" s="118" t="s">
        <v>1032</v>
      </c>
      <c r="F541" s="119">
        <v>3.1977306899999998</v>
      </c>
      <c r="G541" s="119">
        <v>1.05531541</v>
      </c>
      <c r="H541" s="74">
        <f t="shared" si="32"/>
        <v>2.0301184458208565</v>
      </c>
      <c r="I541" s="119">
        <v>2.22339632</v>
      </c>
      <c r="J541" s="119">
        <v>0.94789997999999998</v>
      </c>
      <c r="K541" s="74">
        <f t="shared" si="33"/>
        <v>1.3456022438147959</v>
      </c>
      <c r="L541" s="74">
        <f t="shared" si="34"/>
        <v>0.69530443165618805</v>
      </c>
      <c r="M541" s="5" t="str">
        <f t="shared" si="35"/>
        <v/>
      </c>
    </row>
    <row r="542" spans="1:13" x14ac:dyDescent="0.2">
      <c r="A542" s="118" t="s">
        <v>1702</v>
      </c>
      <c r="B542" s="59" t="s">
        <v>966</v>
      </c>
      <c r="C542" s="59" t="s">
        <v>665</v>
      </c>
      <c r="D542" s="118" t="s">
        <v>212</v>
      </c>
      <c r="E542" s="118" t="s">
        <v>1032</v>
      </c>
      <c r="F542" s="119">
        <v>7.1377179269999997</v>
      </c>
      <c r="G542" s="119">
        <v>6.6487405009999998</v>
      </c>
      <c r="H542" s="74">
        <f t="shared" si="32"/>
        <v>7.3544369181870684E-2</v>
      </c>
      <c r="I542" s="119">
        <v>2.1776867100000001</v>
      </c>
      <c r="J542" s="119">
        <v>8.0663028499999996</v>
      </c>
      <c r="K542" s="74">
        <f t="shared" si="33"/>
        <v>-0.73002666147106043</v>
      </c>
      <c r="L542" s="74">
        <f t="shared" si="34"/>
        <v>0.30509565273830974</v>
      </c>
      <c r="M542" s="5" t="str">
        <f t="shared" si="35"/>
        <v/>
      </c>
    </row>
    <row r="543" spans="1:13" x14ac:dyDescent="0.2">
      <c r="A543" s="118" t="s">
        <v>2629</v>
      </c>
      <c r="B543" s="59" t="s">
        <v>579</v>
      </c>
      <c r="C543" s="59" t="s">
        <v>903</v>
      </c>
      <c r="D543" s="118" t="s">
        <v>212</v>
      </c>
      <c r="E543" s="118" t="s">
        <v>214</v>
      </c>
      <c r="F543" s="119">
        <v>1.8008575060000001</v>
      </c>
      <c r="G543" s="119">
        <v>2.7695957149999999</v>
      </c>
      <c r="H543" s="74">
        <f t="shared" si="32"/>
        <v>-0.34977603545288549</v>
      </c>
      <c r="I543" s="119">
        <v>2.1653917799999998</v>
      </c>
      <c r="J543" s="119">
        <v>7.6958625400000003</v>
      </c>
      <c r="K543" s="74">
        <f t="shared" si="33"/>
        <v>-0.71862909859094237</v>
      </c>
      <c r="L543" s="74">
        <f t="shared" si="34"/>
        <v>1.2024226085547935</v>
      </c>
      <c r="M543" s="5" t="str">
        <f t="shared" si="35"/>
        <v/>
      </c>
    </row>
    <row r="544" spans="1:13" x14ac:dyDescent="0.2">
      <c r="A544" s="118" t="s">
        <v>2330</v>
      </c>
      <c r="B544" s="59" t="s">
        <v>371</v>
      </c>
      <c r="C544" s="59" t="s">
        <v>899</v>
      </c>
      <c r="D544" s="118" t="s">
        <v>212</v>
      </c>
      <c r="E544" s="118" t="s">
        <v>214</v>
      </c>
      <c r="F544" s="119">
        <v>1.51498</v>
      </c>
      <c r="G544" s="119">
        <v>1.588701675</v>
      </c>
      <c r="H544" s="74">
        <f t="shared" si="32"/>
        <v>-4.6403724601096097E-2</v>
      </c>
      <c r="I544" s="119">
        <v>2.1250442999999999</v>
      </c>
      <c r="J544" s="119">
        <v>6.2717559999999999</v>
      </c>
      <c r="K544" s="74">
        <f t="shared" si="33"/>
        <v>-0.66117235747053937</v>
      </c>
      <c r="L544" s="74">
        <f t="shared" si="34"/>
        <v>1.4026880222841225</v>
      </c>
      <c r="M544" s="5" t="str">
        <f t="shared" si="35"/>
        <v/>
      </c>
    </row>
    <row r="545" spans="1:13" x14ac:dyDescent="0.2">
      <c r="A545" s="118" t="s">
        <v>2605</v>
      </c>
      <c r="B545" s="59" t="s">
        <v>589</v>
      </c>
      <c r="C545" s="59" t="s">
        <v>903</v>
      </c>
      <c r="D545" s="118" t="s">
        <v>212</v>
      </c>
      <c r="E545" s="118" t="s">
        <v>1032</v>
      </c>
      <c r="F545" s="119">
        <v>5.0911961149999998</v>
      </c>
      <c r="G545" s="119">
        <v>2.1452931980000001</v>
      </c>
      <c r="H545" s="74">
        <f t="shared" si="32"/>
        <v>1.3731936127641604</v>
      </c>
      <c r="I545" s="119">
        <v>2.0989629500000002</v>
      </c>
      <c r="J545" s="119">
        <v>0.33455534000000003</v>
      </c>
      <c r="K545" s="74">
        <f t="shared" si="33"/>
        <v>5.2738886487359613</v>
      </c>
      <c r="L545" s="74">
        <f t="shared" si="34"/>
        <v>0.41227304990587665</v>
      </c>
      <c r="M545" s="5" t="str">
        <f t="shared" si="35"/>
        <v/>
      </c>
    </row>
    <row r="546" spans="1:13" x14ac:dyDescent="0.2">
      <c r="A546" s="118" t="s">
        <v>1763</v>
      </c>
      <c r="B546" s="59" t="s">
        <v>997</v>
      </c>
      <c r="C546" s="59" t="s">
        <v>665</v>
      </c>
      <c r="D546" s="118" t="s">
        <v>212</v>
      </c>
      <c r="E546" s="118" t="s">
        <v>1032</v>
      </c>
      <c r="F546" s="119">
        <v>0.86779912199999998</v>
      </c>
      <c r="G546" s="119">
        <v>1.592894391</v>
      </c>
      <c r="H546" s="74">
        <f t="shared" si="32"/>
        <v>-0.45520611604689865</v>
      </c>
      <c r="I546" s="119">
        <v>2.0611663199999999</v>
      </c>
      <c r="J546" s="119">
        <v>7.0690735499999997</v>
      </c>
      <c r="K546" s="74">
        <f t="shared" si="33"/>
        <v>-0.70842483029477044</v>
      </c>
      <c r="L546" s="74">
        <f t="shared" si="34"/>
        <v>2.3751652516652348</v>
      </c>
      <c r="M546" s="5" t="str">
        <f t="shared" si="35"/>
        <v/>
      </c>
    </row>
    <row r="547" spans="1:13" x14ac:dyDescent="0.2">
      <c r="A547" s="118" t="s">
        <v>2093</v>
      </c>
      <c r="B547" s="59" t="s">
        <v>270</v>
      </c>
      <c r="C547" s="59" t="s">
        <v>898</v>
      </c>
      <c r="D547" s="118" t="s">
        <v>212</v>
      </c>
      <c r="E547" s="118" t="s">
        <v>1032</v>
      </c>
      <c r="F547" s="119">
        <v>3.74530619</v>
      </c>
      <c r="G547" s="119">
        <v>7.0947370599999999</v>
      </c>
      <c r="H547" s="74">
        <f t="shared" si="32"/>
        <v>-0.47210077578266163</v>
      </c>
      <c r="I547" s="119">
        <v>2.0356136</v>
      </c>
      <c r="J547" s="119">
        <v>3.5908570000000001E-2</v>
      </c>
      <c r="K547" s="74">
        <f t="shared" si="33"/>
        <v>55.688796017218174</v>
      </c>
      <c r="L547" s="74">
        <f t="shared" si="34"/>
        <v>0.54351059612565344</v>
      </c>
      <c r="M547" s="5" t="str">
        <f t="shared" si="35"/>
        <v/>
      </c>
    </row>
    <row r="548" spans="1:13" x14ac:dyDescent="0.2">
      <c r="A548" s="118" t="s">
        <v>2354</v>
      </c>
      <c r="B548" s="59" t="s">
        <v>297</v>
      </c>
      <c r="C548" s="59" t="s">
        <v>1919</v>
      </c>
      <c r="D548" s="118" t="s">
        <v>213</v>
      </c>
      <c r="E548" s="118" t="s">
        <v>214</v>
      </c>
      <c r="F548" s="119">
        <v>1.4169658600000001</v>
      </c>
      <c r="G548" s="119">
        <v>25.405903661</v>
      </c>
      <c r="H548" s="74">
        <f t="shared" si="32"/>
        <v>-0.94422690572604384</v>
      </c>
      <c r="I548" s="119">
        <v>1.9908699299999999</v>
      </c>
      <c r="J548" s="119">
        <v>8.7769939499999996</v>
      </c>
      <c r="K548" s="74">
        <f t="shared" si="33"/>
        <v>-0.77317177824874772</v>
      </c>
      <c r="L548" s="74">
        <f t="shared" si="34"/>
        <v>1.4050232162968272</v>
      </c>
      <c r="M548" s="5" t="str">
        <f t="shared" si="35"/>
        <v/>
      </c>
    </row>
    <row r="549" spans="1:13" x14ac:dyDescent="0.2">
      <c r="A549" s="118" t="s">
        <v>2809</v>
      </c>
      <c r="B549" s="59" t="s">
        <v>1031</v>
      </c>
      <c r="C549" s="59" t="s">
        <v>665</v>
      </c>
      <c r="D549" s="118" t="s">
        <v>212</v>
      </c>
      <c r="E549" s="118" t="s">
        <v>1032</v>
      </c>
      <c r="F549" s="119">
        <v>0.46531621700000003</v>
      </c>
      <c r="G549" s="119">
        <v>0.32566596999999997</v>
      </c>
      <c r="H549" s="74">
        <f t="shared" si="32"/>
        <v>0.42881436767863734</v>
      </c>
      <c r="I549" s="119">
        <v>1.97180205</v>
      </c>
      <c r="J549" s="119">
        <v>0.23671096</v>
      </c>
      <c r="K549" s="74">
        <f t="shared" si="33"/>
        <v>7.3299989573782298</v>
      </c>
      <c r="L549" s="74">
        <f t="shared" si="34"/>
        <v>4.2375528252865511</v>
      </c>
      <c r="M549" s="5" t="str">
        <f t="shared" si="35"/>
        <v/>
      </c>
    </row>
    <row r="550" spans="1:13" x14ac:dyDescent="0.2">
      <c r="A550" s="118" t="s">
        <v>2352</v>
      </c>
      <c r="B550" s="59" t="s">
        <v>1375</v>
      </c>
      <c r="C550" s="59" t="s">
        <v>665</v>
      </c>
      <c r="D550" s="118" t="s">
        <v>212</v>
      </c>
      <c r="E550" s="118" t="s">
        <v>1032</v>
      </c>
      <c r="F550" s="119">
        <v>3.0200787500000001</v>
      </c>
      <c r="G550" s="119">
        <v>1.877936496</v>
      </c>
      <c r="H550" s="74">
        <f t="shared" si="32"/>
        <v>0.60819003008502159</v>
      </c>
      <c r="I550" s="119">
        <v>1.9494684600000001</v>
      </c>
      <c r="J550" s="119">
        <v>1.4302489700000001</v>
      </c>
      <c r="K550" s="74">
        <f t="shared" si="33"/>
        <v>0.36302734760927668</v>
      </c>
      <c r="L550" s="74">
        <f t="shared" si="34"/>
        <v>0.64550252538944553</v>
      </c>
      <c r="M550" s="5" t="str">
        <f t="shared" si="35"/>
        <v/>
      </c>
    </row>
    <row r="551" spans="1:13" x14ac:dyDescent="0.2">
      <c r="A551" s="118" t="s">
        <v>2967</v>
      </c>
      <c r="B551" s="59" t="s">
        <v>1252</v>
      </c>
      <c r="C551" s="59" t="s">
        <v>897</v>
      </c>
      <c r="D551" s="118" t="s">
        <v>212</v>
      </c>
      <c r="E551" s="118" t="s">
        <v>3046</v>
      </c>
      <c r="F551" s="119">
        <v>12.292801744</v>
      </c>
      <c r="G551" s="119">
        <v>8.4991408750000002</v>
      </c>
      <c r="H551" s="74">
        <f t="shared" si="32"/>
        <v>0.44635815840621662</v>
      </c>
      <c r="I551" s="119">
        <v>1.9413121899999999</v>
      </c>
      <c r="J551" s="119">
        <v>14.250430679999999</v>
      </c>
      <c r="K551" s="74">
        <f t="shared" si="33"/>
        <v>-0.86377168286397366</v>
      </c>
      <c r="L551" s="74">
        <f t="shared" si="34"/>
        <v>0.1579226795020538</v>
      </c>
      <c r="M551" s="5" t="str">
        <f t="shared" si="35"/>
        <v/>
      </c>
    </row>
    <row r="552" spans="1:13" x14ac:dyDescent="0.2">
      <c r="A552" s="118" t="s">
        <v>2019</v>
      </c>
      <c r="B552" s="59" t="s">
        <v>1422</v>
      </c>
      <c r="C552" s="59" t="s">
        <v>984</v>
      </c>
      <c r="D552" s="118" t="s">
        <v>213</v>
      </c>
      <c r="E552" s="118" t="s">
        <v>214</v>
      </c>
      <c r="F552" s="119">
        <v>3.00820738</v>
      </c>
      <c r="G552" s="119">
        <v>0.2856591</v>
      </c>
      <c r="H552" s="74">
        <f t="shared" si="32"/>
        <v>9.5307598462643064</v>
      </c>
      <c r="I552" s="119">
        <v>1.9141996999999999</v>
      </c>
      <c r="J552" s="119">
        <v>0.2856591</v>
      </c>
      <c r="K552" s="74">
        <f t="shared" si="33"/>
        <v>5.7009932468456279</v>
      </c>
      <c r="L552" s="74">
        <f t="shared" si="34"/>
        <v>0.63632571102860602</v>
      </c>
      <c r="M552" s="5" t="str">
        <f t="shared" si="35"/>
        <v/>
      </c>
    </row>
    <row r="553" spans="1:13" x14ac:dyDescent="0.2">
      <c r="A553" s="118" t="s">
        <v>2022</v>
      </c>
      <c r="B553" s="59" t="s">
        <v>1425</v>
      </c>
      <c r="C553" s="59" t="s">
        <v>984</v>
      </c>
      <c r="D553" s="118" t="s">
        <v>213</v>
      </c>
      <c r="E553" s="118" t="s">
        <v>214</v>
      </c>
      <c r="F553" s="119">
        <v>2.60680128</v>
      </c>
      <c r="G553" s="119">
        <v>2.6748690099999997</v>
      </c>
      <c r="H553" s="74">
        <f t="shared" si="32"/>
        <v>-2.5447126474428594E-2</v>
      </c>
      <c r="I553" s="119">
        <v>1.89946342</v>
      </c>
      <c r="J553" s="119">
        <v>6.4692217899999997</v>
      </c>
      <c r="K553" s="74">
        <f t="shared" si="33"/>
        <v>-0.70638455726836347</v>
      </c>
      <c r="L553" s="74">
        <f t="shared" si="34"/>
        <v>0.7286567773973166</v>
      </c>
      <c r="M553" s="5" t="str">
        <f t="shared" si="35"/>
        <v/>
      </c>
    </row>
    <row r="554" spans="1:13" x14ac:dyDescent="0.2">
      <c r="A554" s="118" t="s">
        <v>2836</v>
      </c>
      <c r="B554" s="59" t="s">
        <v>99</v>
      </c>
      <c r="C554" s="59" t="s">
        <v>665</v>
      </c>
      <c r="D554" s="118" t="s">
        <v>212</v>
      </c>
      <c r="E554" s="118" t="s">
        <v>1032</v>
      </c>
      <c r="F554" s="119">
        <v>1.9601926599999999</v>
      </c>
      <c r="G554" s="119">
        <v>0.95552473500000001</v>
      </c>
      <c r="H554" s="74">
        <f t="shared" si="32"/>
        <v>1.0514305786129126</v>
      </c>
      <c r="I554" s="119">
        <v>1.892667605</v>
      </c>
      <c r="J554" s="119">
        <v>0.22927333999999999</v>
      </c>
      <c r="K554" s="74">
        <f t="shared" si="33"/>
        <v>7.2550705851801176</v>
      </c>
      <c r="L554" s="74">
        <f t="shared" si="34"/>
        <v>0.96555182744128842</v>
      </c>
      <c r="M554" s="5" t="str">
        <f t="shared" si="35"/>
        <v/>
      </c>
    </row>
    <row r="555" spans="1:13" x14ac:dyDescent="0.2">
      <c r="A555" s="118" t="s">
        <v>2071</v>
      </c>
      <c r="B555" s="59" t="s">
        <v>1599</v>
      </c>
      <c r="C555" s="59" t="s">
        <v>984</v>
      </c>
      <c r="D555" s="118" t="s">
        <v>213</v>
      </c>
      <c r="E555" s="118" t="s">
        <v>214</v>
      </c>
      <c r="F555" s="119">
        <v>0.26130003000000002</v>
      </c>
      <c r="G555" s="119">
        <v>2.2171630499999999</v>
      </c>
      <c r="H555" s="74">
        <f t="shared" si="32"/>
        <v>-0.88214667838704963</v>
      </c>
      <c r="I555" s="119">
        <v>1.8909176669765899</v>
      </c>
      <c r="J555" s="119">
        <v>6.8387166356299502</v>
      </c>
      <c r="K555" s="74">
        <f t="shared" si="33"/>
        <v>-0.72349816965293701</v>
      </c>
      <c r="L555" s="74">
        <f t="shared" si="34"/>
        <v>7.2365765399131021</v>
      </c>
      <c r="M555" s="5" t="str">
        <f t="shared" si="35"/>
        <v/>
      </c>
    </row>
    <row r="556" spans="1:13" x14ac:dyDescent="0.2">
      <c r="A556" s="118" t="s">
        <v>1707</v>
      </c>
      <c r="B556" s="59" t="s">
        <v>154</v>
      </c>
      <c r="C556" s="59" t="s">
        <v>665</v>
      </c>
      <c r="D556" s="118" t="s">
        <v>212</v>
      </c>
      <c r="E556" s="118" t="s">
        <v>1032</v>
      </c>
      <c r="F556" s="119">
        <v>4.5614908979999997</v>
      </c>
      <c r="G556" s="119">
        <v>4.0567801919999997</v>
      </c>
      <c r="H556" s="74">
        <f t="shared" si="32"/>
        <v>0.12441164719628972</v>
      </c>
      <c r="I556" s="119">
        <v>1.87198858</v>
      </c>
      <c r="J556" s="119">
        <v>19.198429260000001</v>
      </c>
      <c r="K556" s="74">
        <f t="shared" si="33"/>
        <v>-0.90249261777366885</v>
      </c>
      <c r="L556" s="74">
        <f t="shared" si="34"/>
        <v>0.41038963397269507</v>
      </c>
      <c r="M556" s="5" t="str">
        <f t="shared" si="35"/>
        <v/>
      </c>
    </row>
    <row r="557" spans="1:13" x14ac:dyDescent="0.2">
      <c r="A557" s="118" t="s">
        <v>2418</v>
      </c>
      <c r="B557" s="59" t="s">
        <v>143</v>
      </c>
      <c r="C557" s="59" t="s">
        <v>665</v>
      </c>
      <c r="D557" s="118" t="s">
        <v>212</v>
      </c>
      <c r="E557" s="118" t="s">
        <v>1032</v>
      </c>
      <c r="F557" s="119">
        <v>0</v>
      </c>
      <c r="G557" s="119">
        <v>0</v>
      </c>
      <c r="H557" s="74" t="str">
        <f t="shared" si="32"/>
        <v/>
      </c>
      <c r="I557" s="119">
        <v>1.8214661799999998</v>
      </c>
      <c r="J557" s="119">
        <v>0</v>
      </c>
      <c r="K557" s="74" t="str">
        <f t="shared" si="33"/>
        <v/>
      </c>
      <c r="L557" s="74" t="str">
        <f t="shared" si="34"/>
        <v/>
      </c>
      <c r="M557" s="5" t="str">
        <f t="shared" si="35"/>
        <v/>
      </c>
    </row>
    <row r="558" spans="1:13" x14ac:dyDescent="0.2">
      <c r="A558" s="118" t="s">
        <v>1648</v>
      </c>
      <c r="B558" s="118" t="s">
        <v>1649</v>
      </c>
      <c r="C558" s="118" t="s">
        <v>665</v>
      </c>
      <c r="D558" s="118" t="s">
        <v>213</v>
      </c>
      <c r="E558" s="118" t="s">
        <v>1032</v>
      </c>
      <c r="F558" s="119">
        <v>0.68494765700000004</v>
      </c>
      <c r="G558" s="119">
        <v>2.2595953450000001</v>
      </c>
      <c r="H558" s="74">
        <f t="shared" si="32"/>
        <v>-0.69687154006771945</v>
      </c>
      <c r="I558" s="119">
        <v>1.8173488600000001</v>
      </c>
      <c r="J558" s="119">
        <v>0.39992648999999997</v>
      </c>
      <c r="K558" s="74">
        <f t="shared" si="33"/>
        <v>3.5442072616895173</v>
      </c>
      <c r="L558" s="74">
        <f t="shared" si="34"/>
        <v>2.6532667736390256</v>
      </c>
      <c r="M558" s="5" t="str">
        <f t="shared" si="35"/>
        <v/>
      </c>
    </row>
    <row r="559" spans="1:13" x14ac:dyDescent="0.2">
      <c r="A559" s="118" t="s">
        <v>2220</v>
      </c>
      <c r="B559" s="59" t="s">
        <v>410</v>
      </c>
      <c r="C559" s="59" t="s">
        <v>902</v>
      </c>
      <c r="D559" s="118" t="s">
        <v>213</v>
      </c>
      <c r="E559" s="118" t="s">
        <v>214</v>
      </c>
      <c r="F559" s="119">
        <v>3.926640522</v>
      </c>
      <c r="G559" s="119">
        <v>3.9082000539999999</v>
      </c>
      <c r="H559" s="74">
        <f t="shared" si="32"/>
        <v>4.7184043153385424E-3</v>
      </c>
      <c r="I559" s="119">
        <v>1.8095472500000001</v>
      </c>
      <c r="J559" s="119">
        <v>29.88819917</v>
      </c>
      <c r="K559" s="74">
        <f t="shared" si="33"/>
        <v>-0.93945612983547311</v>
      </c>
      <c r="L559" s="74">
        <f t="shared" si="34"/>
        <v>0.46083853101946876</v>
      </c>
      <c r="M559" s="5" t="str">
        <f t="shared" si="35"/>
        <v/>
      </c>
    </row>
    <row r="560" spans="1:13" x14ac:dyDescent="0.2">
      <c r="A560" s="118" t="s">
        <v>2808</v>
      </c>
      <c r="B560" s="59" t="s">
        <v>1024</v>
      </c>
      <c r="C560" s="59" t="s">
        <v>665</v>
      </c>
      <c r="D560" s="118" t="s">
        <v>212</v>
      </c>
      <c r="E560" s="118" t="s">
        <v>1032</v>
      </c>
      <c r="F560" s="119">
        <v>3.93158736</v>
      </c>
      <c r="G560" s="119">
        <v>1.3771911100000001</v>
      </c>
      <c r="H560" s="74">
        <f t="shared" si="32"/>
        <v>1.854787060018126</v>
      </c>
      <c r="I560" s="119">
        <v>1.78140071</v>
      </c>
      <c r="J560" s="119">
        <v>2.56276248</v>
      </c>
      <c r="K560" s="74">
        <f t="shared" si="33"/>
        <v>-0.30489043604228194</v>
      </c>
      <c r="L560" s="74">
        <f t="shared" si="34"/>
        <v>0.45309961267145799</v>
      </c>
      <c r="M560" s="5" t="str">
        <f t="shared" si="35"/>
        <v/>
      </c>
    </row>
    <row r="561" spans="1:13" x14ac:dyDescent="0.2">
      <c r="A561" s="118" t="s">
        <v>2641</v>
      </c>
      <c r="B561" s="59" t="s">
        <v>922</v>
      </c>
      <c r="C561" s="59" t="s">
        <v>903</v>
      </c>
      <c r="D561" s="118" t="s">
        <v>212</v>
      </c>
      <c r="E561" s="118" t="s">
        <v>214</v>
      </c>
      <c r="F561" s="119">
        <v>0.17541198999999999</v>
      </c>
      <c r="G561" s="119">
        <v>1.0462365</v>
      </c>
      <c r="H561" s="74">
        <f t="shared" si="32"/>
        <v>-0.83234002063586965</v>
      </c>
      <c r="I561" s="119">
        <v>1.7732880099999999</v>
      </c>
      <c r="J561" s="119">
        <v>0.13549276000000002</v>
      </c>
      <c r="K561" s="74">
        <f t="shared" si="33"/>
        <v>12.087695682042344</v>
      </c>
      <c r="L561" s="74">
        <f t="shared" si="34"/>
        <v>10.109274799288237</v>
      </c>
      <c r="M561" s="5" t="str">
        <f t="shared" si="35"/>
        <v/>
      </c>
    </row>
    <row r="562" spans="1:13" x14ac:dyDescent="0.2">
      <c r="A562" s="118" t="s">
        <v>1856</v>
      </c>
      <c r="B562" s="59" t="s">
        <v>521</v>
      </c>
      <c r="C562" s="59" t="s">
        <v>902</v>
      </c>
      <c r="D562" s="118" t="s">
        <v>213</v>
      </c>
      <c r="E562" s="118" t="s">
        <v>214</v>
      </c>
      <c r="F562" s="119">
        <v>3.8190971390000001</v>
      </c>
      <c r="G562" s="119">
        <v>6.1530136129999997</v>
      </c>
      <c r="H562" s="74">
        <f t="shared" si="32"/>
        <v>-0.3793127434447624</v>
      </c>
      <c r="I562" s="119">
        <v>1.7666470300000001</v>
      </c>
      <c r="J562" s="119">
        <v>6.1156951199999998</v>
      </c>
      <c r="K562" s="74">
        <f t="shared" si="33"/>
        <v>-0.71112898937316538</v>
      </c>
      <c r="L562" s="74">
        <f t="shared" si="34"/>
        <v>0.46258237633164323</v>
      </c>
      <c r="M562" s="5" t="str">
        <f t="shared" si="35"/>
        <v/>
      </c>
    </row>
    <row r="563" spans="1:13" x14ac:dyDescent="0.2">
      <c r="A563" s="118" t="s">
        <v>2337</v>
      </c>
      <c r="B563" s="59" t="s">
        <v>1646</v>
      </c>
      <c r="C563" s="59" t="s">
        <v>665</v>
      </c>
      <c r="D563" s="118" t="s">
        <v>213</v>
      </c>
      <c r="E563" s="118" t="s">
        <v>214</v>
      </c>
      <c r="F563" s="119">
        <v>4.5621421720000006</v>
      </c>
      <c r="G563" s="119">
        <v>1.744904121</v>
      </c>
      <c r="H563" s="74">
        <f t="shared" si="32"/>
        <v>1.6145517779999561</v>
      </c>
      <c r="I563" s="119">
        <v>1.7058509199999998</v>
      </c>
      <c r="J563" s="119">
        <v>3.2070675</v>
      </c>
      <c r="K563" s="74">
        <f t="shared" si="33"/>
        <v>-0.46809634658453558</v>
      </c>
      <c r="L563" s="74">
        <f t="shared" si="34"/>
        <v>0.37391445853432725</v>
      </c>
      <c r="M563" s="5" t="str">
        <f t="shared" si="35"/>
        <v/>
      </c>
    </row>
    <row r="564" spans="1:13" x14ac:dyDescent="0.2">
      <c r="A564" s="118" t="s">
        <v>2962</v>
      </c>
      <c r="B564" s="59" t="s">
        <v>1250</v>
      </c>
      <c r="C564" s="59" t="s">
        <v>897</v>
      </c>
      <c r="D564" s="118" t="s">
        <v>212</v>
      </c>
      <c r="E564" s="118" t="s">
        <v>3046</v>
      </c>
      <c r="F564" s="119">
        <v>7.9743135000000001</v>
      </c>
      <c r="G564" s="119">
        <v>6.5353199029999995</v>
      </c>
      <c r="H564" s="74">
        <f t="shared" si="32"/>
        <v>0.22018717038464164</v>
      </c>
      <c r="I564" s="119">
        <v>1.6959577399999999</v>
      </c>
      <c r="J564" s="119">
        <v>3.5770952500000002</v>
      </c>
      <c r="K564" s="74">
        <f t="shared" si="33"/>
        <v>-0.52588409827778571</v>
      </c>
      <c r="L564" s="74">
        <f t="shared" si="34"/>
        <v>0.21267758534951001</v>
      </c>
      <c r="M564" s="5" t="str">
        <f t="shared" si="35"/>
        <v/>
      </c>
    </row>
    <row r="565" spans="1:13" x14ac:dyDescent="0.2">
      <c r="A565" s="118" t="s">
        <v>2483</v>
      </c>
      <c r="B565" s="59" t="s">
        <v>308</v>
      </c>
      <c r="C565" s="59" t="s">
        <v>897</v>
      </c>
      <c r="D565" s="118" t="s">
        <v>212</v>
      </c>
      <c r="E565" s="118" t="s">
        <v>3046</v>
      </c>
      <c r="F565" s="119">
        <v>3.289510361</v>
      </c>
      <c r="G565" s="119">
        <v>2.4017318050000003</v>
      </c>
      <c r="H565" s="74">
        <f t="shared" si="32"/>
        <v>0.36964100410869971</v>
      </c>
      <c r="I565" s="119">
        <v>1.69144356</v>
      </c>
      <c r="J565" s="119">
        <v>0.82075690000000001</v>
      </c>
      <c r="K565" s="74">
        <f t="shared" si="33"/>
        <v>1.0608337986558505</v>
      </c>
      <c r="L565" s="74">
        <f t="shared" si="34"/>
        <v>0.51419310911846672</v>
      </c>
      <c r="M565" s="5" t="str">
        <f t="shared" si="35"/>
        <v/>
      </c>
    </row>
    <row r="566" spans="1:13" x14ac:dyDescent="0.2">
      <c r="A566" s="118" t="s">
        <v>2458</v>
      </c>
      <c r="B566" s="59" t="s">
        <v>67</v>
      </c>
      <c r="C566" s="59" t="s">
        <v>897</v>
      </c>
      <c r="D566" s="118" t="s">
        <v>212</v>
      </c>
      <c r="E566" s="118" t="s">
        <v>3046</v>
      </c>
      <c r="F566" s="119">
        <v>15.78809862</v>
      </c>
      <c r="G566" s="119">
        <v>10.925850109999999</v>
      </c>
      <c r="H566" s="74">
        <f t="shared" si="32"/>
        <v>0.44502244320098971</v>
      </c>
      <c r="I566" s="119">
        <v>1.68808001</v>
      </c>
      <c r="J566" s="119">
        <v>0.12338041000000001</v>
      </c>
      <c r="K566" s="74">
        <f t="shared" si="33"/>
        <v>12.681912793124937</v>
      </c>
      <c r="L566" s="74">
        <f t="shared" si="34"/>
        <v>0.10692104544251954</v>
      </c>
      <c r="M566" s="5" t="str">
        <f t="shared" si="35"/>
        <v/>
      </c>
    </row>
    <row r="567" spans="1:13" x14ac:dyDescent="0.2">
      <c r="A567" s="118" t="s">
        <v>2952</v>
      </c>
      <c r="B567" s="59" t="s">
        <v>957</v>
      </c>
      <c r="C567" s="59" t="s">
        <v>902</v>
      </c>
      <c r="D567" s="118" t="s">
        <v>213</v>
      </c>
      <c r="E567" s="118" t="s">
        <v>214</v>
      </c>
      <c r="F567" s="119">
        <v>5.5167955329999998</v>
      </c>
      <c r="G567" s="119">
        <v>18.621810044</v>
      </c>
      <c r="H567" s="74">
        <f t="shared" si="32"/>
        <v>-0.703745472649286</v>
      </c>
      <c r="I567" s="119">
        <v>1.6597237499999999</v>
      </c>
      <c r="J567" s="119">
        <v>48.424381517110902</v>
      </c>
      <c r="K567" s="74">
        <f t="shared" si="33"/>
        <v>-0.96572545279874078</v>
      </c>
      <c r="L567" s="74">
        <f t="shared" si="34"/>
        <v>0.30084924120750445</v>
      </c>
      <c r="M567" s="5" t="str">
        <f t="shared" si="35"/>
        <v/>
      </c>
    </row>
    <row r="568" spans="1:13" x14ac:dyDescent="0.2">
      <c r="A568" s="118" t="s">
        <v>1850</v>
      </c>
      <c r="B568" s="59" t="s">
        <v>1636</v>
      </c>
      <c r="C568" s="59" t="s">
        <v>987</v>
      </c>
      <c r="D568" s="118" t="s">
        <v>212</v>
      </c>
      <c r="E568" s="118" t="s">
        <v>1032</v>
      </c>
      <c r="F568" s="119">
        <v>1.9674574599999999</v>
      </c>
      <c r="G568" s="119">
        <v>0.87657757999999997</v>
      </c>
      <c r="H568" s="74">
        <f t="shared" si="32"/>
        <v>1.2444761363848706</v>
      </c>
      <c r="I568" s="119">
        <v>1.6491180000000001</v>
      </c>
      <c r="J568" s="119">
        <v>2.2787399999999996E-3</v>
      </c>
      <c r="K568" s="74" t="str">
        <f t="shared" si="33"/>
        <v/>
      </c>
      <c r="L568" s="74">
        <f t="shared" si="34"/>
        <v>0.83819753846164491</v>
      </c>
      <c r="M568" s="5" t="str">
        <f t="shared" si="35"/>
        <v/>
      </c>
    </row>
    <row r="569" spans="1:13" x14ac:dyDescent="0.2">
      <c r="A569" s="118" t="s">
        <v>2482</v>
      </c>
      <c r="B569" s="118" t="s">
        <v>989</v>
      </c>
      <c r="C569" s="118" t="s">
        <v>897</v>
      </c>
      <c r="D569" s="118" t="s">
        <v>212</v>
      </c>
      <c r="E569" s="118" t="s">
        <v>3046</v>
      </c>
      <c r="F569" s="119">
        <v>5.3282734110000005</v>
      </c>
      <c r="G569" s="119">
        <v>3.7614791349999996</v>
      </c>
      <c r="H569" s="74">
        <f t="shared" si="32"/>
        <v>0.41653674519186223</v>
      </c>
      <c r="I569" s="119">
        <v>1.64693336</v>
      </c>
      <c r="J569" s="119">
        <v>3.3018847</v>
      </c>
      <c r="K569" s="74">
        <f t="shared" si="33"/>
        <v>-0.50121415202656827</v>
      </c>
      <c r="L569" s="74">
        <f t="shared" si="34"/>
        <v>0.30909325272234983</v>
      </c>
      <c r="M569" s="5" t="str">
        <f t="shared" si="35"/>
        <v/>
      </c>
    </row>
    <row r="570" spans="1:13" x14ac:dyDescent="0.2">
      <c r="A570" s="118" t="s">
        <v>2213</v>
      </c>
      <c r="B570" s="59" t="s">
        <v>925</v>
      </c>
      <c r="C570" s="59" t="s">
        <v>902</v>
      </c>
      <c r="D570" s="118" t="s">
        <v>213</v>
      </c>
      <c r="E570" s="118" t="s">
        <v>214</v>
      </c>
      <c r="F570" s="119">
        <v>0.198511568</v>
      </c>
      <c r="G570" s="119">
        <v>2.1576570839999998</v>
      </c>
      <c r="H570" s="74">
        <f t="shared" si="32"/>
        <v>-0.90799670185218362</v>
      </c>
      <c r="I570" s="119">
        <v>1.6443964</v>
      </c>
      <c r="J570" s="119">
        <v>4.7083400099999997</v>
      </c>
      <c r="K570" s="74">
        <f t="shared" si="33"/>
        <v>-0.65074816251428702</v>
      </c>
      <c r="L570" s="74">
        <f t="shared" si="34"/>
        <v>8.2836301005894022</v>
      </c>
      <c r="M570" s="5" t="str">
        <f t="shared" si="35"/>
        <v/>
      </c>
    </row>
    <row r="571" spans="1:13" x14ac:dyDescent="0.2">
      <c r="A571" s="118" t="s">
        <v>2110</v>
      </c>
      <c r="B571" s="59" t="s">
        <v>2042</v>
      </c>
      <c r="C571" s="59" t="s">
        <v>898</v>
      </c>
      <c r="D571" s="118" t="s">
        <v>212</v>
      </c>
      <c r="E571" s="118" t="s">
        <v>1032</v>
      </c>
      <c r="F571" s="119">
        <v>7.1752312400000005</v>
      </c>
      <c r="G571" s="119">
        <v>4.5087995999999997</v>
      </c>
      <c r="H571" s="74">
        <f t="shared" si="32"/>
        <v>0.59138393287650248</v>
      </c>
      <c r="I571" s="119">
        <v>1.6348556000000001</v>
      </c>
      <c r="J571" s="119">
        <v>19.084899047129099</v>
      </c>
      <c r="K571" s="74">
        <f t="shared" si="33"/>
        <v>-0.91433773917468386</v>
      </c>
      <c r="L571" s="74">
        <f t="shared" si="34"/>
        <v>0.22784709583798723</v>
      </c>
      <c r="M571" s="5" t="str">
        <f t="shared" si="35"/>
        <v/>
      </c>
    </row>
    <row r="572" spans="1:13" x14ac:dyDescent="0.2">
      <c r="A572" s="118" t="s">
        <v>1638</v>
      </c>
      <c r="B572" s="59" t="s">
        <v>1639</v>
      </c>
      <c r="C572" s="59" t="s">
        <v>149</v>
      </c>
      <c r="D572" s="118" t="s">
        <v>837</v>
      </c>
      <c r="E572" s="118" t="s">
        <v>214</v>
      </c>
      <c r="F572" s="119">
        <v>0.56126308999999996</v>
      </c>
      <c r="G572" s="119">
        <v>1.0797478200000001</v>
      </c>
      <c r="H572" s="74">
        <f t="shared" si="32"/>
        <v>-0.48019057820371436</v>
      </c>
      <c r="I572" s="119">
        <v>1.6327216136305749</v>
      </c>
      <c r="J572" s="119">
        <v>1.81366513</v>
      </c>
      <c r="K572" s="74">
        <f t="shared" si="33"/>
        <v>-9.976677247437904E-2</v>
      </c>
      <c r="L572" s="74">
        <f t="shared" si="34"/>
        <v>2.9090129793330521</v>
      </c>
      <c r="M572" s="5" t="str">
        <f t="shared" si="35"/>
        <v/>
      </c>
    </row>
    <row r="573" spans="1:13" x14ac:dyDescent="0.2">
      <c r="A573" s="118" t="s">
        <v>2219</v>
      </c>
      <c r="B573" s="59" t="s">
        <v>409</v>
      </c>
      <c r="C573" s="59" t="s">
        <v>902</v>
      </c>
      <c r="D573" s="118" t="s">
        <v>213</v>
      </c>
      <c r="E573" s="118" t="s">
        <v>214</v>
      </c>
      <c r="F573" s="119">
        <v>3.5695242500000002</v>
      </c>
      <c r="G573" s="119">
        <v>1.1197256299999998</v>
      </c>
      <c r="H573" s="74">
        <f t="shared" si="32"/>
        <v>2.1878561625851156</v>
      </c>
      <c r="I573" s="119">
        <v>1.6291112599999999</v>
      </c>
      <c r="J573" s="119">
        <v>5.15531775</v>
      </c>
      <c r="K573" s="74">
        <f t="shared" si="33"/>
        <v>-0.68399401569379503</v>
      </c>
      <c r="L573" s="74">
        <f t="shared" si="34"/>
        <v>0.45639450691503214</v>
      </c>
      <c r="M573" s="5" t="str">
        <f t="shared" si="35"/>
        <v/>
      </c>
    </row>
    <row r="574" spans="1:13" x14ac:dyDescent="0.2">
      <c r="A574" s="118" t="s">
        <v>1851</v>
      </c>
      <c r="B574" s="118" t="s">
        <v>11</v>
      </c>
      <c r="C574" s="59" t="s">
        <v>902</v>
      </c>
      <c r="D574" s="118" t="s">
        <v>837</v>
      </c>
      <c r="E574" s="118" t="s">
        <v>1032</v>
      </c>
      <c r="F574" s="119">
        <v>1.18168871</v>
      </c>
      <c r="G574" s="119">
        <v>1.7912004850000001</v>
      </c>
      <c r="H574" s="74">
        <f t="shared" si="32"/>
        <v>-0.34028115786268343</v>
      </c>
      <c r="I574" s="119">
        <v>1.59753425</v>
      </c>
      <c r="J574" s="119">
        <v>0.85240485999999993</v>
      </c>
      <c r="K574" s="74">
        <f t="shared" si="33"/>
        <v>0.87414962650494532</v>
      </c>
      <c r="L574" s="74">
        <f t="shared" si="34"/>
        <v>1.3519078556653046</v>
      </c>
      <c r="M574" s="5" t="str">
        <f t="shared" si="35"/>
        <v/>
      </c>
    </row>
    <row r="575" spans="1:13" x14ac:dyDescent="0.2">
      <c r="A575" s="118" t="s">
        <v>2971</v>
      </c>
      <c r="B575" s="59" t="s">
        <v>74</v>
      </c>
      <c r="C575" s="59" t="s">
        <v>897</v>
      </c>
      <c r="D575" s="118" t="s">
        <v>212</v>
      </c>
      <c r="E575" s="118" t="s">
        <v>3046</v>
      </c>
      <c r="F575" s="119">
        <v>5.6327939900000006</v>
      </c>
      <c r="G575" s="119">
        <v>7.0470392300000002</v>
      </c>
      <c r="H575" s="74">
        <f t="shared" si="32"/>
        <v>-0.20068644346116393</v>
      </c>
      <c r="I575" s="119">
        <v>1.5821904</v>
      </c>
      <c r="J575" s="119">
        <v>0.34215506000000001</v>
      </c>
      <c r="K575" s="74">
        <f t="shared" si="33"/>
        <v>3.6241911488902137</v>
      </c>
      <c r="L575" s="74">
        <f t="shared" si="34"/>
        <v>0.28088909390417804</v>
      </c>
      <c r="M575" s="5" t="str">
        <f t="shared" si="35"/>
        <v/>
      </c>
    </row>
    <row r="576" spans="1:13" x14ac:dyDescent="0.2">
      <c r="A576" s="118" t="s">
        <v>2123</v>
      </c>
      <c r="B576" s="59" t="s">
        <v>388</v>
      </c>
      <c r="C576" s="59" t="s">
        <v>898</v>
      </c>
      <c r="D576" s="118" t="s">
        <v>212</v>
      </c>
      <c r="E576" s="118" t="s">
        <v>1032</v>
      </c>
      <c r="F576" s="119">
        <v>1.5909516799999999</v>
      </c>
      <c r="G576" s="119">
        <v>1.1757136000000001</v>
      </c>
      <c r="H576" s="74">
        <f t="shared" si="32"/>
        <v>0.35317961789333707</v>
      </c>
      <c r="I576" s="119">
        <v>1.55551931</v>
      </c>
      <c r="J576" s="119">
        <v>8.9037989700000004</v>
      </c>
      <c r="K576" s="74">
        <f t="shared" si="33"/>
        <v>-0.82529712146005474</v>
      </c>
      <c r="L576" s="74">
        <f t="shared" si="34"/>
        <v>0.97772882077725964</v>
      </c>
      <c r="M576" s="5" t="str">
        <f t="shared" si="35"/>
        <v/>
      </c>
    </row>
    <row r="577" spans="1:13" x14ac:dyDescent="0.2">
      <c r="A577" s="118" t="s">
        <v>491</v>
      </c>
      <c r="B577" s="59" t="s">
        <v>58</v>
      </c>
      <c r="C577" s="59" t="s">
        <v>494</v>
      </c>
      <c r="D577" s="118" t="s">
        <v>212</v>
      </c>
      <c r="E577" s="118" t="s">
        <v>1032</v>
      </c>
      <c r="F577" s="119">
        <v>0.20490629199999999</v>
      </c>
      <c r="G577" s="119">
        <v>0.93992118000000002</v>
      </c>
      <c r="H577" s="74">
        <f t="shared" si="32"/>
        <v>-0.78199630313682267</v>
      </c>
      <c r="I577" s="119">
        <v>1.54793443</v>
      </c>
      <c r="J577" s="119">
        <v>6.2694390700000007</v>
      </c>
      <c r="K577" s="74">
        <f t="shared" si="33"/>
        <v>-0.75309841714435866</v>
      </c>
      <c r="L577" s="74">
        <f t="shared" si="34"/>
        <v>7.5543528453484488</v>
      </c>
      <c r="M577" s="5" t="str">
        <f t="shared" si="35"/>
        <v/>
      </c>
    </row>
    <row r="578" spans="1:13" x14ac:dyDescent="0.2">
      <c r="A578" s="118" t="s">
        <v>2644</v>
      </c>
      <c r="B578" s="59" t="s">
        <v>330</v>
      </c>
      <c r="C578" s="59" t="s">
        <v>903</v>
      </c>
      <c r="D578" s="118" t="s">
        <v>212</v>
      </c>
      <c r="E578" s="118" t="s">
        <v>1032</v>
      </c>
      <c r="F578" s="119">
        <v>3.7092107999999997</v>
      </c>
      <c r="G578" s="119">
        <v>3.1755478799999999</v>
      </c>
      <c r="H578" s="74">
        <f t="shared" si="32"/>
        <v>0.16805380997750841</v>
      </c>
      <c r="I578" s="119">
        <v>1.5472562700000001</v>
      </c>
      <c r="J578" s="119">
        <v>0.70305976000000003</v>
      </c>
      <c r="K578" s="74">
        <f t="shared" si="33"/>
        <v>1.2007464486375952</v>
      </c>
      <c r="L578" s="74">
        <f t="shared" si="34"/>
        <v>0.41713894233242288</v>
      </c>
      <c r="M578" s="5" t="str">
        <f t="shared" si="35"/>
        <v/>
      </c>
    </row>
    <row r="579" spans="1:13" x14ac:dyDescent="0.2">
      <c r="A579" s="118" t="s">
        <v>2210</v>
      </c>
      <c r="B579" s="59" t="s">
        <v>940</v>
      </c>
      <c r="C579" s="59" t="s">
        <v>902</v>
      </c>
      <c r="D579" s="118" t="s">
        <v>213</v>
      </c>
      <c r="E579" s="118" t="s">
        <v>214</v>
      </c>
      <c r="F579" s="119">
        <v>1.7628971740000001</v>
      </c>
      <c r="G579" s="119">
        <v>1.1527970900000002</v>
      </c>
      <c r="H579" s="74">
        <f t="shared" si="32"/>
        <v>0.52923458021567327</v>
      </c>
      <c r="I579" s="119">
        <v>1.5276309299999999</v>
      </c>
      <c r="J579" s="119">
        <v>11.16838389107075</v>
      </c>
      <c r="K579" s="74">
        <f t="shared" si="33"/>
        <v>-0.86321826462095752</v>
      </c>
      <c r="L579" s="74">
        <f t="shared" si="34"/>
        <v>0.86654567976521124</v>
      </c>
      <c r="M579" s="5" t="str">
        <f t="shared" si="35"/>
        <v/>
      </c>
    </row>
    <row r="580" spans="1:13" x14ac:dyDescent="0.2">
      <c r="A580" s="118" t="s">
        <v>2937</v>
      </c>
      <c r="B580" s="59" t="s">
        <v>2944</v>
      </c>
      <c r="C580" s="59" t="s">
        <v>902</v>
      </c>
      <c r="D580" s="118" t="s">
        <v>213</v>
      </c>
      <c r="E580" s="118" t="s">
        <v>1032</v>
      </c>
      <c r="F580" s="119">
        <v>2.8070614599999999</v>
      </c>
      <c r="G580" s="119">
        <v>1.3300393400000001</v>
      </c>
      <c r="H580" s="74">
        <f t="shared" si="32"/>
        <v>1.1105100996486312</v>
      </c>
      <c r="I580" s="119">
        <v>1.51991845</v>
      </c>
      <c r="J580" s="119">
        <v>7.7987398700000004</v>
      </c>
      <c r="K580" s="74">
        <f t="shared" si="33"/>
        <v>-0.80510717432097145</v>
      </c>
      <c r="L580" s="74">
        <f t="shared" si="34"/>
        <v>0.54146247656437141</v>
      </c>
      <c r="M580" s="5" t="str">
        <f t="shared" si="35"/>
        <v/>
      </c>
    </row>
    <row r="581" spans="1:13" x14ac:dyDescent="0.2">
      <c r="A581" s="59" t="s">
        <v>1085</v>
      </c>
      <c r="B581" s="59" t="s">
        <v>1243</v>
      </c>
      <c r="C581" s="59" t="s">
        <v>494</v>
      </c>
      <c r="D581" s="118" t="s">
        <v>212</v>
      </c>
      <c r="E581" s="118" t="s">
        <v>1032</v>
      </c>
      <c r="F581" s="119">
        <v>1.61012628</v>
      </c>
      <c r="G581" s="119">
        <v>1.4033894899999999</v>
      </c>
      <c r="H581" s="74">
        <f t="shared" si="32"/>
        <v>0.14731248272352393</v>
      </c>
      <c r="I581" s="119">
        <v>1.5106109099999998</v>
      </c>
      <c r="J581" s="119">
        <v>11.222701648709251</v>
      </c>
      <c r="K581" s="74">
        <f t="shared" si="33"/>
        <v>-0.8653968574337233</v>
      </c>
      <c r="L581" s="74">
        <f t="shared" si="34"/>
        <v>0.93819405891567698</v>
      </c>
      <c r="M581" s="5" t="str">
        <f t="shared" si="35"/>
        <v/>
      </c>
    </row>
    <row r="582" spans="1:13" x14ac:dyDescent="0.2">
      <c r="A582" s="118" t="s">
        <v>2499</v>
      </c>
      <c r="B582" s="59" t="s">
        <v>2500</v>
      </c>
      <c r="C582" s="59" t="s">
        <v>1955</v>
      </c>
      <c r="D582" s="118" t="s">
        <v>212</v>
      </c>
      <c r="E582" s="118" t="s">
        <v>1032</v>
      </c>
      <c r="F582" s="119">
        <v>0.21901657999999999</v>
      </c>
      <c r="G582" s="119">
        <v>3.2290949999999999E-2</v>
      </c>
      <c r="H582" s="74">
        <f t="shared" si="32"/>
        <v>5.782599458981541</v>
      </c>
      <c r="I582" s="119">
        <v>1.4894092299999999</v>
      </c>
      <c r="J582" s="119">
        <v>3.2290939999999997E-2</v>
      </c>
      <c r="K582" s="74">
        <f t="shared" si="33"/>
        <v>45.124678625026093</v>
      </c>
      <c r="L582" s="74">
        <f t="shared" si="34"/>
        <v>6.8004405419900174</v>
      </c>
      <c r="M582" s="5" t="str">
        <f t="shared" si="35"/>
        <v/>
      </c>
    </row>
    <row r="583" spans="1:13" x14ac:dyDescent="0.2">
      <c r="A583" s="118" t="s">
        <v>1730</v>
      </c>
      <c r="B583" s="59" t="s">
        <v>342</v>
      </c>
      <c r="C583" s="59" t="s">
        <v>665</v>
      </c>
      <c r="D583" s="118" t="s">
        <v>212</v>
      </c>
      <c r="E583" s="118" t="s">
        <v>1032</v>
      </c>
      <c r="F583" s="119">
        <v>3.0834950929999998</v>
      </c>
      <c r="G583" s="119">
        <v>2.2169291860000002</v>
      </c>
      <c r="H583" s="74">
        <f t="shared" ref="H583:H646" si="36">IF(ISERROR(F583/G583-1),"",IF((F583/G583-1)&gt;10000%,"",F583/G583-1))</f>
        <v>0.39088569561553843</v>
      </c>
      <c r="I583" s="119">
        <v>1.48658925</v>
      </c>
      <c r="J583" s="119">
        <v>7.7193572300000008</v>
      </c>
      <c r="K583" s="74">
        <f t="shared" ref="K583:K646" si="37">IF(ISERROR(I583/J583-1),"",IF((I583/J583-1)&gt;10000%,"",I583/J583-1))</f>
        <v>-0.80742059141626232</v>
      </c>
      <c r="L583" s="74">
        <f t="shared" ref="L583:L646" si="38">IF(ISERROR(I583/F583),"",IF(I583/F583&gt;10000%,"",I583/F583))</f>
        <v>0.48211176122017591</v>
      </c>
      <c r="M583" s="5" t="str">
        <f t="shared" ref="M583:M646" si="39">IF(B583=B582,"FALSE","")</f>
        <v/>
      </c>
    </row>
    <row r="584" spans="1:13" x14ac:dyDescent="0.2">
      <c r="A584" s="118" t="s">
        <v>1857</v>
      </c>
      <c r="B584" s="59" t="s">
        <v>522</v>
      </c>
      <c r="C584" s="59" t="s">
        <v>902</v>
      </c>
      <c r="D584" s="118" t="s">
        <v>213</v>
      </c>
      <c r="E584" s="118" t="s">
        <v>214</v>
      </c>
      <c r="F584" s="119">
        <v>1.055150915</v>
      </c>
      <c r="G584" s="119">
        <v>1.1092974899999999</v>
      </c>
      <c r="H584" s="74">
        <f t="shared" si="36"/>
        <v>-4.881159065815599E-2</v>
      </c>
      <c r="I584" s="119">
        <v>1.4824001</v>
      </c>
      <c r="J584" s="119">
        <v>8.4302199999999994E-2</v>
      </c>
      <c r="K584" s="74">
        <f t="shared" si="37"/>
        <v>16.584358415320125</v>
      </c>
      <c r="L584" s="74">
        <f t="shared" si="38"/>
        <v>1.4049176083972783</v>
      </c>
      <c r="M584" s="5" t="str">
        <f t="shared" si="39"/>
        <v/>
      </c>
    </row>
    <row r="585" spans="1:13" x14ac:dyDescent="0.2">
      <c r="A585" s="118" t="s">
        <v>1813</v>
      </c>
      <c r="B585" s="59" t="s">
        <v>509</v>
      </c>
      <c r="C585" s="59" t="s">
        <v>902</v>
      </c>
      <c r="D585" s="118" t="s">
        <v>213</v>
      </c>
      <c r="E585" s="118" t="s">
        <v>214</v>
      </c>
      <c r="F585" s="119">
        <v>3.76012922</v>
      </c>
      <c r="G585" s="119">
        <v>3.93087345</v>
      </c>
      <c r="H585" s="74">
        <f t="shared" si="36"/>
        <v>-4.3436715063925546E-2</v>
      </c>
      <c r="I585" s="119">
        <v>1.4800561200000002</v>
      </c>
      <c r="J585" s="119">
        <v>1.6227892399999999</v>
      </c>
      <c r="K585" s="74">
        <f t="shared" si="37"/>
        <v>-8.7955426670193959E-2</v>
      </c>
      <c r="L585" s="74">
        <f t="shared" si="38"/>
        <v>0.39361841931591918</v>
      </c>
      <c r="M585" s="5" t="str">
        <f t="shared" si="39"/>
        <v/>
      </c>
    </row>
    <row r="586" spans="1:13" x14ac:dyDescent="0.2">
      <c r="A586" s="118" t="s">
        <v>2490</v>
      </c>
      <c r="B586" s="59" t="s">
        <v>303</v>
      </c>
      <c r="C586" s="59" t="s">
        <v>665</v>
      </c>
      <c r="D586" s="118" t="s">
        <v>837</v>
      </c>
      <c r="E586" s="118" t="s">
        <v>1032</v>
      </c>
      <c r="F586" s="119">
        <v>1.8240585230000002</v>
      </c>
      <c r="G586" s="119">
        <v>4.6522264230000001</v>
      </c>
      <c r="H586" s="74">
        <f t="shared" si="36"/>
        <v>-0.60791707944779017</v>
      </c>
      <c r="I586" s="119">
        <v>1.46403321</v>
      </c>
      <c r="J586" s="119">
        <v>2.93781743</v>
      </c>
      <c r="K586" s="74">
        <f t="shared" si="37"/>
        <v>-0.50165956704804493</v>
      </c>
      <c r="L586" s="74">
        <f t="shared" si="38"/>
        <v>0.80262403400968063</v>
      </c>
      <c r="M586" s="5" t="str">
        <f t="shared" si="39"/>
        <v/>
      </c>
    </row>
    <row r="587" spans="1:13" x14ac:dyDescent="0.2">
      <c r="A587" s="118" t="s">
        <v>2159</v>
      </c>
      <c r="B587" s="59" t="s">
        <v>428</v>
      </c>
      <c r="C587" s="59" t="s">
        <v>898</v>
      </c>
      <c r="D587" s="118" t="s">
        <v>212</v>
      </c>
      <c r="E587" s="118" t="s">
        <v>1032</v>
      </c>
      <c r="F587" s="119">
        <v>2.0041443600000002</v>
      </c>
      <c r="G587" s="119">
        <v>1.17245906</v>
      </c>
      <c r="H587" s="74">
        <f t="shared" si="36"/>
        <v>0.70935125018352463</v>
      </c>
      <c r="I587" s="119">
        <v>1.4486692999999999</v>
      </c>
      <c r="J587" s="119">
        <v>10.11759273</v>
      </c>
      <c r="K587" s="74">
        <f t="shared" si="37"/>
        <v>-0.8568168003338873</v>
      </c>
      <c r="L587" s="74">
        <f t="shared" si="38"/>
        <v>0.72283680203555789</v>
      </c>
      <c r="M587" s="5" t="str">
        <f t="shared" si="39"/>
        <v/>
      </c>
    </row>
    <row r="588" spans="1:13" x14ac:dyDescent="0.2">
      <c r="A588" s="118" t="s">
        <v>2750</v>
      </c>
      <c r="B588" s="59" t="s">
        <v>2751</v>
      </c>
      <c r="C588" s="59" t="s">
        <v>665</v>
      </c>
      <c r="D588" s="118" t="s">
        <v>213</v>
      </c>
      <c r="E588" s="118" t="s">
        <v>1032</v>
      </c>
      <c r="F588" s="119">
        <v>1.9177350900000001</v>
      </c>
      <c r="G588" s="119">
        <v>0.28131272999999996</v>
      </c>
      <c r="H588" s="74">
        <f t="shared" si="36"/>
        <v>5.8170931688729492</v>
      </c>
      <c r="I588" s="119">
        <v>1.4434796999999999</v>
      </c>
      <c r="J588" s="119">
        <v>0.19703314000000002</v>
      </c>
      <c r="K588" s="74">
        <f t="shared" si="37"/>
        <v>6.3260757048281304</v>
      </c>
      <c r="L588" s="74">
        <f t="shared" si="38"/>
        <v>0.75270025955461861</v>
      </c>
      <c r="M588" s="5" t="str">
        <f t="shared" si="39"/>
        <v/>
      </c>
    </row>
    <row r="589" spans="1:13" x14ac:dyDescent="0.2">
      <c r="A589" s="118" t="s">
        <v>1822</v>
      </c>
      <c r="B589" s="59" t="s">
        <v>1605</v>
      </c>
      <c r="C589" s="59" t="s">
        <v>902</v>
      </c>
      <c r="D589" s="118" t="s">
        <v>837</v>
      </c>
      <c r="E589" s="118" t="s">
        <v>214</v>
      </c>
      <c r="F589" s="119">
        <v>5.1961470199999997</v>
      </c>
      <c r="G589" s="119">
        <v>3.11275434</v>
      </c>
      <c r="H589" s="74">
        <f t="shared" si="36"/>
        <v>0.66930841705934285</v>
      </c>
      <c r="I589" s="119">
        <v>1.4302234700000001</v>
      </c>
      <c r="J589" s="119">
        <v>12.180748441599951</v>
      </c>
      <c r="K589" s="74">
        <f t="shared" si="37"/>
        <v>-0.88258328485666193</v>
      </c>
      <c r="L589" s="74">
        <f t="shared" si="38"/>
        <v>0.27524692132363876</v>
      </c>
      <c r="M589" s="5" t="str">
        <f t="shared" si="39"/>
        <v/>
      </c>
    </row>
    <row r="590" spans="1:13" x14ac:dyDescent="0.2">
      <c r="A590" s="118" t="s">
        <v>1817</v>
      </c>
      <c r="B590" s="59" t="s">
        <v>941</v>
      </c>
      <c r="C590" s="59" t="s">
        <v>902</v>
      </c>
      <c r="D590" s="118" t="s">
        <v>213</v>
      </c>
      <c r="E590" s="118" t="s">
        <v>214</v>
      </c>
      <c r="F590" s="119">
        <v>4.8406453880000004</v>
      </c>
      <c r="G590" s="119">
        <v>5.7995850130000006</v>
      </c>
      <c r="H590" s="74">
        <f t="shared" si="36"/>
        <v>-0.16534624854200752</v>
      </c>
      <c r="I590" s="119">
        <v>1.39345823</v>
      </c>
      <c r="J590" s="119">
        <v>2.7040659953033699</v>
      </c>
      <c r="K590" s="74">
        <f t="shared" si="37"/>
        <v>-0.48468039152141051</v>
      </c>
      <c r="L590" s="74">
        <f t="shared" si="38"/>
        <v>0.28786620756281683</v>
      </c>
      <c r="M590" s="5" t="str">
        <f t="shared" si="39"/>
        <v/>
      </c>
    </row>
    <row r="591" spans="1:13" x14ac:dyDescent="0.2">
      <c r="A591" s="118" t="s">
        <v>1812</v>
      </c>
      <c r="B591" s="59" t="s">
        <v>1766</v>
      </c>
      <c r="C591" s="59" t="s">
        <v>902</v>
      </c>
      <c r="D591" s="118" t="s">
        <v>837</v>
      </c>
      <c r="E591" s="118" t="s">
        <v>1032</v>
      </c>
      <c r="F591" s="119">
        <v>5.3378296000000001</v>
      </c>
      <c r="G591" s="119">
        <v>7.4422544100000003</v>
      </c>
      <c r="H591" s="74">
        <f t="shared" si="36"/>
        <v>-0.2827671151865393</v>
      </c>
      <c r="I591" s="119">
        <v>1.39140306</v>
      </c>
      <c r="J591" s="119">
        <v>7.56732739</v>
      </c>
      <c r="K591" s="74">
        <f t="shared" si="37"/>
        <v>-0.81613018860017894</v>
      </c>
      <c r="L591" s="74">
        <f t="shared" si="38"/>
        <v>0.26066831732507911</v>
      </c>
      <c r="M591" s="5" t="str">
        <f t="shared" si="39"/>
        <v/>
      </c>
    </row>
    <row r="592" spans="1:13" x14ac:dyDescent="0.2">
      <c r="A592" s="118" t="s">
        <v>2153</v>
      </c>
      <c r="B592" s="59" t="s">
        <v>148</v>
      </c>
      <c r="C592" s="59" t="s">
        <v>898</v>
      </c>
      <c r="D592" s="118" t="s">
        <v>212</v>
      </c>
      <c r="E592" s="118" t="s">
        <v>1032</v>
      </c>
      <c r="F592" s="119">
        <v>5.0919454340000003</v>
      </c>
      <c r="G592" s="119">
        <v>0.79763574800000003</v>
      </c>
      <c r="H592" s="74">
        <f t="shared" si="36"/>
        <v>5.3837979262684703</v>
      </c>
      <c r="I592" s="119">
        <v>1.36399578</v>
      </c>
      <c r="J592" s="119">
        <v>0.11160173</v>
      </c>
      <c r="K592" s="74">
        <f t="shared" si="37"/>
        <v>11.221994945777274</v>
      </c>
      <c r="L592" s="74">
        <f t="shared" si="38"/>
        <v>0.26787321224856625</v>
      </c>
      <c r="M592" s="5" t="str">
        <f t="shared" si="39"/>
        <v/>
      </c>
    </row>
    <row r="593" spans="1:13" x14ac:dyDescent="0.2">
      <c r="A593" s="118" t="s">
        <v>2286</v>
      </c>
      <c r="B593" s="59" t="s">
        <v>1426</v>
      </c>
      <c r="C593" s="59" t="s">
        <v>984</v>
      </c>
      <c r="D593" s="118" t="s">
        <v>212</v>
      </c>
      <c r="E593" s="118" t="s">
        <v>1032</v>
      </c>
      <c r="F593" s="119">
        <v>6.34185883565595</v>
      </c>
      <c r="G593" s="119">
        <v>0.41447231256849804</v>
      </c>
      <c r="H593" s="74">
        <f t="shared" si="36"/>
        <v>14.301043382983172</v>
      </c>
      <c r="I593" s="119">
        <v>1.3633163801411801</v>
      </c>
      <c r="J593" s="119">
        <v>0.62836157117545499</v>
      </c>
      <c r="K593" s="74">
        <f t="shared" si="37"/>
        <v>1.1696367866527382</v>
      </c>
      <c r="L593" s="74">
        <f t="shared" si="38"/>
        <v>0.21497110160765187</v>
      </c>
      <c r="M593" s="5" t="str">
        <f t="shared" si="39"/>
        <v/>
      </c>
    </row>
    <row r="594" spans="1:13" x14ac:dyDescent="0.2">
      <c r="A594" s="118" t="s">
        <v>2409</v>
      </c>
      <c r="B594" s="59" t="s">
        <v>1606</v>
      </c>
      <c r="C594" s="59" t="s">
        <v>984</v>
      </c>
      <c r="D594" s="118" t="s">
        <v>212</v>
      </c>
      <c r="E594" s="118" t="s">
        <v>1032</v>
      </c>
      <c r="F594" s="119">
        <v>0.75339999999999996</v>
      </c>
      <c r="G594" s="119">
        <v>0.36749999999999999</v>
      </c>
      <c r="H594" s="74">
        <f t="shared" si="36"/>
        <v>1.0500680272108842</v>
      </c>
      <c r="I594" s="119">
        <v>1.36183476</v>
      </c>
      <c r="J594" s="119">
        <v>0.36749999999999999</v>
      </c>
      <c r="K594" s="74">
        <f t="shared" si="37"/>
        <v>2.7056728163265307</v>
      </c>
      <c r="L594" s="74">
        <f t="shared" si="38"/>
        <v>1.807585293336873</v>
      </c>
      <c r="M594" s="5" t="str">
        <f t="shared" si="39"/>
        <v/>
      </c>
    </row>
    <row r="595" spans="1:13" x14ac:dyDescent="0.2">
      <c r="A595" s="118" t="s">
        <v>2591</v>
      </c>
      <c r="B595" s="59" t="s">
        <v>585</v>
      </c>
      <c r="C595" s="59" t="s">
        <v>903</v>
      </c>
      <c r="D595" s="118" t="s">
        <v>213</v>
      </c>
      <c r="E595" s="118" t="s">
        <v>1032</v>
      </c>
      <c r="F595" s="119">
        <v>13.159025919999999</v>
      </c>
      <c r="G595" s="119">
        <v>1.596788117</v>
      </c>
      <c r="H595" s="74">
        <f t="shared" si="36"/>
        <v>7.2409342729345969</v>
      </c>
      <c r="I595" s="119">
        <v>1.3590870900000001</v>
      </c>
      <c r="J595" s="119">
        <v>1.1667271499999998</v>
      </c>
      <c r="K595" s="74">
        <f t="shared" si="37"/>
        <v>0.16487140116693122</v>
      </c>
      <c r="L595" s="74">
        <f t="shared" si="38"/>
        <v>0.10328173971709907</v>
      </c>
      <c r="M595" s="5" t="str">
        <f t="shared" si="39"/>
        <v/>
      </c>
    </row>
    <row r="596" spans="1:13" x14ac:dyDescent="0.2">
      <c r="A596" s="118" t="s">
        <v>2363</v>
      </c>
      <c r="B596" s="59" t="s">
        <v>204</v>
      </c>
      <c r="C596" s="59" t="s">
        <v>665</v>
      </c>
      <c r="D596" s="118" t="s">
        <v>212</v>
      </c>
      <c r="E596" s="118" t="s">
        <v>1032</v>
      </c>
      <c r="F596" s="119">
        <v>1.1046119890000001</v>
      </c>
      <c r="G596" s="119">
        <v>0.15177124</v>
      </c>
      <c r="H596" s="74">
        <f t="shared" si="36"/>
        <v>6.2781377354497474</v>
      </c>
      <c r="I596" s="119">
        <v>1.35206358</v>
      </c>
      <c r="J596" s="119">
        <v>0.27168601128025999</v>
      </c>
      <c r="K596" s="74">
        <f t="shared" si="37"/>
        <v>3.97656678615399</v>
      </c>
      <c r="L596" s="74">
        <f t="shared" si="38"/>
        <v>1.2240167529088803</v>
      </c>
      <c r="M596" s="5" t="str">
        <f t="shared" si="39"/>
        <v/>
      </c>
    </row>
    <row r="597" spans="1:13" x14ac:dyDescent="0.2">
      <c r="A597" s="118" t="s">
        <v>1737</v>
      </c>
      <c r="B597" s="59" t="s">
        <v>1247</v>
      </c>
      <c r="C597" s="59" t="s">
        <v>665</v>
      </c>
      <c r="D597" s="118" t="s">
        <v>212</v>
      </c>
      <c r="E597" s="118" t="s">
        <v>1032</v>
      </c>
      <c r="F597" s="119">
        <v>1.3384224790000001</v>
      </c>
      <c r="G597" s="119">
        <v>0.99766734099999999</v>
      </c>
      <c r="H597" s="74">
        <f t="shared" si="36"/>
        <v>0.34155186202491938</v>
      </c>
      <c r="I597" s="119">
        <v>1.33604167</v>
      </c>
      <c r="J597" s="119">
        <v>1.6887127800000001</v>
      </c>
      <c r="K597" s="74">
        <f t="shared" si="37"/>
        <v>-0.20884019720630065</v>
      </c>
      <c r="L597" s="74">
        <f t="shared" si="38"/>
        <v>0.99822118274509331</v>
      </c>
      <c r="M597" s="5" t="str">
        <f t="shared" si="39"/>
        <v/>
      </c>
    </row>
    <row r="598" spans="1:13" x14ac:dyDescent="0.2">
      <c r="A598" s="118" t="s">
        <v>1869</v>
      </c>
      <c r="B598" s="59" t="s">
        <v>516</v>
      </c>
      <c r="C598" s="59" t="s">
        <v>902</v>
      </c>
      <c r="D598" s="118" t="s">
        <v>213</v>
      </c>
      <c r="E598" s="118" t="s">
        <v>214</v>
      </c>
      <c r="F598" s="119">
        <v>0.56743777200000001</v>
      </c>
      <c r="G598" s="119">
        <v>0.18795197</v>
      </c>
      <c r="H598" s="74">
        <f t="shared" si="36"/>
        <v>2.0190573261881748</v>
      </c>
      <c r="I598" s="119">
        <v>1.33581868</v>
      </c>
      <c r="J598" s="119">
        <v>1.6719865650252599</v>
      </c>
      <c r="K598" s="74">
        <f t="shared" si="37"/>
        <v>-0.20105896306659687</v>
      </c>
      <c r="L598" s="74">
        <f t="shared" si="38"/>
        <v>2.3541236518178068</v>
      </c>
      <c r="M598" s="5" t="str">
        <f t="shared" si="39"/>
        <v/>
      </c>
    </row>
    <row r="599" spans="1:13" x14ac:dyDescent="0.2">
      <c r="A599" s="118" t="s">
        <v>1824</v>
      </c>
      <c r="B599" s="59" t="s">
        <v>856</v>
      </c>
      <c r="C599" s="59" t="s">
        <v>902</v>
      </c>
      <c r="D599" s="118" t="s">
        <v>213</v>
      </c>
      <c r="E599" s="118" t="s">
        <v>1032</v>
      </c>
      <c r="F599" s="119">
        <v>3.2339705800000003</v>
      </c>
      <c r="G599" s="119">
        <v>2.24606985</v>
      </c>
      <c r="H599" s="74">
        <f t="shared" si="36"/>
        <v>0.43983526603146395</v>
      </c>
      <c r="I599" s="119">
        <v>1.3343110499999999</v>
      </c>
      <c r="J599" s="119">
        <v>0.52381913999999996</v>
      </c>
      <c r="K599" s="74">
        <f t="shared" si="37"/>
        <v>1.5472743321292155</v>
      </c>
      <c r="L599" s="74">
        <f t="shared" si="38"/>
        <v>0.41259220422469023</v>
      </c>
      <c r="M599" s="5" t="str">
        <f t="shared" si="39"/>
        <v/>
      </c>
    </row>
    <row r="600" spans="1:13" x14ac:dyDescent="0.2">
      <c r="A600" s="118" t="s">
        <v>2623</v>
      </c>
      <c r="B600" s="59" t="s">
        <v>947</v>
      </c>
      <c r="C600" s="59" t="s">
        <v>903</v>
      </c>
      <c r="D600" s="118" t="s">
        <v>212</v>
      </c>
      <c r="E600" s="118" t="s">
        <v>1032</v>
      </c>
      <c r="F600" s="119">
        <v>1.923621571</v>
      </c>
      <c r="G600" s="119">
        <v>3.3156411700000001</v>
      </c>
      <c r="H600" s="74">
        <f t="shared" si="36"/>
        <v>-0.4198342123372778</v>
      </c>
      <c r="I600" s="119">
        <v>1.3287741599999998</v>
      </c>
      <c r="J600" s="119">
        <v>0.32246052000000003</v>
      </c>
      <c r="K600" s="74">
        <f t="shared" si="37"/>
        <v>3.1207344080447417</v>
      </c>
      <c r="L600" s="74">
        <f t="shared" si="38"/>
        <v>0.69076692631869008</v>
      </c>
      <c r="M600" s="5" t="str">
        <f t="shared" si="39"/>
        <v/>
      </c>
    </row>
    <row r="601" spans="1:13" x14ac:dyDescent="0.2">
      <c r="A601" s="118" t="s">
        <v>2338</v>
      </c>
      <c r="B601" s="59" t="s">
        <v>268</v>
      </c>
      <c r="C601" s="59" t="s">
        <v>279</v>
      </c>
      <c r="D601" s="118" t="s">
        <v>837</v>
      </c>
      <c r="E601" s="118" t="s">
        <v>214</v>
      </c>
      <c r="F601" s="119">
        <v>1.3842423100000001</v>
      </c>
      <c r="G601" s="119">
        <v>1.4104002900000001</v>
      </c>
      <c r="H601" s="74">
        <f t="shared" si="36"/>
        <v>-1.8546493634087446E-2</v>
      </c>
      <c r="I601" s="119">
        <v>1.3259133000000001</v>
      </c>
      <c r="J601" s="119">
        <v>9.6399799999999994E-3</v>
      </c>
      <c r="K601" s="74" t="str">
        <f t="shared" si="37"/>
        <v/>
      </c>
      <c r="L601" s="74">
        <f t="shared" si="38"/>
        <v>0.95786213903546991</v>
      </c>
      <c r="M601" s="5" t="str">
        <f t="shared" si="39"/>
        <v/>
      </c>
    </row>
    <row r="602" spans="1:13" x14ac:dyDescent="0.2">
      <c r="A602" s="118" t="s">
        <v>2139</v>
      </c>
      <c r="B602" s="59" t="s">
        <v>540</v>
      </c>
      <c r="C602" s="59" t="s">
        <v>898</v>
      </c>
      <c r="D602" s="118" t="s">
        <v>212</v>
      </c>
      <c r="E602" s="118" t="s">
        <v>1032</v>
      </c>
      <c r="F602" s="119">
        <v>3.8254455320000003</v>
      </c>
      <c r="G602" s="119">
        <v>0.95988388999999996</v>
      </c>
      <c r="H602" s="74">
        <f t="shared" si="36"/>
        <v>2.9853211121190921</v>
      </c>
      <c r="I602" s="119">
        <v>1.2871804599999999</v>
      </c>
      <c r="J602" s="119">
        <v>6.9957167230001502</v>
      </c>
      <c r="K602" s="74">
        <f t="shared" si="37"/>
        <v>-0.81600449089539673</v>
      </c>
      <c r="L602" s="74">
        <f t="shared" si="38"/>
        <v>0.33647857464775943</v>
      </c>
      <c r="M602" s="5" t="str">
        <f t="shared" si="39"/>
        <v/>
      </c>
    </row>
    <row r="603" spans="1:13" x14ac:dyDescent="0.2">
      <c r="A603" s="118" t="s">
        <v>1701</v>
      </c>
      <c r="B603" s="59" t="s">
        <v>968</v>
      </c>
      <c r="C603" s="59" t="s">
        <v>665</v>
      </c>
      <c r="D603" s="118" t="s">
        <v>212</v>
      </c>
      <c r="E603" s="118" t="s">
        <v>1032</v>
      </c>
      <c r="F603" s="119">
        <v>13.03155207</v>
      </c>
      <c r="G603" s="119">
        <v>11.608763439999999</v>
      </c>
      <c r="H603" s="74">
        <f t="shared" si="36"/>
        <v>0.12256160075564448</v>
      </c>
      <c r="I603" s="119">
        <v>1.2823370049999998</v>
      </c>
      <c r="J603" s="119">
        <v>7.3536867300000006</v>
      </c>
      <c r="K603" s="74">
        <f t="shared" si="37"/>
        <v>-0.82561984864427318</v>
      </c>
      <c r="L603" s="74">
        <f t="shared" si="38"/>
        <v>9.8402477165561428E-2</v>
      </c>
      <c r="M603" s="5" t="str">
        <f t="shared" si="39"/>
        <v/>
      </c>
    </row>
    <row r="604" spans="1:13" x14ac:dyDescent="0.2">
      <c r="A604" s="118" t="s">
        <v>2142</v>
      </c>
      <c r="B604" s="118" t="s">
        <v>537</v>
      </c>
      <c r="C604" s="118" t="s">
        <v>898</v>
      </c>
      <c r="D604" s="118" t="s">
        <v>212</v>
      </c>
      <c r="E604" s="118" t="s">
        <v>1032</v>
      </c>
      <c r="F604" s="119">
        <v>0.27000065500000003</v>
      </c>
      <c r="G604" s="119">
        <v>0.28047502899999999</v>
      </c>
      <c r="H604" s="74">
        <f t="shared" si="36"/>
        <v>-3.7345121372640788E-2</v>
      </c>
      <c r="I604" s="119">
        <v>1.2721119599999999</v>
      </c>
      <c r="J604" s="119">
        <v>10.643555222970701</v>
      </c>
      <c r="K604" s="74">
        <f t="shared" si="37"/>
        <v>-0.88048054119599495</v>
      </c>
      <c r="L604" s="74">
        <f t="shared" si="38"/>
        <v>4.7115143479929698</v>
      </c>
      <c r="M604" s="5" t="str">
        <f t="shared" si="39"/>
        <v/>
      </c>
    </row>
    <row r="605" spans="1:13" x14ac:dyDescent="0.2">
      <c r="A605" s="118" t="s">
        <v>2519</v>
      </c>
      <c r="B605" s="59" t="s">
        <v>2513</v>
      </c>
      <c r="C605" s="59" t="s">
        <v>901</v>
      </c>
      <c r="D605" s="118" t="s">
        <v>837</v>
      </c>
      <c r="E605" s="118" t="s">
        <v>1032</v>
      </c>
      <c r="F605" s="119">
        <v>2.7680602599999999</v>
      </c>
      <c r="G605" s="119">
        <v>3.66835171</v>
      </c>
      <c r="H605" s="74">
        <f t="shared" si="36"/>
        <v>-0.24542124669937937</v>
      </c>
      <c r="I605" s="119">
        <v>1.2436475900000001</v>
      </c>
      <c r="J605" s="119">
        <v>1.48638381</v>
      </c>
      <c r="K605" s="74">
        <f t="shared" si="37"/>
        <v>-0.16330655539096584</v>
      </c>
      <c r="L605" s="74">
        <f t="shared" si="38"/>
        <v>0.44928486853100524</v>
      </c>
      <c r="M605" s="5" t="str">
        <f t="shared" si="39"/>
        <v/>
      </c>
    </row>
    <row r="606" spans="1:13" x14ac:dyDescent="0.2">
      <c r="A606" s="118" t="s">
        <v>2205</v>
      </c>
      <c r="B606" s="59" t="s">
        <v>954</v>
      </c>
      <c r="C606" s="59" t="s">
        <v>902</v>
      </c>
      <c r="D606" s="118" t="s">
        <v>213</v>
      </c>
      <c r="E606" s="118" t="s">
        <v>214</v>
      </c>
      <c r="F606" s="119">
        <v>0.40712152000000001</v>
      </c>
      <c r="G606" s="119">
        <v>2.4723014600000002</v>
      </c>
      <c r="H606" s="74">
        <f t="shared" si="36"/>
        <v>-0.83532691033560291</v>
      </c>
      <c r="I606" s="119">
        <v>1.2220803</v>
      </c>
      <c r="J606" s="119">
        <v>0.18714127999999999</v>
      </c>
      <c r="K606" s="74">
        <f t="shared" si="37"/>
        <v>5.5302551099361938</v>
      </c>
      <c r="L606" s="74">
        <f t="shared" si="38"/>
        <v>3.0017580500288954</v>
      </c>
      <c r="M606" s="5" t="str">
        <f t="shared" si="39"/>
        <v/>
      </c>
    </row>
    <row r="607" spans="1:13" x14ac:dyDescent="0.2">
      <c r="A607" s="118" t="s">
        <v>2664</v>
      </c>
      <c r="B607" s="59" t="s">
        <v>586</v>
      </c>
      <c r="C607" s="59" t="s">
        <v>903</v>
      </c>
      <c r="D607" s="118" t="s">
        <v>213</v>
      </c>
      <c r="E607" s="118" t="s">
        <v>1032</v>
      </c>
      <c r="F607" s="119">
        <v>1.617987134</v>
      </c>
      <c r="G607" s="119">
        <v>2.2600834160000001</v>
      </c>
      <c r="H607" s="74">
        <f t="shared" si="36"/>
        <v>-0.28410291295195278</v>
      </c>
      <c r="I607" s="119">
        <v>1.2186579199999998</v>
      </c>
      <c r="J607" s="119">
        <v>0.32552050999999999</v>
      </c>
      <c r="K607" s="74">
        <f t="shared" si="37"/>
        <v>2.7437208488030445</v>
      </c>
      <c r="L607" s="74">
        <f t="shared" si="38"/>
        <v>0.75319382607649321</v>
      </c>
      <c r="M607" s="5" t="str">
        <f t="shared" si="39"/>
        <v/>
      </c>
    </row>
    <row r="608" spans="1:13" x14ac:dyDescent="0.2">
      <c r="A608" s="118" t="s">
        <v>2606</v>
      </c>
      <c r="B608" s="59" t="s">
        <v>571</v>
      </c>
      <c r="C608" s="59" t="s">
        <v>903</v>
      </c>
      <c r="D608" s="118" t="s">
        <v>212</v>
      </c>
      <c r="E608" s="118" t="s">
        <v>1032</v>
      </c>
      <c r="F608" s="119">
        <v>0.1705557</v>
      </c>
      <c r="G608" s="119">
        <v>1.3074956899999999</v>
      </c>
      <c r="H608" s="74">
        <f t="shared" si="36"/>
        <v>-0.86955543998772189</v>
      </c>
      <c r="I608" s="119">
        <v>1.21284521</v>
      </c>
      <c r="J608" s="119">
        <v>0.56424034000000001</v>
      </c>
      <c r="K608" s="74">
        <f t="shared" si="37"/>
        <v>1.1495187848497328</v>
      </c>
      <c r="L608" s="74">
        <f t="shared" si="38"/>
        <v>7.1111385312833288</v>
      </c>
      <c r="M608" s="5" t="str">
        <f t="shared" si="39"/>
        <v/>
      </c>
    </row>
    <row r="609" spans="1:13" x14ac:dyDescent="0.2">
      <c r="A609" s="118" t="s">
        <v>2814</v>
      </c>
      <c r="B609" s="59" t="s">
        <v>2245</v>
      </c>
      <c r="C609" s="59" t="s">
        <v>1955</v>
      </c>
      <c r="D609" s="118" t="s">
        <v>212</v>
      </c>
      <c r="E609" s="118" t="s">
        <v>1032</v>
      </c>
      <c r="F609" s="119">
        <v>1.1980775299999999</v>
      </c>
      <c r="G609" s="119">
        <v>4.5105910000000006E-2</v>
      </c>
      <c r="H609" s="74">
        <f t="shared" si="36"/>
        <v>25.561431306895255</v>
      </c>
      <c r="I609" s="119">
        <v>1.2081463400000001</v>
      </c>
      <c r="J609" s="119">
        <v>8.331941000000001E-2</v>
      </c>
      <c r="K609" s="74">
        <f t="shared" si="37"/>
        <v>13.500178769868869</v>
      </c>
      <c r="L609" s="74">
        <f t="shared" si="38"/>
        <v>1.0084041389207927</v>
      </c>
      <c r="M609" s="5" t="str">
        <f t="shared" si="39"/>
        <v/>
      </c>
    </row>
    <row r="610" spans="1:13" x14ac:dyDescent="0.2">
      <c r="A610" s="118" t="s">
        <v>1913</v>
      </c>
      <c r="B610" s="59" t="s">
        <v>1914</v>
      </c>
      <c r="C610" s="59" t="s">
        <v>902</v>
      </c>
      <c r="D610" s="118" t="s">
        <v>837</v>
      </c>
      <c r="E610" s="118" t="s">
        <v>214</v>
      </c>
      <c r="F610" s="119">
        <v>9.9012349999999999E-2</v>
      </c>
      <c r="G610" s="119">
        <v>1.1717944599999999</v>
      </c>
      <c r="H610" s="74">
        <f t="shared" si="36"/>
        <v>-0.91550365411353796</v>
      </c>
      <c r="I610" s="119">
        <v>1.20258222</v>
      </c>
      <c r="J610" s="119">
        <v>0.43844084</v>
      </c>
      <c r="K610" s="74">
        <f t="shared" si="37"/>
        <v>1.7428608612281651</v>
      </c>
      <c r="L610" s="74">
        <f t="shared" si="38"/>
        <v>12.145779996131797</v>
      </c>
      <c r="M610" s="5" t="str">
        <f t="shared" si="39"/>
        <v/>
      </c>
    </row>
    <row r="611" spans="1:13" x14ac:dyDescent="0.2">
      <c r="A611" s="118" t="s">
        <v>2235</v>
      </c>
      <c r="B611" s="59" t="s">
        <v>927</v>
      </c>
      <c r="C611" s="59" t="s">
        <v>902</v>
      </c>
      <c r="D611" s="118" t="s">
        <v>213</v>
      </c>
      <c r="E611" s="118" t="s">
        <v>214</v>
      </c>
      <c r="F611" s="119">
        <v>2.7263313760000001</v>
      </c>
      <c r="G611" s="119">
        <v>2.173302563</v>
      </c>
      <c r="H611" s="74">
        <f t="shared" si="36"/>
        <v>0.25446471302026441</v>
      </c>
      <c r="I611" s="119">
        <v>1.19229158</v>
      </c>
      <c r="J611" s="119">
        <v>2.1250320499999997</v>
      </c>
      <c r="K611" s="74">
        <f t="shared" si="37"/>
        <v>-0.43893007166644848</v>
      </c>
      <c r="L611" s="74">
        <f t="shared" si="38"/>
        <v>0.43732452720010068</v>
      </c>
      <c r="M611" s="5" t="str">
        <f t="shared" si="39"/>
        <v/>
      </c>
    </row>
    <row r="612" spans="1:13" x14ac:dyDescent="0.2">
      <c r="A612" s="118" t="s">
        <v>1762</v>
      </c>
      <c r="B612" s="59" t="s">
        <v>1007</v>
      </c>
      <c r="C612" s="59" t="s">
        <v>665</v>
      </c>
      <c r="D612" s="118" t="s">
        <v>212</v>
      </c>
      <c r="E612" s="118" t="s">
        <v>1032</v>
      </c>
      <c r="F612" s="119">
        <v>2.029367E-2</v>
      </c>
      <c r="G612" s="119">
        <v>2.5895997E-2</v>
      </c>
      <c r="H612" s="74">
        <f t="shared" si="36"/>
        <v>-0.21633949834022614</v>
      </c>
      <c r="I612" s="119">
        <v>1.1875818500000002</v>
      </c>
      <c r="J612" s="119">
        <v>1.43486E-2</v>
      </c>
      <c r="K612" s="74">
        <f t="shared" si="37"/>
        <v>81.766391843106661</v>
      </c>
      <c r="L612" s="74">
        <f t="shared" si="38"/>
        <v>58.519816770451094</v>
      </c>
      <c r="M612" s="5" t="str">
        <f t="shared" si="39"/>
        <v/>
      </c>
    </row>
    <row r="613" spans="1:13" x14ac:dyDescent="0.2">
      <c r="A613" s="118" t="s">
        <v>2096</v>
      </c>
      <c r="B613" s="59" t="s">
        <v>256</v>
      </c>
      <c r="C613" s="59" t="s">
        <v>898</v>
      </c>
      <c r="D613" s="118" t="s">
        <v>212</v>
      </c>
      <c r="E613" s="118" t="s">
        <v>1032</v>
      </c>
      <c r="F613" s="119">
        <v>0.76249752699999995</v>
      </c>
      <c r="G613" s="119">
        <v>0.61901828199999998</v>
      </c>
      <c r="H613" s="74">
        <f t="shared" si="36"/>
        <v>0.23178514944086892</v>
      </c>
      <c r="I613" s="119">
        <v>1.1382670700000002</v>
      </c>
      <c r="J613" s="119">
        <v>5.6608654999999999</v>
      </c>
      <c r="K613" s="74">
        <f t="shared" si="37"/>
        <v>-0.79892349146963482</v>
      </c>
      <c r="L613" s="74">
        <f t="shared" si="38"/>
        <v>1.4928141137433488</v>
      </c>
      <c r="M613" s="5" t="str">
        <f t="shared" si="39"/>
        <v/>
      </c>
    </row>
    <row r="614" spans="1:13" x14ac:dyDescent="0.2">
      <c r="A614" s="118" t="s">
        <v>3040</v>
      </c>
      <c r="B614" s="59" t="s">
        <v>3041</v>
      </c>
      <c r="C614" s="59" t="s">
        <v>984</v>
      </c>
      <c r="D614" s="118" t="s">
        <v>213</v>
      </c>
      <c r="E614" s="118" t="s">
        <v>214</v>
      </c>
      <c r="F614" s="119">
        <v>1.4136253300000001</v>
      </c>
      <c r="G614" s="119">
        <v>0.62343415000000002</v>
      </c>
      <c r="H614" s="74">
        <f t="shared" si="36"/>
        <v>1.2674813851631326</v>
      </c>
      <c r="I614" s="119">
        <v>1.13499952</v>
      </c>
      <c r="J614" s="119">
        <v>0.51749999999999996</v>
      </c>
      <c r="K614" s="74">
        <f t="shared" si="37"/>
        <v>1.1932357874396136</v>
      </c>
      <c r="L614" s="74">
        <f t="shared" si="38"/>
        <v>0.80289981787465559</v>
      </c>
      <c r="M614" s="5" t="str">
        <f t="shared" si="39"/>
        <v/>
      </c>
    </row>
    <row r="615" spans="1:13" x14ac:dyDescent="0.2">
      <c r="A615" s="118" t="s">
        <v>1835</v>
      </c>
      <c r="B615" s="59" t="s">
        <v>1615</v>
      </c>
      <c r="C615" s="59" t="s">
        <v>902</v>
      </c>
      <c r="D615" s="118" t="s">
        <v>837</v>
      </c>
      <c r="E615" s="118" t="s">
        <v>214</v>
      </c>
      <c r="F615" s="119">
        <v>0.64607150999999996</v>
      </c>
      <c r="G615" s="119">
        <v>1.2074313600000002</v>
      </c>
      <c r="H615" s="74">
        <f t="shared" si="36"/>
        <v>-0.46492071400232649</v>
      </c>
      <c r="I615" s="119">
        <v>1.10053928</v>
      </c>
      <c r="J615" s="119">
        <v>26.20079943</v>
      </c>
      <c r="K615" s="74">
        <f t="shared" si="37"/>
        <v>-0.95799596562157263</v>
      </c>
      <c r="L615" s="74">
        <f t="shared" si="38"/>
        <v>1.7034326122815724</v>
      </c>
      <c r="M615" s="5" t="str">
        <f t="shared" si="39"/>
        <v/>
      </c>
    </row>
    <row r="616" spans="1:13" x14ac:dyDescent="0.2">
      <c r="A616" s="118" t="s">
        <v>1761</v>
      </c>
      <c r="B616" s="59" t="s">
        <v>1006</v>
      </c>
      <c r="C616" s="59" t="s">
        <v>665</v>
      </c>
      <c r="D616" s="118" t="s">
        <v>212</v>
      </c>
      <c r="E616" s="118" t="s">
        <v>1032</v>
      </c>
      <c r="F616" s="119">
        <v>0.887443443</v>
      </c>
      <c r="G616" s="119">
        <v>0.1019685</v>
      </c>
      <c r="H616" s="74">
        <f t="shared" si="36"/>
        <v>7.7031136380352745</v>
      </c>
      <c r="I616" s="119">
        <v>1.0801150100000001</v>
      </c>
      <c r="J616" s="119">
        <v>8.8260000000000005E-3</v>
      </c>
      <c r="K616" s="74" t="str">
        <f t="shared" si="37"/>
        <v/>
      </c>
      <c r="L616" s="74">
        <f t="shared" si="38"/>
        <v>1.2171085588831154</v>
      </c>
      <c r="M616" s="5" t="str">
        <f t="shared" si="39"/>
        <v/>
      </c>
    </row>
    <row r="617" spans="1:13" x14ac:dyDescent="0.2">
      <c r="A617" s="118" t="s">
        <v>1961</v>
      </c>
      <c r="B617" s="59" t="s">
        <v>1962</v>
      </c>
      <c r="C617" s="59" t="s">
        <v>1955</v>
      </c>
      <c r="D617" s="118" t="s">
        <v>212</v>
      </c>
      <c r="E617" s="118" t="s">
        <v>1032</v>
      </c>
      <c r="F617" s="119">
        <v>0.36396134999999996</v>
      </c>
      <c r="G617" s="119">
        <v>0.61542445999999995</v>
      </c>
      <c r="H617" s="74">
        <f t="shared" si="36"/>
        <v>-0.40860109785041698</v>
      </c>
      <c r="I617" s="119">
        <v>1.03647241</v>
      </c>
      <c r="J617" s="119">
        <v>2.3995185299999999</v>
      </c>
      <c r="K617" s="74">
        <f t="shared" si="37"/>
        <v>-0.56804984123210756</v>
      </c>
      <c r="L617" s="74">
        <f t="shared" si="38"/>
        <v>2.8477540541049211</v>
      </c>
      <c r="M617" s="5" t="str">
        <f t="shared" si="39"/>
        <v/>
      </c>
    </row>
    <row r="618" spans="1:13" x14ac:dyDescent="0.2">
      <c r="A618" s="118" t="s">
        <v>3051</v>
      </c>
      <c r="B618" s="59" t="s">
        <v>3052</v>
      </c>
      <c r="C618" s="59" t="s">
        <v>665</v>
      </c>
      <c r="D618" s="118" t="s">
        <v>212</v>
      </c>
      <c r="E618" s="118" t="s">
        <v>1032</v>
      </c>
      <c r="F618" s="119">
        <v>0.29668889000000004</v>
      </c>
      <c r="G618" s="119"/>
      <c r="H618" s="74" t="str">
        <f t="shared" si="36"/>
        <v/>
      </c>
      <c r="I618" s="119">
        <v>1.0234377699999999</v>
      </c>
      <c r="J618" s="119"/>
      <c r="K618" s="74" t="str">
        <f t="shared" si="37"/>
        <v/>
      </c>
      <c r="L618" s="74">
        <f t="shared" si="38"/>
        <v>3.449531831137997</v>
      </c>
      <c r="M618" s="5" t="str">
        <f t="shared" si="39"/>
        <v/>
      </c>
    </row>
    <row r="619" spans="1:13" x14ac:dyDescent="0.2">
      <c r="A619" s="118" t="s">
        <v>2462</v>
      </c>
      <c r="B619" s="118" t="s">
        <v>69</v>
      </c>
      <c r="C619" s="118" t="s">
        <v>897</v>
      </c>
      <c r="D619" s="118" t="s">
        <v>212</v>
      </c>
      <c r="E619" s="118" t="s">
        <v>3046</v>
      </c>
      <c r="F619" s="119">
        <v>19.783304874999999</v>
      </c>
      <c r="G619" s="119">
        <v>10.063382900000001</v>
      </c>
      <c r="H619" s="74">
        <f t="shared" si="36"/>
        <v>0.96587023186805276</v>
      </c>
      <c r="I619" s="119">
        <v>1.0142994000000001</v>
      </c>
      <c r="J619" s="119">
        <v>0</v>
      </c>
      <c r="K619" s="74" t="str">
        <f t="shared" si="37"/>
        <v/>
      </c>
      <c r="L619" s="74">
        <f t="shared" si="38"/>
        <v>5.1270473078629142E-2</v>
      </c>
      <c r="M619" s="5" t="str">
        <f t="shared" si="39"/>
        <v/>
      </c>
    </row>
    <row r="620" spans="1:13" x14ac:dyDescent="0.2">
      <c r="A620" s="118" t="s">
        <v>2475</v>
      </c>
      <c r="B620" s="118" t="s">
        <v>70</v>
      </c>
      <c r="C620" s="118" t="s">
        <v>897</v>
      </c>
      <c r="D620" s="118" t="s">
        <v>212</v>
      </c>
      <c r="E620" s="118" t="s">
        <v>3046</v>
      </c>
      <c r="F620" s="119">
        <v>2.69476929</v>
      </c>
      <c r="G620" s="119">
        <v>1.81025561</v>
      </c>
      <c r="H620" s="74">
        <f t="shared" si="36"/>
        <v>0.48861258880451697</v>
      </c>
      <c r="I620" s="119">
        <v>1.0041825</v>
      </c>
      <c r="J620" s="119">
        <v>0.48206062999999999</v>
      </c>
      <c r="K620" s="74">
        <f t="shared" si="37"/>
        <v>1.0831041522722984</v>
      </c>
      <c r="L620" s="74">
        <f t="shared" si="38"/>
        <v>0.3726413625561244</v>
      </c>
      <c r="M620" s="5" t="str">
        <f t="shared" si="39"/>
        <v/>
      </c>
    </row>
    <row r="621" spans="1:13" x14ac:dyDescent="0.2">
      <c r="A621" s="118" t="s">
        <v>2171</v>
      </c>
      <c r="B621" s="59" t="s">
        <v>465</v>
      </c>
      <c r="C621" s="59" t="s">
        <v>898</v>
      </c>
      <c r="D621" s="118" t="s">
        <v>212</v>
      </c>
      <c r="E621" s="118" t="s">
        <v>1032</v>
      </c>
      <c r="F621" s="119">
        <v>2.4927851299999997</v>
      </c>
      <c r="G621" s="119">
        <v>1.347517431</v>
      </c>
      <c r="H621" s="74">
        <f t="shared" si="36"/>
        <v>0.84990937605170003</v>
      </c>
      <c r="I621" s="119">
        <v>1.00151086</v>
      </c>
      <c r="J621" s="119">
        <v>15.19731346</v>
      </c>
      <c r="K621" s="74">
        <f t="shared" si="37"/>
        <v>-0.93409947997479814</v>
      </c>
      <c r="L621" s="74">
        <f t="shared" si="38"/>
        <v>0.40176381347396761</v>
      </c>
      <c r="M621" s="5" t="str">
        <f t="shared" si="39"/>
        <v/>
      </c>
    </row>
    <row r="622" spans="1:13" x14ac:dyDescent="0.2">
      <c r="A622" s="118" t="s">
        <v>2632</v>
      </c>
      <c r="B622" s="59" t="s">
        <v>328</v>
      </c>
      <c r="C622" s="59" t="s">
        <v>903</v>
      </c>
      <c r="D622" s="118" t="s">
        <v>212</v>
      </c>
      <c r="E622" s="118" t="s">
        <v>1032</v>
      </c>
      <c r="F622" s="119">
        <v>1.8883720770000001</v>
      </c>
      <c r="G622" s="119">
        <v>0.67943071999999993</v>
      </c>
      <c r="H622" s="74">
        <f t="shared" si="36"/>
        <v>1.7793445621652202</v>
      </c>
      <c r="I622" s="119">
        <v>1.0012411700000001</v>
      </c>
      <c r="J622" s="119">
        <v>1.3883066399999999</v>
      </c>
      <c r="K622" s="74">
        <f t="shared" si="37"/>
        <v>-0.27880401839754931</v>
      </c>
      <c r="L622" s="74">
        <f t="shared" si="38"/>
        <v>0.53021392457287431</v>
      </c>
      <c r="M622" s="5" t="str">
        <f t="shared" si="39"/>
        <v/>
      </c>
    </row>
    <row r="623" spans="1:13" x14ac:dyDescent="0.2">
      <c r="A623" s="118" t="s">
        <v>2636</v>
      </c>
      <c r="B623" s="59" t="s">
        <v>209</v>
      </c>
      <c r="C623" s="59" t="s">
        <v>903</v>
      </c>
      <c r="D623" s="118" t="s">
        <v>212</v>
      </c>
      <c r="E623" s="118" t="s">
        <v>1032</v>
      </c>
      <c r="F623" s="119">
        <v>3.0751894479999997</v>
      </c>
      <c r="G623" s="119">
        <v>2.9335999309999998</v>
      </c>
      <c r="H623" s="74">
        <f t="shared" si="36"/>
        <v>4.8264766951959581E-2</v>
      </c>
      <c r="I623" s="119">
        <v>0.98549291999999999</v>
      </c>
      <c r="J623" s="119">
        <v>0.13702626000000001</v>
      </c>
      <c r="K623" s="74">
        <f t="shared" si="37"/>
        <v>6.1920004238603603</v>
      </c>
      <c r="L623" s="74">
        <f t="shared" si="38"/>
        <v>0.32046575883021827</v>
      </c>
      <c r="M623" s="5" t="str">
        <f t="shared" si="39"/>
        <v/>
      </c>
    </row>
    <row r="624" spans="1:13" x14ac:dyDescent="0.2">
      <c r="A624" s="118" t="s">
        <v>1832</v>
      </c>
      <c r="B624" s="59" t="s">
        <v>178</v>
      </c>
      <c r="C624" s="59" t="s">
        <v>902</v>
      </c>
      <c r="D624" s="118" t="s">
        <v>213</v>
      </c>
      <c r="E624" s="118" t="s">
        <v>1032</v>
      </c>
      <c r="F624" s="119">
        <v>5.4036142500000004</v>
      </c>
      <c r="G624" s="119">
        <v>6.1407748480000004</v>
      </c>
      <c r="H624" s="74">
        <f t="shared" si="36"/>
        <v>-0.12004358020716022</v>
      </c>
      <c r="I624" s="119">
        <v>0.94910256000000004</v>
      </c>
      <c r="J624" s="119">
        <v>12.505709790776201</v>
      </c>
      <c r="K624" s="74">
        <f t="shared" si="37"/>
        <v>-0.924106462097815</v>
      </c>
      <c r="L624" s="74">
        <f t="shared" si="38"/>
        <v>0.17564217504978263</v>
      </c>
      <c r="M624" s="5" t="str">
        <f t="shared" si="39"/>
        <v/>
      </c>
    </row>
    <row r="625" spans="1:13" x14ac:dyDescent="0.2">
      <c r="A625" s="118" t="s">
        <v>2197</v>
      </c>
      <c r="B625" s="59" t="s">
        <v>603</v>
      </c>
      <c r="C625" s="59" t="s">
        <v>902</v>
      </c>
      <c r="D625" s="118" t="s">
        <v>213</v>
      </c>
      <c r="E625" s="118" t="s">
        <v>214</v>
      </c>
      <c r="F625" s="119">
        <v>6.3701813930000002</v>
      </c>
      <c r="G625" s="119">
        <v>7.2682261619999995</v>
      </c>
      <c r="H625" s="74">
        <f t="shared" si="36"/>
        <v>-0.1235576258888571</v>
      </c>
      <c r="I625" s="119">
        <v>0.94243189500000002</v>
      </c>
      <c r="J625" s="119">
        <v>0.23734453</v>
      </c>
      <c r="K625" s="74">
        <f t="shared" si="37"/>
        <v>2.9707335787346776</v>
      </c>
      <c r="L625" s="74">
        <f t="shared" si="38"/>
        <v>0.14794427926897183</v>
      </c>
      <c r="M625" s="5" t="str">
        <f t="shared" si="39"/>
        <v/>
      </c>
    </row>
    <row r="626" spans="1:13" x14ac:dyDescent="0.2">
      <c r="A626" s="118" t="s">
        <v>2300</v>
      </c>
      <c r="B626" s="59" t="s">
        <v>82</v>
      </c>
      <c r="C626" s="59" t="s">
        <v>904</v>
      </c>
      <c r="D626" s="118" t="s">
        <v>213</v>
      </c>
      <c r="E626" s="118" t="s">
        <v>214</v>
      </c>
      <c r="F626" s="119">
        <v>13.8411116</v>
      </c>
      <c r="G626" s="119">
        <v>14.98771408</v>
      </c>
      <c r="H626" s="74">
        <f t="shared" si="36"/>
        <v>-7.6502825839869559E-2</v>
      </c>
      <c r="I626" s="119">
        <v>0.93627083</v>
      </c>
      <c r="J626" s="119">
        <v>0.67404536000000004</v>
      </c>
      <c r="K626" s="74">
        <f t="shared" si="37"/>
        <v>0.38903237906718902</v>
      </c>
      <c r="L626" s="74">
        <f t="shared" si="38"/>
        <v>6.7644193404234956E-2</v>
      </c>
      <c r="M626" s="5" t="str">
        <f t="shared" si="39"/>
        <v/>
      </c>
    </row>
    <row r="627" spans="1:13" x14ac:dyDescent="0.2">
      <c r="A627" s="118" t="s">
        <v>2722</v>
      </c>
      <c r="B627" s="59" t="s">
        <v>177</v>
      </c>
      <c r="C627" s="59" t="s">
        <v>902</v>
      </c>
      <c r="D627" s="118" t="s">
        <v>213</v>
      </c>
      <c r="E627" s="118" t="s">
        <v>1032</v>
      </c>
      <c r="F627" s="119">
        <v>3.3904948730000002</v>
      </c>
      <c r="G627" s="119">
        <v>1.7609803149999999</v>
      </c>
      <c r="H627" s="74">
        <f t="shared" si="36"/>
        <v>0.92534512970975524</v>
      </c>
      <c r="I627" s="119">
        <v>0.92595848000000003</v>
      </c>
      <c r="J627" s="119">
        <v>0.71515924953350996</v>
      </c>
      <c r="K627" s="74">
        <f t="shared" si="37"/>
        <v>0.29475844800160522</v>
      </c>
      <c r="L627" s="74">
        <f t="shared" si="38"/>
        <v>0.27310422657583533</v>
      </c>
      <c r="M627" s="5" t="str">
        <f t="shared" si="39"/>
        <v/>
      </c>
    </row>
    <row r="628" spans="1:13" x14ac:dyDescent="0.2">
      <c r="A628" s="118" t="s">
        <v>1753</v>
      </c>
      <c r="B628" s="59" t="s">
        <v>1004</v>
      </c>
      <c r="C628" s="59" t="s">
        <v>665</v>
      </c>
      <c r="D628" s="118" t="s">
        <v>212</v>
      </c>
      <c r="E628" s="118" t="s">
        <v>1032</v>
      </c>
      <c r="F628" s="119">
        <v>0.52747891799999991</v>
      </c>
      <c r="G628" s="119">
        <v>0.238936009</v>
      </c>
      <c r="H628" s="74">
        <f t="shared" si="36"/>
        <v>1.2076158391010869</v>
      </c>
      <c r="I628" s="119">
        <v>0.91273835999999997</v>
      </c>
      <c r="J628" s="119">
        <v>3.2347919999999995E-2</v>
      </c>
      <c r="K628" s="74">
        <f t="shared" si="37"/>
        <v>27.21629211399064</v>
      </c>
      <c r="L628" s="74">
        <f t="shared" si="38"/>
        <v>1.7303788433114216</v>
      </c>
      <c r="M628" s="5" t="str">
        <f t="shared" si="39"/>
        <v/>
      </c>
    </row>
    <row r="629" spans="1:13" x14ac:dyDescent="0.2">
      <c r="A629" s="118" t="s">
        <v>2148</v>
      </c>
      <c r="B629" s="59" t="s">
        <v>543</v>
      </c>
      <c r="C629" s="59" t="s">
        <v>898</v>
      </c>
      <c r="D629" s="118" t="s">
        <v>212</v>
      </c>
      <c r="E629" s="118" t="s">
        <v>1032</v>
      </c>
      <c r="F629" s="119">
        <v>14.839603518999999</v>
      </c>
      <c r="G629" s="119">
        <v>16.545785670000001</v>
      </c>
      <c r="H629" s="74">
        <f t="shared" si="36"/>
        <v>-0.10311883551674228</v>
      </c>
      <c r="I629" s="119">
        <v>0.90610602000000007</v>
      </c>
      <c r="J629" s="119">
        <v>2.0414541399999999</v>
      </c>
      <c r="K629" s="74">
        <f t="shared" si="37"/>
        <v>-0.55614676702950572</v>
      </c>
      <c r="L629" s="74">
        <f t="shared" si="38"/>
        <v>6.1059988485531999E-2</v>
      </c>
      <c r="M629" s="5" t="str">
        <f t="shared" si="39"/>
        <v/>
      </c>
    </row>
    <row r="630" spans="1:13" x14ac:dyDescent="0.2">
      <c r="A630" s="118" t="s">
        <v>2838</v>
      </c>
      <c r="B630" s="59" t="s">
        <v>1688</v>
      </c>
      <c r="C630" s="59" t="s">
        <v>665</v>
      </c>
      <c r="D630" s="118" t="s">
        <v>212</v>
      </c>
      <c r="E630" s="118" t="s">
        <v>1032</v>
      </c>
      <c r="F630" s="119">
        <v>2.82236866</v>
      </c>
      <c r="G630" s="119">
        <v>0.68496996999999993</v>
      </c>
      <c r="H630" s="74">
        <f t="shared" si="36"/>
        <v>3.1204268560853849</v>
      </c>
      <c r="I630" s="119">
        <v>0.89008216000000007</v>
      </c>
      <c r="J630" s="119">
        <v>0.11810316</v>
      </c>
      <c r="K630" s="74">
        <f t="shared" si="37"/>
        <v>6.5364804802852019</v>
      </c>
      <c r="L630" s="74">
        <f t="shared" si="38"/>
        <v>0.31536707894141658</v>
      </c>
      <c r="M630" s="5" t="str">
        <f t="shared" si="39"/>
        <v/>
      </c>
    </row>
    <row r="631" spans="1:13" x14ac:dyDescent="0.2">
      <c r="A631" s="118" t="s">
        <v>2576</v>
      </c>
      <c r="B631" s="59" t="s">
        <v>528</v>
      </c>
      <c r="C631" s="59" t="s">
        <v>903</v>
      </c>
      <c r="D631" s="118" t="s">
        <v>212</v>
      </c>
      <c r="E631" s="118" t="s">
        <v>1032</v>
      </c>
      <c r="F631" s="119">
        <v>2.4345954970000001</v>
      </c>
      <c r="G631" s="119">
        <v>0.75945417000000004</v>
      </c>
      <c r="H631" s="74">
        <f t="shared" si="36"/>
        <v>2.2057174654791876</v>
      </c>
      <c r="I631" s="119">
        <v>0.88272399000000001</v>
      </c>
      <c r="J631" s="119">
        <v>9.1198399999999999E-2</v>
      </c>
      <c r="K631" s="74">
        <f t="shared" si="37"/>
        <v>8.6791609282618989</v>
      </c>
      <c r="L631" s="74">
        <f t="shared" si="38"/>
        <v>0.36257521674040949</v>
      </c>
      <c r="M631" s="5" t="str">
        <f t="shared" si="39"/>
        <v/>
      </c>
    </row>
    <row r="632" spans="1:13" x14ac:dyDescent="0.2">
      <c r="A632" s="118" t="s">
        <v>1740</v>
      </c>
      <c r="B632" s="118" t="s">
        <v>278</v>
      </c>
      <c r="C632" s="118" t="s">
        <v>665</v>
      </c>
      <c r="D632" s="118" t="s">
        <v>212</v>
      </c>
      <c r="E632" s="118" t="s">
        <v>1032</v>
      </c>
      <c r="F632" s="119">
        <v>0.87666195999999996</v>
      </c>
      <c r="G632" s="119">
        <v>0.14603468</v>
      </c>
      <c r="H632" s="74">
        <f t="shared" si="36"/>
        <v>5.0031080288599936</v>
      </c>
      <c r="I632" s="119">
        <v>0.85770545999999992</v>
      </c>
      <c r="J632" s="119">
        <v>0.29308478000000004</v>
      </c>
      <c r="K632" s="74">
        <f t="shared" si="37"/>
        <v>1.9264756088664847</v>
      </c>
      <c r="L632" s="74">
        <f t="shared" si="38"/>
        <v>0.97837649987687381</v>
      </c>
      <c r="M632" s="5" t="str">
        <f t="shared" si="39"/>
        <v/>
      </c>
    </row>
    <row r="633" spans="1:13" x14ac:dyDescent="0.2">
      <c r="A633" s="118" t="s">
        <v>1858</v>
      </c>
      <c r="B633" s="59" t="s">
        <v>6</v>
      </c>
      <c r="C633" s="59" t="s">
        <v>902</v>
      </c>
      <c r="D633" s="118" t="s">
        <v>837</v>
      </c>
      <c r="E633" s="118" t="s">
        <v>1032</v>
      </c>
      <c r="F633" s="119">
        <v>4.1215013709999999</v>
      </c>
      <c r="G633" s="119">
        <v>2.0592430479999999</v>
      </c>
      <c r="H633" s="74">
        <f t="shared" si="36"/>
        <v>1.0014642637754338</v>
      </c>
      <c r="I633" s="119">
        <v>0.85418336729333</v>
      </c>
      <c r="J633" s="119">
        <v>1.05277211</v>
      </c>
      <c r="K633" s="74">
        <f t="shared" si="37"/>
        <v>-0.18863412206718699</v>
      </c>
      <c r="L633" s="74">
        <f t="shared" si="38"/>
        <v>0.20725053576436867</v>
      </c>
      <c r="M633" s="5" t="str">
        <f t="shared" si="39"/>
        <v/>
      </c>
    </row>
    <row r="634" spans="1:13" x14ac:dyDescent="0.2">
      <c r="A634" s="118" t="s">
        <v>2450</v>
      </c>
      <c r="B634" s="59" t="s">
        <v>189</v>
      </c>
      <c r="C634" s="59" t="s">
        <v>897</v>
      </c>
      <c r="D634" s="118" t="s">
        <v>212</v>
      </c>
      <c r="E634" s="118" t="s">
        <v>1032</v>
      </c>
      <c r="F634" s="119">
        <v>1.0921767180000002</v>
      </c>
      <c r="G634" s="119">
        <v>1.08965417</v>
      </c>
      <c r="H634" s="74">
        <f t="shared" si="36"/>
        <v>2.3149987119308602E-3</v>
      </c>
      <c r="I634" s="119">
        <v>0.83360853000000001</v>
      </c>
      <c r="J634" s="119">
        <v>0</v>
      </c>
      <c r="K634" s="74" t="str">
        <f t="shared" si="37"/>
        <v/>
      </c>
      <c r="L634" s="74">
        <f t="shared" si="38"/>
        <v>0.76325425754039911</v>
      </c>
      <c r="M634" s="5" t="str">
        <f t="shared" si="39"/>
        <v/>
      </c>
    </row>
    <row r="635" spans="1:13" x14ac:dyDescent="0.2">
      <c r="A635" s="118" t="s">
        <v>2101</v>
      </c>
      <c r="B635" s="59" t="s">
        <v>472</v>
      </c>
      <c r="C635" s="59" t="s">
        <v>898</v>
      </c>
      <c r="D635" s="118" t="s">
        <v>212</v>
      </c>
      <c r="E635" s="118" t="s">
        <v>1032</v>
      </c>
      <c r="F635" s="119">
        <v>3.9615860520000004</v>
      </c>
      <c r="G635" s="119">
        <v>14.787018376000001</v>
      </c>
      <c r="H635" s="74">
        <f t="shared" si="36"/>
        <v>-0.73209027328796494</v>
      </c>
      <c r="I635" s="119">
        <v>0.82413625000000001</v>
      </c>
      <c r="J635" s="119">
        <v>15.6430899999572</v>
      </c>
      <c r="K635" s="74">
        <f t="shared" si="37"/>
        <v>-0.94731627510918526</v>
      </c>
      <c r="L635" s="74">
        <f t="shared" si="38"/>
        <v>0.20803189409048331</v>
      </c>
      <c r="M635" s="5" t="str">
        <f t="shared" si="39"/>
        <v/>
      </c>
    </row>
    <row r="636" spans="1:13" x14ac:dyDescent="0.2">
      <c r="A636" s="118" t="s">
        <v>1892</v>
      </c>
      <c r="B636" s="59" t="s">
        <v>1641</v>
      </c>
      <c r="C636" s="59" t="s">
        <v>902</v>
      </c>
      <c r="D636" s="118" t="s">
        <v>837</v>
      </c>
      <c r="E636" s="118" t="s">
        <v>214</v>
      </c>
      <c r="F636" s="119">
        <v>2.1247139500000003</v>
      </c>
      <c r="G636" s="119">
        <v>0.21608709000000001</v>
      </c>
      <c r="H636" s="74">
        <f t="shared" si="36"/>
        <v>8.8326741778048845</v>
      </c>
      <c r="I636" s="119">
        <v>0.81341729855773504</v>
      </c>
      <c r="J636" s="119">
        <v>0</v>
      </c>
      <c r="K636" s="74" t="str">
        <f t="shared" si="37"/>
        <v/>
      </c>
      <c r="L636" s="74">
        <f t="shared" si="38"/>
        <v>0.38283614533510968</v>
      </c>
      <c r="M636" s="5" t="str">
        <f t="shared" si="39"/>
        <v/>
      </c>
    </row>
    <row r="637" spans="1:13" x14ac:dyDescent="0.2">
      <c r="A637" s="118" t="s">
        <v>2138</v>
      </c>
      <c r="B637" s="59" t="s">
        <v>534</v>
      </c>
      <c r="C637" s="59" t="s">
        <v>898</v>
      </c>
      <c r="D637" s="118" t="s">
        <v>212</v>
      </c>
      <c r="E637" s="118" t="s">
        <v>1032</v>
      </c>
      <c r="F637" s="119">
        <v>7.189729668</v>
      </c>
      <c r="G637" s="119">
        <v>6.0707867899999997</v>
      </c>
      <c r="H637" s="74">
        <f t="shared" si="36"/>
        <v>0.18431595717430893</v>
      </c>
      <c r="I637" s="119">
        <v>0.80043957999999993</v>
      </c>
      <c r="J637" s="119">
        <v>9.8709800450595502</v>
      </c>
      <c r="K637" s="74">
        <f t="shared" si="37"/>
        <v>-0.91890981682202655</v>
      </c>
      <c r="L637" s="74">
        <f t="shared" si="38"/>
        <v>0.11133097028148234</v>
      </c>
      <c r="M637" s="5" t="str">
        <f t="shared" si="39"/>
        <v/>
      </c>
    </row>
    <row r="638" spans="1:13" x14ac:dyDescent="0.2">
      <c r="A638" s="118" t="s">
        <v>2447</v>
      </c>
      <c r="B638" s="59" t="s">
        <v>186</v>
      </c>
      <c r="C638" s="59" t="s">
        <v>897</v>
      </c>
      <c r="D638" s="118" t="s">
        <v>212</v>
      </c>
      <c r="E638" s="118" t="s">
        <v>1032</v>
      </c>
      <c r="F638" s="119">
        <v>1.222443068</v>
      </c>
      <c r="G638" s="119">
        <v>12.52191084</v>
      </c>
      <c r="H638" s="74">
        <f t="shared" si="36"/>
        <v>-0.90237567703364996</v>
      </c>
      <c r="I638" s="119">
        <v>0.78295612000000003</v>
      </c>
      <c r="J638" s="119">
        <v>7.0466570099999997</v>
      </c>
      <c r="K638" s="74">
        <f t="shared" si="37"/>
        <v>-0.88888970771687947</v>
      </c>
      <c r="L638" s="74">
        <f t="shared" si="38"/>
        <v>0.64048473135110451</v>
      </c>
      <c r="M638" s="5" t="str">
        <f t="shared" si="39"/>
        <v/>
      </c>
    </row>
    <row r="639" spans="1:13" x14ac:dyDescent="0.2">
      <c r="A639" s="118" t="s">
        <v>2360</v>
      </c>
      <c r="B639" s="59" t="s">
        <v>1362</v>
      </c>
      <c r="C639" s="59" t="s">
        <v>665</v>
      </c>
      <c r="D639" s="118" t="s">
        <v>212</v>
      </c>
      <c r="E639" s="118" t="s">
        <v>1032</v>
      </c>
      <c r="F639" s="119">
        <v>0.40168908000000003</v>
      </c>
      <c r="G639" s="119">
        <v>0.20796149999999999</v>
      </c>
      <c r="H639" s="74">
        <f t="shared" si="36"/>
        <v>0.93155502340577478</v>
      </c>
      <c r="I639" s="119">
        <v>0.76789316000000007</v>
      </c>
      <c r="J639" s="119">
        <v>1.9327092800000001</v>
      </c>
      <c r="K639" s="74">
        <f t="shared" si="37"/>
        <v>-0.60268563516184903</v>
      </c>
      <c r="L639" s="74">
        <f t="shared" si="38"/>
        <v>1.9116605310754278</v>
      </c>
      <c r="M639" s="5" t="str">
        <f t="shared" si="39"/>
        <v/>
      </c>
    </row>
    <row r="640" spans="1:13" x14ac:dyDescent="0.2">
      <c r="A640" s="118" t="s">
        <v>1900</v>
      </c>
      <c r="B640" s="59" t="s">
        <v>1614</v>
      </c>
      <c r="C640" s="59" t="s">
        <v>902</v>
      </c>
      <c r="D640" s="118" t="s">
        <v>837</v>
      </c>
      <c r="E640" s="118" t="s">
        <v>214</v>
      </c>
      <c r="F640" s="119">
        <v>0.78814227000000003</v>
      </c>
      <c r="G640" s="119">
        <v>0.34235375000000001</v>
      </c>
      <c r="H640" s="74">
        <f t="shared" si="36"/>
        <v>1.3021283394734247</v>
      </c>
      <c r="I640" s="119">
        <v>0.76527750000000005</v>
      </c>
      <c r="J640" s="119">
        <v>0</v>
      </c>
      <c r="K640" s="74" t="str">
        <f t="shared" si="37"/>
        <v/>
      </c>
      <c r="L640" s="74">
        <f t="shared" si="38"/>
        <v>0.97098903222130195</v>
      </c>
      <c r="M640" s="5" t="str">
        <f t="shared" si="39"/>
        <v/>
      </c>
    </row>
    <row r="641" spans="1:13" x14ac:dyDescent="0.2">
      <c r="A641" s="118" t="s">
        <v>1717</v>
      </c>
      <c r="B641" s="59" t="s">
        <v>660</v>
      </c>
      <c r="C641" s="59" t="s">
        <v>665</v>
      </c>
      <c r="D641" s="118" t="s">
        <v>212</v>
      </c>
      <c r="E641" s="118" t="s">
        <v>214</v>
      </c>
      <c r="F641" s="119">
        <v>0.81125481600000005</v>
      </c>
      <c r="G641" s="119">
        <v>5.2215521050000007</v>
      </c>
      <c r="H641" s="74">
        <f t="shared" si="36"/>
        <v>-0.84463339641422575</v>
      </c>
      <c r="I641" s="119">
        <v>0.76013279500000008</v>
      </c>
      <c r="J641" s="119">
        <v>5.3745201700000003</v>
      </c>
      <c r="K641" s="74">
        <f t="shared" si="37"/>
        <v>-0.85856731932220098</v>
      </c>
      <c r="L641" s="74">
        <f t="shared" si="38"/>
        <v>0.93698401538980824</v>
      </c>
      <c r="M641" s="5" t="str">
        <f t="shared" si="39"/>
        <v/>
      </c>
    </row>
    <row r="642" spans="1:13" x14ac:dyDescent="0.2">
      <c r="A642" s="118" t="s">
        <v>2178</v>
      </c>
      <c r="B642" s="59" t="s">
        <v>471</v>
      </c>
      <c r="C642" s="59" t="s">
        <v>898</v>
      </c>
      <c r="D642" s="118" t="s">
        <v>212</v>
      </c>
      <c r="E642" s="118" t="s">
        <v>1032</v>
      </c>
      <c r="F642" s="119">
        <v>0.26601742</v>
      </c>
      <c r="G642" s="119">
        <v>0.27996459000000001</v>
      </c>
      <c r="H642" s="74">
        <f t="shared" si="36"/>
        <v>-4.9817621578500337E-2</v>
      </c>
      <c r="I642" s="119">
        <v>0.7498494</v>
      </c>
      <c r="J642" s="119">
        <v>16.381832639999999</v>
      </c>
      <c r="K642" s="74">
        <f t="shared" si="37"/>
        <v>-0.95422676958809416</v>
      </c>
      <c r="L642" s="74">
        <f t="shared" si="38"/>
        <v>2.8187981072818462</v>
      </c>
      <c r="M642" s="5" t="str">
        <f t="shared" si="39"/>
        <v/>
      </c>
    </row>
    <row r="643" spans="1:13" x14ac:dyDescent="0.2">
      <c r="A643" s="118" t="s">
        <v>939</v>
      </c>
      <c r="B643" s="59" t="s">
        <v>348</v>
      </c>
      <c r="C643" s="59" t="s">
        <v>900</v>
      </c>
      <c r="D643" s="118" t="s">
        <v>212</v>
      </c>
      <c r="E643" s="118" t="s">
        <v>1032</v>
      </c>
      <c r="F643" s="119">
        <v>2.4897427859999999</v>
      </c>
      <c r="G643" s="119">
        <v>2.2659456499999999</v>
      </c>
      <c r="H643" s="74">
        <f t="shared" si="36"/>
        <v>9.8765447441336418E-2</v>
      </c>
      <c r="I643" s="119">
        <v>0.72819716000000001</v>
      </c>
      <c r="J643" s="119">
        <v>1.82310083</v>
      </c>
      <c r="K643" s="74">
        <f t="shared" si="37"/>
        <v>-0.60057219654713223</v>
      </c>
      <c r="L643" s="74">
        <f t="shared" si="38"/>
        <v>0.29247887134956441</v>
      </c>
      <c r="M643" s="5" t="str">
        <f t="shared" si="39"/>
        <v/>
      </c>
    </row>
    <row r="644" spans="1:13" x14ac:dyDescent="0.2">
      <c r="A644" s="59" t="s">
        <v>1038</v>
      </c>
      <c r="B644" s="59" t="s">
        <v>55</v>
      </c>
      <c r="C644" s="59" t="s">
        <v>494</v>
      </c>
      <c r="D644" s="118" t="s">
        <v>212</v>
      </c>
      <c r="E644" s="118" t="s">
        <v>1032</v>
      </c>
      <c r="F644" s="119">
        <v>0.39332085999999999</v>
      </c>
      <c r="G644" s="119">
        <v>0.18894483500000001</v>
      </c>
      <c r="H644" s="74">
        <f t="shared" si="36"/>
        <v>1.0816703457387442</v>
      </c>
      <c r="I644" s="119">
        <v>0.72442715000000002</v>
      </c>
      <c r="J644" s="119">
        <v>6.3995877999999999</v>
      </c>
      <c r="K644" s="74">
        <f t="shared" si="37"/>
        <v>-0.88680096708728651</v>
      </c>
      <c r="L644" s="74">
        <f t="shared" si="38"/>
        <v>1.8418223482985367</v>
      </c>
      <c r="M644" s="5" t="str">
        <f t="shared" si="39"/>
        <v/>
      </c>
    </row>
    <row r="645" spans="1:13" x14ac:dyDescent="0.2">
      <c r="A645" s="118" t="s">
        <v>2127</v>
      </c>
      <c r="B645" s="118" t="s">
        <v>393</v>
      </c>
      <c r="C645" s="118" t="s">
        <v>898</v>
      </c>
      <c r="D645" s="118" t="s">
        <v>212</v>
      </c>
      <c r="E645" s="118" t="s">
        <v>1032</v>
      </c>
      <c r="F645" s="119">
        <v>1.1862077549999999</v>
      </c>
      <c r="G645" s="119">
        <v>0.24965879000000002</v>
      </c>
      <c r="H645" s="74">
        <f t="shared" si="36"/>
        <v>3.7513158058644755</v>
      </c>
      <c r="I645" s="119">
        <v>0.70941968999999994</v>
      </c>
      <c r="J645" s="119">
        <v>10.020241199999999</v>
      </c>
      <c r="K645" s="74">
        <f t="shared" si="37"/>
        <v>-0.92920133599179233</v>
      </c>
      <c r="L645" s="74">
        <f t="shared" si="38"/>
        <v>0.59805686399344105</v>
      </c>
      <c r="M645" s="5" t="str">
        <f t="shared" si="39"/>
        <v/>
      </c>
    </row>
    <row r="646" spans="1:13" x14ac:dyDescent="0.2">
      <c r="A646" s="118" t="s">
        <v>2654</v>
      </c>
      <c r="B646" s="59" t="s">
        <v>208</v>
      </c>
      <c r="C646" s="59" t="s">
        <v>903</v>
      </c>
      <c r="D646" s="118" t="s">
        <v>212</v>
      </c>
      <c r="E646" s="118" t="s">
        <v>214</v>
      </c>
      <c r="F646" s="119">
        <v>0.92287975100000008</v>
      </c>
      <c r="G646" s="119">
        <v>0.28308075999999999</v>
      </c>
      <c r="H646" s="74">
        <f t="shared" si="36"/>
        <v>2.2601288445035972</v>
      </c>
      <c r="I646" s="119">
        <v>0.69189908</v>
      </c>
      <c r="J646" s="119">
        <v>1.6116829999999999E-2</v>
      </c>
      <c r="K646" s="74">
        <f t="shared" si="37"/>
        <v>41.930221389690161</v>
      </c>
      <c r="L646" s="74">
        <f t="shared" si="38"/>
        <v>0.74971747863173122</v>
      </c>
      <c r="M646" s="5" t="str">
        <f t="shared" si="39"/>
        <v/>
      </c>
    </row>
    <row r="647" spans="1:13" x14ac:dyDescent="0.2">
      <c r="A647" s="118" t="s">
        <v>2367</v>
      </c>
      <c r="B647" s="59" t="s">
        <v>1377</v>
      </c>
      <c r="C647" s="59" t="s">
        <v>665</v>
      </c>
      <c r="D647" s="118" t="s">
        <v>212</v>
      </c>
      <c r="E647" s="118" t="s">
        <v>1032</v>
      </c>
      <c r="F647" s="119">
        <v>0</v>
      </c>
      <c r="G647" s="119">
        <v>0.397536</v>
      </c>
      <c r="H647" s="74">
        <f t="shared" ref="H647:H710" si="40">IF(ISERROR(F647/G647-1),"",IF((F647/G647-1)&gt;10000%,"",F647/G647-1))</f>
        <v>-1</v>
      </c>
      <c r="I647" s="119">
        <v>0.68982874999999999</v>
      </c>
      <c r="J647" s="119">
        <v>0.58584599999999998</v>
      </c>
      <c r="K647" s="74">
        <f t="shared" ref="K647:K710" si="41">IF(ISERROR(I647/J647-1),"",IF((I647/J647-1)&gt;10000%,"",I647/J647-1))</f>
        <v>0.17749161042321715</v>
      </c>
      <c r="L647" s="74" t="str">
        <f t="shared" ref="L647:L710" si="42">IF(ISERROR(I647/F647),"",IF(I647/F647&gt;10000%,"",I647/F647))</f>
        <v/>
      </c>
      <c r="M647" s="5" t="str">
        <f t="shared" ref="M647:M710" si="43">IF(B647=B646,"FALSE","")</f>
        <v/>
      </c>
    </row>
    <row r="648" spans="1:13" x14ac:dyDescent="0.2">
      <c r="A648" s="118" t="s">
        <v>1884</v>
      </c>
      <c r="B648" s="59" t="s">
        <v>179</v>
      </c>
      <c r="C648" s="59" t="s">
        <v>902</v>
      </c>
      <c r="D648" s="118" t="s">
        <v>213</v>
      </c>
      <c r="E648" s="118" t="s">
        <v>1032</v>
      </c>
      <c r="F648" s="119">
        <v>0.492105442</v>
      </c>
      <c r="G648" s="119">
        <v>0.62760855000000004</v>
      </c>
      <c r="H648" s="74">
        <f t="shared" si="40"/>
        <v>-0.2159038591810134</v>
      </c>
      <c r="I648" s="119">
        <v>0.68480766000000004</v>
      </c>
      <c r="J648" s="119">
        <v>1.00643599048387</v>
      </c>
      <c r="K648" s="74">
        <f t="shared" si="41"/>
        <v>-0.31957157089467647</v>
      </c>
      <c r="L648" s="74">
        <f t="shared" si="42"/>
        <v>1.3915872525547077</v>
      </c>
      <c r="M648" s="5" t="str">
        <f t="shared" si="43"/>
        <v/>
      </c>
    </row>
    <row r="649" spans="1:13" x14ac:dyDescent="0.2">
      <c r="A649" s="118" t="s">
        <v>1845</v>
      </c>
      <c r="B649" s="59" t="s">
        <v>1012</v>
      </c>
      <c r="C649" s="59" t="s">
        <v>902</v>
      </c>
      <c r="D649" s="118" t="s">
        <v>213</v>
      </c>
      <c r="E649" s="118" t="s">
        <v>1032</v>
      </c>
      <c r="F649" s="119">
        <v>0.95852548999999998</v>
      </c>
      <c r="G649" s="119">
        <v>0.54203904000000003</v>
      </c>
      <c r="H649" s="74">
        <f t="shared" si="40"/>
        <v>0.76836983919091861</v>
      </c>
      <c r="I649" s="119">
        <v>0.66702268000000009</v>
      </c>
      <c r="J649" s="119">
        <v>3.40111893</v>
      </c>
      <c r="K649" s="74">
        <f t="shared" si="41"/>
        <v>-0.80388140087768112</v>
      </c>
      <c r="L649" s="74">
        <f t="shared" si="42"/>
        <v>0.69588413345168332</v>
      </c>
      <c r="M649" s="5" t="str">
        <f t="shared" si="43"/>
        <v/>
      </c>
    </row>
    <row r="650" spans="1:13" x14ac:dyDescent="0.2">
      <c r="A650" s="118" t="s">
        <v>2477</v>
      </c>
      <c r="B650" s="59" t="s">
        <v>71</v>
      </c>
      <c r="C650" s="59" t="s">
        <v>897</v>
      </c>
      <c r="D650" s="118" t="s">
        <v>212</v>
      </c>
      <c r="E650" s="118" t="s">
        <v>3046</v>
      </c>
      <c r="F650" s="119">
        <v>11.76678937</v>
      </c>
      <c r="G650" s="119">
        <v>3.9153142200000004</v>
      </c>
      <c r="H650" s="74">
        <f t="shared" si="40"/>
        <v>2.0053244028010599</v>
      </c>
      <c r="I650" s="119">
        <v>0.65263633999999993</v>
      </c>
      <c r="J650" s="119">
        <v>1.1407058000000001</v>
      </c>
      <c r="K650" s="74">
        <f t="shared" si="41"/>
        <v>-0.42786620353819549</v>
      </c>
      <c r="L650" s="74">
        <f t="shared" si="42"/>
        <v>5.5464266375323069E-2</v>
      </c>
      <c r="M650" s="5" t="str">
        <f t="shared" si="43"/>
        <v/>
      </c>
    </row>
    <row r="651" spans="1:13" x14ac:dyDescent="0.2">
      <c r="A651" s="118" t="s">
        <v>1778</v>
      </c>
      <c r="B651" s="59" t="s">
        <v>1779</v>
      </c>
      <c r="C651" s="59" t="s">
        <v>149</v>
      </c>
      <c r="D651" s="118" t="s">
        <v>837</v>
      </c>
      <c r="E651" s="118" t="s">
        <v>214</v>
      </c>
      <c r="F651" s="119">
        <v>0.40086050000000001</v>
      </c>
      <c r="G651" s="119">
        <v>0.38035159000000002</v>
      </c>
      <c r="H651" s="74">
        <f t="shared" si="40"/>
        <v>5.3920926162028149E-2</v>
      </c>
      <c r="I651" s="119">
        <v>0.64073349999999996</v>
      </c>
      <c r="J651" s="119">
        <v>0.4432026</v>
      </c>
      <c r="K651" s="74">
        <f t="shared" si="41"/>
        <v>0.44568984929240019</v>
      </c>
      <c r="L651" s="74">
        <f t="shared" si="42"/>
        <v>1.5983952023210068</v>
      </c>
      <c r="M651" s="5" t="str">
        <f t="shared" si="43"/>
        <v/>
      </c>
    </row>
    <row r="652" spans="1:13" x14ac:dyDescent="0.2">
      <c r="A652" s="118" t="s">
        <v>2451</v>
      </c>
      <c r="B652" s="59" t="s">
        <v>190</v>
      </c>
      <c r="C652" s="59" t="s">
        <v>897</v>
      </c>
      <c r="D652" s="118" t="s">
        <v>212</v>
      </c>
      <c r="E652" s="118" t="s">
        <v>1032</v>
      </c>
      <c r="F652" s="119">
        <v>3.3350711129999997</v>
      </c>
      <c r="G652" s="119">
        <v>2.2580707499999999</v>
      </c>
      <c r="H652" s="74">
        <f t="shared" si="40"/>
        <v>0.47695598687507901</v>
      </c>
      <c r="I652" s="119">
        <v>0.63534734999999998</v>
      </c>
      <c r="J652" s="119">
        <v>3.3764802999999999</v>
      </c>
      <c r="K652" s="74">
        <f t="shared" si="41"/>
        <v>-0.81183146544642959</v>
      </c>
      <c r="L652" s="74">
        <f t="shared" si="42"/>
        <v>0.19050488834359078</v>
      </c>
      <c r="M652" s="5" t="str">
        <f t="shared" si="43"/>
        <v/>
      </c>
    </row>
    <row r="653" spans="1:13" x14ac:dyDescent="0.2">
      <c r="A653" s="118" t="s">
        <v>2710</v>
      </c>
      <c r="B653" s="59" t="s">
        <v>482</v>
      </c>
      <c r="C653" s="59" t="s">
        <v>665</v>
      </c>
      <c r="D653" s="118" t="s">
        <v>213</v>
      </c>
      <c r="E653" s="118" t="s">
        <v>214</v>
      </c>
      <c r="F653" s="119">
        <v>0.65835367</v>
      </c>
      <c r="G653" s="119">
        <v>0.67736185999999998</v>
      </c>
      <c r="H653" s="74">
        <f t="shared" si="40"/>
        <v>-2.8062090770803017E-2</v>
      </c>
      <c r="I653" s="119">
        <v>0.63331512499999998</v>
      </c>
      <c r="J653" s="119">
        <v>0.61848365000000005</v>
      </c>
      <c r="K653" s="74">
        <f t="shared" si="41"/>
        <v>2.3980383313285447E-2</v>
      </c>
      <c r="L653" s="74">
        <f t="shared" si="42"/>
        <v>0.96196794194220858</v>
      </c>
      <c r="M653" s="5" t="str">
        <f t="shared" si="43"/>
        <v/>
      </c>
    </row>
    <row r="654" spans="1:13" x14ac:dyDescent="0.2">
      <c r="A654" s="118" t="s">
        <v>2025</v>
      </c>
      <c r="B654" s="59" t="s">
        <v>1136</v>
      </c>
      <c r="C654" s="59" t="s">
        <v>984</v>
      </c>
      <c r="D654" s="118" t="s">
        <v>213</v>
      </c>
      <c r="E654" s="118" t="s">
        <v>214</v>
      </c>
      <c r="F654" s="119">
        <v>1.03839784</v>
      </c>
      <c r="G654" s="119">
        <v>0.70223875999999996</v>
      </c>
      <c r="H654" s="74">
        <f t="shared" si="40"/>
        <v>0.47869627703261508</v>
      </c>
      <c r="I654" s="119">
        <v>0.62420898999999996</v>
      </c>
      <c r="J654" s="119">
        <v>0.87984373999999999</v>
      </c>
      <c r="K654" s="74">
        <f t="shared" si="41"/>
        <v>-0.29054562574940868</v>
      </c>
      <c r="L654" s="74">
        <f t="shared" si="42"/>
        <v>0.6011270112041065</v>
      </c>
      <c r="M654" s="5" t="str">
        <f t="shared" si="43"/>
        <v/>
      </c>
    </row>
    <row r="655" spans="1:13" x14ac:dyDescent="0.2">
      <c r="A655" s="118" t="s">
        <v>2691</v>
      </c>
      <c r="B655" s="59" t="s">
        <v>574</v>
      </c>
      <c r="C655" s="59" t="s">
        <v>903</v>
      </c>
      <c r="D655" s="118" t="s">
        <v>212</v>
      </c>
      <c r="E655" s="118" t="s">
        <v>1032</v>
      </c>
      <c r="F655" s="119">
        <v>0.37733717999999999</v>
      </c>
      <c r="G655" s="119">
        <v>0.46787297</v>
      </c>
      <c r="H655" s="74">
        <f t="shared" si="40"/>
        <v>-0.19350506612938123</v>
      </c>
      <c r="I655" s="119">
        <v>0.61708874000000002</v>
      </c>
      <c r="J655" s="119">
        <v>4.4950542699999998</v>
      </c>
      <c r="K655" s="74">
        <f t="shared" si="41"/>
        <v>-0.8627182892721782</v>
      </c>
      <c r="L655" s="74">
        <f t="shared" si="42"/>
        <v>1.6353775156744428</v>
      </c>
      <c r="M655" s="5" t="str">
        <f t="shared" si="43"/>
        <v/>
      </c>
    </row>
    <row r="656" spans="1:13" x14ac:dyDescent="0.2">
      <c r="A656" s="118" t="s">
        <v>2029</v>
      </c>
      <c r="B656" s="59" t="s">
        <v>1</v>
      </c>
      <c r="C656" s="59" t="s">
        <v>984</v>
      </c>
      <c r="D656" s="118" t="s">
        <v>213</v>
      </c>
      <c r="E656" s="118" t="s">
        <v>214</v>
      </c>
      <c r="F656" s="119">
        <v>1.01285994</v>
      </c>
      <c r="G656" s="119">
        <v>0.99051443000000006</v>
      </c>
      <c r="H656" s="74">
        <f t="shared" si="40"/>
        <v>2.2559499713699305E-2</v>
      </c>
      <c r="I656" s="119">
        <v>0.60205954000000006</v>
      </c>
      <c r="J656" s="119">
        <v>0.6836546899999999</v>
      </c>
      <c r="K656" s="74">
        <f t="shared" si="41"/>
        <v>-0.11935140823798029</v>
      </c>
      <c r="L656" s="74">
        <f t="shared" si="42"/>
        <v>0.59441539370191698</v>
      </c>
      <c r="M656" s="5" t="str">
        <f t="shared" si="43"/>
        <v/>
      </c>
    </row>
    <row r="657" spans="1:13" x14ac:dyDescent="0.2">
      <c r="A657" s="118" t="s">
        <v>1948</v>
      </c>
      <c r="B657" s="59" t="s">
        <v>1949</v>
      </c>
      <c r="C657" s="59" t="s">
        <v>149</v>
      </c>
      <c r="D657" s="118" t="s">
        <v>837</v>
      </c>
      <c r="E657" s="118" t="s">
        <v>214</v>
      </c>
      <c r="F657" s="119">
        <v>1.66249384</v>
      </c>
      <c r="G657" s="119">
        <v>1.5263217900000001</v>
      </c>
      <c r="H657" s="74">
        <f t="shared" si="40"/>
        <v>8.9215819948426311E-2</v>
      </c>
      <c r="I657" s="119">
        <v>0.58800437178767495</v>
      </c>
      <c r="J657" s="119">
        <v>0.13113812</v>
      </c>
      <c r="K657" s="74">
        <f t="shared" si="41"/>
        <v>3.4838554326360249</v>
      </c>
      <c r="L657" s="74">
        <f t="shared" si="42"/>
        <v>0.35368815068071169</v>
      </c>
      <c r="M657" s="5" t="str">
        <f t="shared" si="43"/>
        <v/>
      </c>
    </row>
    <row r="658" spans="1:13" x14ac:dyDescent="0.2">
      <c r="A658" s="118" t="s">
        <v>1667</v>
      </c>
      <c r="B658" s="59" t="s">
        <v>1637</v>
      </c>
      <c r="C658" s="59" t="s">
        <v>149</v>
      </c>
      <c r="D658" s="118" t="s">
        <v>837</v>
      </c>
      <c r="E658" s="118" t="s">
        <v>214</v>
      </c>
      <c r="F658" s="119">
        <v>0.92576462999999998</v>
      </c>
      <c r="G658" s="119">
        <v>0.96374883</v>
      </c>
      <c r="H658" s="74">
        <f t="shared" si="40"/>
        <v>-3.9412966135585425E-2</v>
      </c>
      <c r="I658" s="119">
        <v>0.5785245699999999</v>
      </c>
      <c r="J658" s="119">
        <v>0.73912847999999998</v>
      </c>
      <c r="K658" s="74">
        <f t="shared" si="41"/>
        <v>-0.21728821760460382</v>
      </c>
      <c r="L658" s="74">
        <f t="shared" si="42"/>
        <v>0.62491539561194931</v>
      </c>
      <c r="M658" s="5" t="str">
        <f t="shared" si="43"/>
        <v/>
      </c>
    </row>
    <row r="659" spans="1:13" x14ac:dyDescent="0.2">
      <c r="A659" s="118" t="s">
        <v>2646</v>
      </c>
      <c r="B659" s="59" t="s">
        <v>566</v>
      </c>
      <c r="C659" s="59" t="s">
        <v>903</v>
      </c>
      <c r="D659" s="118" t="s">
        <v>212</v>
      </c>
      <c r="E659" s="118" t="s">
        <v>1032</v>
      </c>
      <c r="F659" s="119">
        <v>1.0390781499999999</v>
      </c>
      <c r="G659" s="119">
        <v>1.9613157299999999</v>
      </c>
      <c r="H659" s="74">
        <f t="shared" si="40"/>
        <v>-0.47021372739411005</v>
      </c>
      <c r="I659" s="119">
        <v>0.57404823999999999</v>
      </c>
      <c r="J659" s="119">
        <v>0.63025094999999998</v>
      </c>
      <c r="K659" s="74">
        <f t="shared" si="41"/>
        <v>-8.9175129367119577E-2</v>
      </c>
      <c r="L659" s="74">
        <f t="shared" si="42"/>
        <v>0.5524591581489805</v>
      </c>
      <c r="M659" s="5" t="str">
        <f t="shared" si="43"/>
        <v/>
      </c>
    </row>
    <row r="660" spans="1:13" x14ac:dyDescent="0.2">
      <c r="A660" s="118" t="s">
        <v>1086</v>
      </c>
      <c r="B660" s="59" t="s">
        <v>1087</v>
      </c>
      <c r="C660" s="59" t="s">
        <v>494</v>
      </c>
      <c r="D660" s="118" t="s">
        <v>212</v>
      </c>
      <c r="E660" s="118" t="s">
        <v>1032</v>
      </c>
      <c r="F660" s="119">
        <v>0.44057769000000002</v>
      </c>
      <c r="G660" s="119">
        <v>0.30407403999999999</v>
      </c>
      <c r="H660" s="74">
        <f t="shared" si="40"/>
        <v>0.44891582984196887</v>
      </c>
      <c r="I660" s="119">
        <v>0.57206663999999996</v>
      </c>
      <c r="J660" s="119">
        <v>2.0211724099999997</v>
      </c>
      <c r="K660" s="74">
        <f t="shared" si="41"/>
        <v>-0.7169629680428895</v>
      </c>
      <c r="L660" s="74">
        <f t="shared" si="42"/>
        <v>1.2984466825816803</v>
      </c>
      <c r="M660" s="5" t="str">
        <f t="shared" si="43"/>
        <v/>
      </c>
    </row>
    <row r="661" spans="1:13" x14ac:dyDescent="0.2">
      <c r="A661" s="118" t="s">
        <v>2115</v>
      </c>
      <c r="B661" s="59" t="s">
        <v>983</v>
      </c>
      <c r="C661" s="59" t="s">
        <v>898</v>
      </c>
      <c r="D661" s="118" t="s">
        <v>212</v>
      </c>
      <c r="E661" s="118" t="s">
        <v>1032</v>
      </c>
      <c r="F661" s="119">
        <v>0.61453310999999999</v>
      </c>
      <c r="G661" s="119">
        <v>2.5235615619999998</v>
      </c>
      <c r="H661" s="74">
        <f t="shared" si="40"/>
        <v>-0.75648182344600157</v>
      </c>
      <c r="I661" s="119">
        <v>0.5712486</v>
      </c>
      <c r="J661" s="119">
        <v>5.2453197699999992</v>
      </c>
      <c r="K661" s="74">
        <f t="shared" si="41"/>
        <v>-0.89109365585923084</v>
      </c>
      <c r="L661" s="74">
        <f t="shared" si="42"/>
        <v>0.92956521089644784</v>
      </c>
      <c r="M661" s="5" t="str">
        <f t="shared" si="43"/>
        <v/>
      </c>
    </row>
    <row r="662" spans="1:13" x14ac:dyDescent="0.2">
      <c r="A662" s="118" t="s">
        <v>2816</v>
      </c>
      <c r="B662" s="118" t="s">
        <v>1248</v>
      </c>
      <c r="C662" s="118" t="s">
        <v>665</v>
      </c>
      <c r="D662" s="118" t="s">
        <v>212</v>
      </c>
      <c r="E662" s="118" t="s">
        <v>214</v>
      </c>
      <c r="F662" s="119">
        <v>0.62807009999999996</v>
      </c>
      <c r="G662" s="119">
        <v>4.4194000420000004</v>
      </c>
      <c r="H662" s="74">
        <f t="shared" si="40"/>
        <v>-0.85788340181221368</v>
      </c>
      <c r="I662" s="119">
        <v>0.5649791999999999</v>
      </c>
      <c r="J662" s="119">
        <v>7.8719755599999992</v>
      </c>
      <c r="K662" s="74">
        <f t="shared" si="41"/>
        <v>-0.9282290454672093</v>
      </c>
      <c r="L662" s="74">
        <f t="shared" si="42"/>
        <v>0.89954799631442406</v>
      </c>
      <c r="M662" s="5" t="str">
        <f t="shared" si="43"/>
        <v/>
      </c>
    </row>
    <row r="663" spans="1:13" x14ac:dyDescent="0.2">
      <c r="A663" s="118" t="s">
        <v>1878</v>
      </c>
      <c r="B663" s="59" t="s">
        <v>311</v>
      </c>
      <c r="C663" s="59" t="s">
        <v>902</v>
      </c>
      <c r="D663" s="118" t="s">
        <v>213</v>
      </c>
      <c r="E663" s="118" t="s">
        <v>1032</v>
      </c>
      <c r="F663" s="119">
        <v>0.95399441000000007</v>
      </c>
      <c r="G663" s="119">
        <v>0.23158229999999999</v>
      </c>
      <c r="H663" s="74">
        <f t="shared" si="40"/>
        <v>3.119461677338899</v>
      </c>
      <c r="I663" s="119">
        <v>0.56026844999999992</v>
      </c>
      <c r="J663" s="119">
        <v>0.50839822000000001</v>
      </c>
      <c r="K663" s="74">
        <f t="shared" si="41"/>
        <v>0.10202677342182653</v>
      </c>
      <c r="L663" s="74">
        <f t="shared" si="42"/>
        <v>0.58728693179659186</v>
      </c>
      <c r="M663" s="5" t="str">
        <f t="shared" si="43"/>
        <v/>
      </c>
    </row>
    <row r="664" spans="1:13" x14ac:dyDescent="0.2">
      <c r="A664" s="118" t="s">
        <v>1039</v>
      </c>
      <c r="B664" s="59" t="s">
        <v>56</v>
      </c>
      <c r="C664" s="59" t="s">
        <v>494</v>
      </c>
      <c r="D664" s="118" t="s">
        <v>212</v>
      </c>
      <c r="E664" s="118" t="s">
        <v>1032</v>
      </c>
      <c r="F664" s="119">
        <v>0.48657914000000002</v>
      </c>
      <c r="G664" s="119">
        <v>0.47670040999999996</v>
      </c>
      <c r="H664" s="74">
        <f t="shared" si="40"/>
        <v>2.0723141396081557E-2</v>
      </c>
      <c r="I664" s="119">
        <v>0.55758313000000004</v>
      </c>
      <c r="J664" s="119">
        <v>4.3512302500000004</v>
      </c>
      <c r="K664" s="74">
        <f t="shared" si="41"/>
        <v>-0.87185621124048773</v>
      </c>
      <c r="L664" s="74">
        <f t="shared" si="42"/>
        <v>1.1459248540740978</v>
      </c>
      <c r="M664" s="5" t="str">
        <f t="shared" si="43"/>
        <v/>
      </c>
    </row>
    <row r="665" spans="1:13" x14ac:dyDescent="0.2">
      <c r="A665" s="118" t="s">
        <v>2404</v>
      </c>
      <c r="B665" s="59" t="s">
        <v>298</v>
      </c>
      <c r="C665" s="59" t="s">
        <v>665</v>
      </c>
      <c r="D665" s="118" t="s">
        <v>213</v>
      </c>
      <c r="E665" s="118" t="s">
        <v>1032</v>
      </c>
      <c r="F665" s="119">
        <v>0.61893649899999992</v>
      </c>
      <c r="G665" s="119">
        <v>0.283537494</v>
      </c>
      <c r="H665" s="74">
        <f t="shared" si="40"/>
        <v>1.182908828981891</v>
      </c>
      <c r="I665" s="119">
        <v>0.54390684999999994</v>
      </c>
      <c r="J665" s="119">
        <v>0.25832344000000002</v>
      </c>
      <c r="K665" s="74">
        <f t="shared" si="41"/>
        <v>1.1055265058408943</v>
      </c>
      <c r="L665" s="74">
        <f t="shared" si="42"/>
        <v>0.87877649949352887</v>
      </c>
      <c r="M665" s="5" t="str">
        <f t="shared" si="43"/>
        <v/>
      </c>
    </row>
    <row r="666" spans="1:13" x14ac:dyDescent="0.2">
      <c r="A666" s="118" t="s">
        <v>1844</v>
      </c>
      <c r="B666" s="118" t="s">
        <v>1616</v>
      </c>
      <c r="C666" s="118" t="s">
        <v>902</v>
      </c>
      <c r="D666" s="118" t="s">
        <v>837</v>
      </c>
      <c r="E666" s="118" t="s">
        <v>214</v>
      </c>
      <c r="F666" s="119">
        <v>2.4207821200000001</v>
      </c>
      <c r="G666" s="119">
        <v>1.56217647</v>
      </c>
      <c r="H666" s="74">
        <f t="shared" si="40"/>
        <v>0.54962142017156368</v>
      </c>
      <c r="I666" s="119">
        <v>0.53124518999999992</v>
      </c>
      <c r="J666" s="119">
        <v>1.0305255</v>
      </c>
      <c r="K666" s="74">
        <f t="shared" si="41"/>
        <v>-0.48449098057253326</v>
      </c>
      <c r="L666" s="74">
        <f t="shared" si="42"/>
        <v>0.21945188111353031</v>
      </c>
      <c r="M666" s="5" t="str">
        <f t="shared" si="43"/>
        <v/>
      </c>
    </row>
    <row r="667" spans="1:13" x14ac:dyDescent="0.2">
      <c r="A667" s="118" t="s">
        <v>2633</v>
      </c>
      <c r="B667" s="59" t="s">
        <v>569</v>
      </c>
      <c r="C667" s="59" t="s">
        <v>903</v>
      </c>
      <c r="D667" s="118" t="s">
        <v>212</v>
      </c>
      <c r="E667" s="118" t="s">
        <v>1032</v>
      </c>
      <c r="F667" s="119">
        <v>1.97980541</v>
      </c>
      <c r="G667" s="119">
        <v>0.45266424999999999</v>
      </c>
      <c r="H667" s="74">
        <f t="shared" si="40"/>
        <v>3.3736730037770819</v>
      </c>
      <c r="I667" s="119">
        <v>0.52826643999999989</v>
      </c>
      <c r="J667" s="119">
        <v>4.7629771700000001</v>
      </c>
      <c r="K667" s="74">
        <f t="shared" si="41"/>
        <v>-0.88908902538367618</v>
      </c>
      <c r="L667" s="74">
        <f t="shared" si="42"/>
        <v>0.26682745553261211</v>
      </c>
      <c r="M667" s="5" t="str">
        <f t="shared" si="43"/>
        <v/>
      </c>
    </row>
    <row r="668" spans="1:13" x14ac:dyDescent="0.2">
      <c r="A668" s="118" t="s">
        <v>1867</v>
      </c>
      <c r="B668" s="59" t="s">
        <v>312</v>
      </c>
      <c r="C668" s="59" t="s">
        <v>902</v>
      </c>
      <c r="D668" s="118" t="s">
        <v>213</v>
      </c>
      <c r="E668" s="118" t="s">
        <v>1032</v>
      </c>
      <c r="F668" s="119">
        <v>0.30218569000000001</v>
      </c>
      <c r="G668" s="119">
        <v>0.2285132</v>
      </c>
      <c r="H668" s="74">
        <f t="shared" si="40"/>
        <v>0.32239927496529752</v>
      </c>
      <c r="I668" s="119">
        <v>0.52584715000000004</v>
      </c>
      <c r="J668" s="119">
        <v>2.7749341000000003</v>
      </c>
      <c r="K668" s="74">
        <f t="shared" si="41"/>
        <v>-0.81050103135782581</v>
      </c>
      <c r="L668" s="74">
        <f t="shared" si="42"/>
        <v>1.7401457693115781</v>
      </c>
      <c r="M668" s="5" t="str">
        <f t="shared" si="43"/>
        <v/>
      </c>
    </row>
    <row r="669" spans="1:13" x14ac:dyDescent="0.2">
      <c r="A669" s="118" t="s">
        <v>2421</v>
      </c>
      <c r="B669" s="59" t="s">
        <v>1361</v>
      </c>
      <c r="C669" s="59" t="s">
        <v>665</v>
      </c>
      <c r="D669" s="118" t="s">
        <v>212</v>
      </c>
      <c r="E669" s="118" t="s">
        <v>1032</v>
      </c>
      <c r="F669" s="119">
        <v>0.17438000000000001</v>
      </c>
      <c r="G669" s="119">
        <v>0</v>
      </c>
      <c r="H669" s="74" t="str">
        <f t="shared" si="40"/>
        <v/>
      </c>
      <c r="I669" s="119">
        <v>0.52317661999999998</v>
      </c>
      <c r="J669" s="119">
        <v>0</v>
      </c>
      <c r="K669" s="74" t="str">
        <f t="shared" si="41"/>
        <v/>
      </c>
      <c r="L669" s="74">
        <f t="shared" si="42"/>
        <v>3.0002100011469204</v>
      </c>
      <c r="M669" s="5" t="str">
        <f t="shared" si="43"/>
        <v/>
      </c>
    </row>
    <row r="670" spans="1:13" x14ac:dyDescent="0.2">
      <c r="A670" s="118" t="s">
        <v>1654</v>
      </c>
      <c r="B670" s="118" t="s">
        <v>1595</v>
      </c>
      <c r="C670" s="118" t="s">
        <v>149</v>
      </c>
      <c r="D670" s="118" t="s">
        <v>213</v>
      </c>
      <c r="E670" s="118" t="s">
        <v>214</v>
      </c>
      <c r="F670" s="119">
        <v>1.1676533</v>
      </c>
      <c r="G670" s="119">
        <v>0.4990637</v>
      </c>
      <c r="H670" s="74">
        <f t="shared" si="40"/>
        <v>1.3396878995607175</v>
      </c>
      <c r="I670" s="119">
        <v>0.51245117757259506</v>
      </c>
      <c r="J670" s="119">
        <v>0.45908013205975801</v>
      </c>
      <c r="K670" s="74">
        <f t="shared" si="41"/>
        <v>0.11625649159195106</v>
      </c>
      <c r="L670" s="74">
        <f t="shared" si="42"/>
        <v>0.43887271810270656</v>
      </c>
      <c r="M670" s="5" t="str">
        <f t="shared" si="43"/>
        <v/>
      </c>
    </row>
    <row r="671" spans="1:13" x14ac:dyDescent="0.2">
      <c r="A671" s="118" t="s">
        <v>2401</v>
      </c>
      <c r="B671" s="59" t="s">
        <v>1009</v>
      </c>
      <c r="C671" s="59" t="s">
        <v>984</v>
      </c>
      <c r="D671" s="118" t="s">
        <v>212</v>
      </c>
      <c r="E671" s="118" t="s">
        <v>1032</v>
      </c>
      <c r="F671" s="119">
        <v>0.237857330825056</v>
      </c>
      <c r="G671" s="119">
        <v>0.15906858384189998</v>
      </c>
      <c r="H671" s="74">
        <f t="shared" si="40"/>
        <v>0.49531305981491003</v>
      </c>
      <c r="I671" s="119">
        <v>0.51013699599574502</v>
      </c>
      <c r="J671" s="119">
        <v>8.3543817663817507E-2</v>
      </c>
      <c r="K671" s="74">
        <f t="shared" si="41"/>
        <v>5.106220786420721</v>
      </c>
      <c r="L671" s="74">
        <f t="shared" si="42"/>
        <v>2.1447184084099162</v>
      </c>
      <c r="M671" s="5" t="str">
        <f t="shared" si="43"/>
        <v/>
      </c>
    </row>
    <row r="672" spans="1:13" x14ac:dyDescent="0.2">
      <c r="A672" s="118" t="s">
        <v>2626</v>
      </c>
      <c r="B672" s="59" t="s">
        <v>577</v>
      </c>
      <c r="C672" s="59" t="s">
        <v>903</v>
      </c>
      <c r="D672" s="118" t="s">
        <v>212</v>
      </c>
      <c r="E672" s="118" t="s">
        <v>1032</v>
      </c>
      <c r="F672" s="119">
        <v>3.6697122000000002</v>
      </c>
      <c r="G672" s="119">
        <v>0.56032636999999996</v>
      </c>
      <c r="H672" s="74">
        <f t="shared" si="40"/>
        <v>5.5492405792002977</v>
      </c>
      <c r="I672" s="119">
        <v>0.50125576500000002</v>
      </c>
      <c r="J672" s="119">
        <v>0.62964152000000007</v>
      </c>
      <c r="K672" s="74">
        <f t="shared" si="41"/>
        <v>-0.20390293670595294</v>
      </c>
      <c r="L672" s="74">
        <f t="shared" si="42"/>
        <v>0.13659266386067007</v>
      </c>
      <c r="M672" s="5" t="str">
        <f t="shared" si="43"/>
        <v/>
      </c>
    </row>
    <row r="673" spans="1:13" x14ac:dyDescent="0.2">
      <c r="A673" s="118" t="s">
        <v>2061</v>
      </c>
      <c r="B673" s="59" t="s">
        <v>2062</v>
      </c>
      <c r="C673" s="59" t="s">
        <v>984</v>
      </c>
      <c r="D673" s="118" t="s">
        <v>213</v>
      </c>
      <c r="E673" s="118" t="s">
        <v>1032</v>
      </c>
      <c r="F673" s="119">
        <v>1.4170826399999998</v>
      </c>
      <c r="G673" s="119">
        <v>0.43966450000000001</v>
      </c>
      <c r="H673" s="74">
        <f t="shared" si="40"/>
        <v>2.2230999773691069</v>
      </c>
      <c r="I673" s="119">
        <v>0.48300002000000003</v>
      </c>
      <c r="J673" s="119">
        <v>0.2379511</v>
      </c>
      <c r="K673" s="74">
        <f t="shared" si="41"/>
        <v>1.0298289018205842</v>
      </c>
      <c r="L673" s="74">
        <f t="shared" si="42"/>
        <v>0.34084111001458606</v>
      </c>
      <c r="M673" s="5" t="str">
        <f t="shared" si="43"/>
        <v/>
      </c>
    </row>
    <row r="674" spans="1:13" x14ac:dyDescent="0.2">
      <c r="A674" s="118" t="s">
        <v>2669</v>
      </c>
      <c r="B674" s="59" t="s">
        <v>1369</v>
      </c>
      <c r="C674" s="59" t="s">
        <v>903</v>
      </c>
      <c r="D674" s="118" t="s">
        <v>212</v>
      </c>
      <c r="E674" s="118" t="s">
        <v>1032</v>
      </c>
      <c r="F674" s="119">
        <v>4.6218400000000003E-3</v>
      </c>
      <c r="G674" s="119">
        <v>3.0627099999999997E-2</v>
      </c>
      <c r="H674" s="74">
        <f t="shared" si="40"/>
        <v>-0.84909312341031307</v>
      </c>
      <c r="I674" s="119">
        <v>0.48253099999999999</v>
      </c>
      <c r="J674" s="119">
        <v>0</v>
      </c>
      <c r="K674" s="74" t="str">
        <f t="shared" si="41"/>
        <v/>
      </c>
      <c r="L674" s="74" t="str">
        <f t="shared" si="42"/>
        <v/>
      </c>
      <c r="M674" s="5" t="str">
        <f t="shared" si="43"/>
        <v/>
      </c>
    </row>
    <row r="675" spans="1:13" x14ac:dyDescent="0.2">
      <c r="A675" s="118" t="s">
        <v>2752</v>
      </c>
      <c r="B675" s="118" t="s">
        <v>2753</v>
      </c>
      <c r="C675" s="118" t="s">
        <v>665</v>
      </c>
      <c r="D675" s="118" t="s">
        <v>213</v>
      </c>
      <c r="E675" s="118" t="s">
        <v>1032</v>
      </c>
      <c r="F675" s="119">
        <v>0.88795602000000007</v>
      </c>
      <c r="G675" s="119">
        <v>0.41854934999999999</v>
      </c>
      <c r="H675" s="74">
        <f t="shared" si="40"/>
        <v>1.1215085389572343</v>
      </c>
      <c r="I675" s="119">
        <v>0.48160568999999998</v>
      </c>
      <c r="J675" s="119">
        <v>0.32483953000000004</v>
      </c>
      <c r="K675" s="74">
        <f t="shared" si="41"/>
        <v>0.4825956988670681</v>
      </c>
      <c r="L675" s="74">
        <f t="shared" si="42"/>
        <v>0.54237561225160669</v>
      </c>
      <c r="M675" s="5" t="str">
        <f t="shared" si="43"/>
        <v/>
      </c>
    </row>
    <row r="676" spans="1:13" x14ac:dyDescent="0.2">
      <c r="A676" s="118" t="s">
        <v>2839</v>
      </c>
      <c r="B676" s="59" t="s">
        <v>1687</v>
      </c>
      <c r="C676" s="59" t="s">
        <v>665</v>
      </c>
      <c r="D676" s="118" t="s">
        <v>212</v>
      </c>
      <c r="E676" s="118" t="s">
        <v>1032</v>
      </c>
      <c r="F676" s="119">
        <v>1.35375074</v>
      </c>
      <c r="G676" s="119">
        <v>0.88279718000000007</v>
      </c>
      <c r="H676" s="74">
        <f t="shared" si="40"/>
        <v>0.53347877708444869</v>
      </c>
      <c r="I676" s="119">
        <v>0.45778931</v>
      </c>
      <c r="J676" s="119">
        <v>0.81821562999999997</v>
      </c>
      <c r="K676" s="74">
        <f t="shared" si="41"/>
        <v>-0.44050285375262266</v>
      </c>
      <c r="L676" s="74">
        <f t="shared" si="42"/>
        <v>0.33816366371847745</v>
      </c>
      <c r="M676" s="5" t="str">
        <f t="shared" si="43"/>
        <v/>
      </c>
    </row>
    <row r="677" spans="1:13" x14ac:dyDescent="0.2">
      <c r="A677" s="118" t="s">
        <v>1843</v>
      </c>
      <c r="B677" s="59" t="s">
        <v>175</v>
      </c>
      <c r="C677" s="59" t="s">
        <v>902</v>
      </c>
      <c r="D677" s="118" t="s">
        <v>213</v>
      </c>
      <c r="E677" s="118" t="s">
        <v>1032</v>
      </c>
      <c r="F677" s="119">
        <v>7.2586766449999995</v>
      </c>
      <c r="G677" s="119">
        <v>6.7120171600000003</v>
      </c>
      <c r="H677" s="74">
        <f t="shared" si="40"/>
        <v>8.1444887873319827E-2</v>
      </c>
      <c r="I677" s="119">
        <v>0.45680758500000002</v>
      </c>
      <c r="J677" s="119">
        <v>2.5824601199999999</v>
      </c>
      <c r="K677" s="74">
        <f t="shared" si="41"/>
        <v>-0.82311146589942308</v>
      </c>
      <c r="L677" s="74">
        <f t="shared" si="42"/>
        <v>6.2932626336876865E-2</v>
      </c>
      <c r="M677" s="5" t="str">
        <f t="shared" si="43"/>
        <v/>
      </c>
    </row>
    <row r="678" spans="1:13" x14ac:dyDescent="0.2">
      <c r="A678" s="118" t="s">
        <v>2797</v>
      </c>
      <c r="B678" s="59" t="s">
        <v>1022</v>
      </c>
      <c r="C678" s="59" t="s">
        <v>665</v>
      </c>
      <c r="D678" s="118" t="s">
        <v>212</v>
      </c>
      <c r="E678" s="118" t="s">
        <v>1032</v>
      </c>
      <c r="F678" s="119">
        <v>0.56555049300000004</v>
      </c>
      <c r="G678" s="119">
        <v>1.480327433</v>
      </c>
      <c r="H678" s="74">
        <f t="shared" si="40"/>
        <v>-0.61795581140189548</v>
      </c>
      <c r="I678" s="119">
        <v>0.45270122134381202</v>
      </c>
      <c r="J678" s="119">
        <v>6.6941972000000005</v>
      </c>
      <c r="K678" s="74">
        <f t="shared" si="41"/>
        <v>-0.93237408343097328</v>
      </c>
      <c r="L678" s="74">
        <f t="shared" si="42"/>
        <v>0.80046119125885362</v>
      </c>
      <c r="M678" s="5" t="str">
        <f t="shared" si="43"/>
        <v/>
      </c>
    </row>
    <row r="679" spans="1:13" x14ac:dyDescent="0.2">
      <c r="A679" s="118" t="s">
        <v>2174</v>
      </c>
      <c r="B679" s="59" t="s">
        <v>467</v>
      </c>
      <c r="C679" s="59" t="s">
        <v>898</v>
      </c>
      <c r="D679" s="118" t="s">
        <v>212</v>
      </c>
      <c r="E679" s="118" t="s">
        <v>1032</v>
      </c>
      <c r="F679" s="119">
        <v>0.26698843</v>
      </c>
      <c r="G679" s="119">
        <v>0.21783578000000001</v>
      </c>
      <c r="H679" s="74">
        <f t="shared" si="40"/>
        <v>0.22564084743103274</v>
      </c>
      <c r="I679" s="119">
        <v>0.44670862</v>
      </c>
      <c r="J679" s="119">
        <v>6.0765354</v>
      </c>
      <c r="K679" s="74">
        <f t="shared" si="41"/>
        <v>-0.92648629678023431</v>
      </c>
      <c r="L679" s="74">
        <f t="shared" si="42"/>
        <v>1.6731384951774877</v>
      </c>
      <c r="M679" s="5" t="str">
        <f t="shared" si="43"/>
        <v/>
      </c>
    </row>
    <row r="680" spans="1:13" x14ac:dyDescent="0.2">
      <c r="A680" s="118" t="s">
        <v>1726</v>
      </c>
      <c r="B680" s="59" t="s">
        <v>251</v>
      </c>
      <c r="C680" s="59" t="s">
        <v>665</v>
      </c>
      <c r="D680" s="118" t="s">
        <v>212</v>
      </c>
      <c r="E680" s="118" t="s">
        <v>1032</v>
      </c>
      <c r="F680" s="119">
        <v>0.45246564</v>
      </c>
      <c r="G680" s="119">
        <v>0.19526863</v>
      </c>
      <c r="H680" s="74">
        <f t="shared" si="40"/>
        <v>1.3171445408307521</v>
      </c>
      <c r="I680" s="119">
        <v>0.44598978</v>
      </c>
      <c r="J680" s="119">
        <v>0.32313358000000003</v>
      </c>
      <c r="K680" s="74">
        <f t="shared" si="41"/>
        <v>0.38020251562836638</v>
      </c>
      <c r="L680" s="74">
        <f t="shared" si="42"/>
        <v>0.98568762039035718</v>
      </c>
      <c r="M680" s="5" t="str">
        <f t="shared" si="43"/>
        <v/>
      </c>
    </row>
    <row r="681" spans="1:13" x14ac:dyDescent="0.2">
      <c r="A681" s="118" t="s">
        <v>1745</v>
      </c>
      <c r="B681" s="59" t="s">
        <v>1630</v>
      </c>
      <c r="C681" s="59" t="s">
        <v>665</v>
      </c>
      <c r="D681" s="118" t="s">
        <v>212</v>
      </c>
      <c r="E681" s="118" t="s">
        <v>1032</v>
      </c>
      <c r="F681" s="119">
        <v>2.3666944440000002</v>
      </c>
      <c r="G681" s="119">
        <v>4.1334786130000003</v>
      </c>
      <c r="H681" s="74">
        <f t="shared" si="40"/>
        <v>-0.42743275928496982</v>
      </c>
      <c r="I681" s="119">
        <v>0.44583052000000001</v>
      </c>
      <c r="J681" s="119">
        <v>2.28918423</v>
      </c>
      <c r="K681" s="74">
        <f t="shared" si="41"/>
        <v>-0.80524480548251898</v>
      </c>
      <c r="L681" s="74">
        <f t="shared" si="42"/>
        <v>0.18837688199685484</v>
      </c>
      <c r="M681" s="5" t="str">
        <f t="shared" si="43"/>
        <v/>
      </c>
    </row>
    <row r="682" spans="1:13" x14ac:dyDescent="0.2">
      <c r="A682" s="118" t="s">
        <v>1907</v>
      </c>
      <c r="B682" s="59" t="s">
        <v>8</v>
      </c>
      <c r="C682" s="59" t="s">
        <v>902</v>
      </c>
      <c r="D682" s="118" t="s">
        <v>837</v>
      </c>
      <c r="E682" s="118" t="s">
        <v>1032</v>
      </c>
      <c r="F682" s="119">
        <v>0.17097549477102</v>
      </c>
      <c r="G682" s="119">
        <v>0</v>
      </c>
      <c r="H682" s="74" t="str">
        <f t="shared" si="40"/>
        <v/>
      </c>
      <c r="I682" s="119">
        <v>0.43905691493468901</v>
      </c>
      <c r="J682" s="119">
        <v>0</v>
      </c>
      <c r="K682" s="74" t="str">
        <f t="shared" si="41"/>
        <v/>
      </c>
      <c r="L682" s="74">
        <f t="shared" si="42"/>
        <v>2.5679522993789181</v>
      </c>
      <c r="M682" s="5" t="str">
        <f t="shared" si="43"/>
        <v/>
      </c>
    </row>
    <row r="683" spans="1:13" x14ac:dyDescent="0.2">
      <c r="A683" s="118" t="s">
        <v>2372</v>
      </c>
      <c r="B683" s="59" t="s">
        <v>122</v>
      </c>
      <c r="C683" s="59" t="s">
        <v>665</v>
      </c>
      <c r="D683" s="118" t="s">
        <v>837</v>
      </c>
      <c r="E683" s="118" t="s">
        <v>214</v>
      </c>
      <c r="F683" s="119">
        <v>0.61288427700000003</v>
      </c>
      <c r="G683" s="119">
        <v>0.522569277</v>
      </c>
      <c r="H683" s="74">
        <f t="shared" si="40"/>
        <v>0.17282875969763523</v>
      </c>
      <c r="I683" s="119">
        <v>0.43627932000000003</v>
      </c>
      <c r="J683" s="119">
        <v>0.40567312999999999</v>
      </c>
      <c r="K683" s="74">
        <f t="shared" si="41"/>
        <v>7.5445445450133874E-2</v>
      </c>
      <c r="L683" s="74">
        <f t="shared" si="42"/>
        <v>0.71184616145732849</v>
      </c>
      <c r="M683" s="5" t="str">
        <f t="shared" si="43"/>
        <v/>
      </c>
    </row>
    <row r="684" spans="1:13" x14ac:dyDescent="0.2">
      <c r="A684" s="118" t="s">
        <v>2034</v>
      </c>
      <c r="B684" s="59" t="s">
        <v>1040</v>
      </c>
      <c r="C684" s="59" t="s">
        <v>984</v>
      </c>
      <c r="D684" s="118" t="s">
        <v>213</v>
      </c>
      <c r="E684" s="118" t="s">
        <v>214</v>
      </c>
      <c r="F684" s="119">
        <v>2.6002568199999998</v>
      </c>
      <c r="G684" s="119">
        <v>1.9220467299999999</v>
      </c>
      <c r="H684" s="74">
        <f t="shared" si="40"/>
        <v>0.35285827311805251</v>
      </c>
      <c r="I684" s="119">
        <v>0.42400934999999995</v>
      </c>
      <c r="J684" s="119">
        <v>0.14542405</v>
      </c>
      <c r="K684" s="74">
        <f t="shared" si="41"/>
        <v>1.9156755708564019</v>
      </c>
      <c r="L684" s="74">
        <f t="shared" si="42"/>
        <v>0.16306441222986581</v>
      </c>
      <c r="M684" s="5" t="str">
        <f t="shared" si="43"/>
        <v/>
      </c>
    </row>
    <row r="685" spans="1:13" x14ac:dyDescent="0.2">
      <c r="A685" s="118" t="s">
        <v>2116</v>
      </c>
      <c r="B685" s="59" t="s">
        <v>623</v>
      </c>
      <c r="C685" s="59" t="s">
        <v>898</v>
      </c>
      <c r="D685" s="118" t="s">
        <v>212</v>
      </c>
      <c r="E685" s="118" t="s">
        <v>1032</v>
      </c>
      <c r="F685" s="119">
        <v>0.312426712</v>
      </c>
      <c r="G685" s="119">
        <v>0.16412152400000002</v>
      </c>
      <c r="H685" s="74">
        <f t="shared" si="40"/>
        <v>0.90363033674973647</v>
      </c>
      <c r="I685" s="119">
        <v>0.42276947999999998</v>
      </c>
      <c r="J685" s="119">
        <v>5.0105714400000005</v>
      </c>
      <c r="K685" s="74">
        <f t="shared" si="41"/>
        <v>-0.91562449811113766</v>
      </c>
      <c r="L685" s="74">
        <f t="shared" si="42"/>
        <v>1.3531796858650165</v>
      </c>
      <c r="M685" s="5" t="str">
        <f t="shared" si="43"/>
        <v/>
      </c>
    </row>
    <row r="686" spans="1:13" x14ac:dyDescent="0.2">
      <c r="A686" s="118" t="s">
        <v>1931</v>
      </c>
      <c r="B686" s="59" t="s">
        <v>621</v>
      </c>
      <c r="C686" s="59" t="s">
        <v>1919</v>
      </c>
      <c r="D686" s="118" t="s">
        <v>212</v>
      </c>
      <c r="E686" s="118" t="s">
        <v>1032</v>
      </c>
      <c r="F686" s="119">
        <v>5.2557943529999998</v>
      </c>
      <c r="G686" s="119">
        <v>9.8040939820000013</v>
      </c>
      <c r="H686" s="74">
        <f t="shared" si="40"/>
        <v>-0.46391840361287151</v>
      </c>
      <c r="I686" s="119">
        <v>0.42197337000000001</v>
      </c>
      <c r="J686" s="119">
        <v>2.1461975</v>
      </c>
      <c r="K686" s="74">
        <f t="shared" si="41"/>
        <v>-0.80338558310686692</v>
      </c>
      <c r="L686" s="74">
        <f t="shared" si="42"/>
        <v>8.0287268043343102E-2</v>
      </c>
      <c r="M686" s="5" t="str">
        <f t="shared" si="43"/>
        <v/>
      </c>
    </row>
    <row r="687" spans="1:13" x14ac:dyDescent="0.2">
      <c r="A687" s="118" t="s">
        <v>2030</v>
      </c>
      <c r="B687" s="59" t="s">
        <v>93</v>
      </c>
      <c r="C687" s="59" t="s">
        <v>984</v>
      </c>
      <c r="D687" s="118" t="s">
        <v>213</v>
      </c>
      <c r="E687" s="118" t="s">
        <v>214</v>
      </c>
      <c r="F687" s="119">
        <v>5.0420331699999998</v>
      </c>
      <c r="G687" s="119">
        <v>6.2778909719999998</v>
      </c>
      <c r="H687" s="74">
        <f t="shared" si="40"/>
        <v>-0.19685875519534268</v>
      </c>
      <c r="I687" s="119">
        <v>0.40580584999999997</v>
      </c>
      <c r="J687" s="119">
        <v>3.53251881</v>
      </c>
      <c r="K687" s="74">
        <f t="shared" si="41"/>
        <v>-0.88512280561642642</v>
      </c>
      <c r="L687" s="74">
        <f t="shared" si="42"/>
        <v>8.0484565713398501E-2</v>
      </c>
      <c r="M687" s="5" t="str">
        <f t="shared" si="43"/>
        <v/>
      </c>
    </row>
    <row r="688" spans="1:13" x14ac:dyDescent="0.2">
      <c r="A688" s="118" t="s">
        <v>2610</v>
      </c>
      <c r="B688" s="59" t="s">
        <v>325</v>
      </c>
      <c r="C688" s="59" t="s">
        <v>903</v>
      </c>
      <c r="D688" s="118" t="s">
        <v>212</v>
      </c>
      <c r="E688" s="118" t="s">
        <v>1032</v>
      </c>
      <c r="F688" s="119">
        <v>1.0358459899999999</v>
      </c>
      <c r="G688" s="119">
        <v>1.2626546399999998</v>
      </c>
      <c r="H688" s="74">
        <f t="shared" si="40"/>
        <v>-0.17962841367295812</v>
      </c>
      <c r="I688" s="119">
        <v>0.39258859999999995</v>
      </c>
      <c r="J688" s="119">
        <v>1.47243346</v>
      </c>
      <c r="K688" s="74">
        <f t="shared" si="41"/>
        <v>-0.73337430134194315</v>
      </c>
      <c r="L688" s="74">
        <f t="shared" si="42"/>
        <v>0.37900286701887026</v>
      </c>
      <c r="M688" s="5" t="str">
        <f t="shared" si="43"/>
        <v/>
      </c>
    </row>
    <row r="689" spans="1:13" x14ac:dyDescent="0.2">
      <c r="A689" s="118" t="s">
        <v>2627</v>
      </c>
      <c r="B689" s="59" t="s">
        <v>570</v>
      </c>
      <c r="C689" s="59" t="s">
        <v>903</v>
      </c>
      <c r="D689" s="118" t="s">
        <v>212</v>
      </c>
      <c r="E689" s="118" t="s">
        <v>1032</v>
      </c>
      <c r="F689" s="119">
        <v>1.1844902399999999</v>
      </c>
      <c r="G689" s="119">
        <v>0.68363759000000002</v>
      </c>
      <c r="H689" s="74">
        <f t="shared" si="40"/>
        <v>0.73262889186652225</v>
      </c>
      <c r="I689" s="119">
        <v>0.39214781999999998</v>
      </c>
      <c r="J689" s="119">
        <v>1.6087877500000001</v>
      </c>
      <c r="K689" s="74">
        <f t="shared" si="41"/>
        <v>-0.75624639111032521</v>
      </c>
      <c r="L689" s="74">
        <f t="shared" si="42"/>
        <v>0.33106884865509739</v>
      </c>
      <c r="M689" s="5" t="str">
        <f t="shared" si="43"/>
        <v/>
      </c>
    </row>
    <row r="690" spans="1:13" x14ac:dyDescent="0.2">
      <c r="A690" s="118" t="s">
        <v>2821</v>
      </c>
      <c r="B690" s="59" t="s">
        <v>1957</v>
      </c>
      <c r="C690" s="59" t="s">
        <v>1955</v>
      </c>
      <c r="D690" s="118" t="s">
        <v>212</v>
      </c>
      <c r="E690" s="118" t="s">
        <v>1032</v>
      </c>
      <c r="F690" s="119">
        <v>0.39778109</v>
      </c>
      <c r="G690" s="119">
        <v>2.435965E-2</v>
      </c>
      <c r="H690" s="74">
        <f t="shared" si="40"/>
        <v>15.329507607867928</v>
      </c>
      <c r="I690" s="119">
        <v>0.36336549000000001</v>
      </c>
      <c r="J690" s="119">
        <v>5.0807890000000001E-2</v>
      </c>
      <c r="K690" s="74">
        <f t="shared" si="41"/>
        <v>6.1517532021109318</v>
      </c>
      <c r="L690" s="74">
        <f t="shared" si="42"/>
        <v>0.91348105562283011</v>
      </c>
      <c r="M690" s="5" t="str">
        <f t="shared" si="43"/>
        <v/>
      </c>
    </row>
    <row r="691" spans="1:13" x14ac:dyDescent="0.2">
      <c r="A691" s="118" t="s">
        <v>1953</v>
      </c>
      <c r="B691" s="59" t="s">
        <v>1954</v>
      </c>
      <c r="C691" s="59" t="s">
        <v>1955</v>
      </c>
      <c r="D691" s="118" t="s">
        <v>212</v>
      </c>
      <c r="E691" s="118" t="s">
        <v>1032</v>
      </c>
      <c r="F691" s="119">
        <v>6.8237320000000004E-2</v>
      </c>
      <c r="G691" s="119">
        <v>7.2543500000000006E-3</v>
      </c>
      <c r="H691" s="74">
        <f t="shared" si="40"/>
        <v>8.4064002977523824</v>
      </c>
      <c r="I691" s="119">
        <v>0.35972616999999996</v>
      </c>
      <c r="J691" s="119">
        <v>6.1110499999999998E-3</v>
      </c>
      <c r="K691" s="74">
        <f t="shared" si="41"/>
        <v>57.864871012346484</v>
      </c>
      <c r="L691" s="74">
        <f t="shared" si="42"/>
        <v>5.2716925283701048</v>
      </c>
      <c r="M691" s="5" t="str">
        <f t="shared" si="43"/>
        <v/>
      </c>
    </row>
    <row r="692" spans="1:13" x14ac:dyDescent="0.2">
      <c r="A692" s="118" t="s">
        <v>2613</v>
      </c>
      <c r="B692" s="59" t="s">
        <v>477</v>
      </c>
      <c r="C692" s="59" t="s">
        <v>903</v>
      </c>
      <c r="D692" s="118" t="s">
        <v>212</v>
      </c>
      <c r="E692" s="118" t="s">
        <v>1032</v>
      </c>
      <c r="F692" s="119">
        <v>0.89573541599999995</v>
      </c>
      <c r="G692" s="119">
        <v>0.81620923099999998</v>
      </c>
      <c r="H692" s="74">
        <f t="shared" si="40"/>
        <v>9.7433577052989717E-2</v>
      </c>
      <c r="I692" s="119">
        <v>0.34752959</v>
      </c>
      <c r="J692" s="119">
        <v>0.53070568000000007</v>
      </c>
      <c r="K692" s="74">
        <f t="shared" si="41"/>
        <v>-0.34515569910614119</v>
      </c>
      <c r="L692" s="74">
        <f t="shared" si="42"/>
        <v>0.38798241511084791</v>
      </c>
      <c r="M692" s="5" t="str">
        <f t="shared" si="43"/>
        <v/>
      </c>
    </row>
    <row r="693" spans="1:13" x14ac:dyDescent="0.2">
      <c r="A693" s="118" t="s">
        <v>2047</v>
      </c>
      <c r="B693" s="59" t="s">
        <v>2048</v>
      </c>
      <c r="C693" s="59" t="s">
        <v>902</v>
      </c>
      <c r="D693" s="118" t="s">
        <v>837</v>
      </c>
      <c r="E693" s="118" t="s">
        <v>214</v>
      </c>
      <c r="F693" s="119">
        <v>25.562032980000001</v>
      </c>
      <c r="G693" s="119">
        <v>7.8074978899999996</v>
      </c>
      <c r="H693" s="74">
        <f t="shared" si="40"/>
        <v>2.274036489044764</v>
      </c>
      <c r="I693" s="119">
        <v>0.34400197999999998</v>
      </c>
      <c r="J693" s="119">
        <v>0</v>
      </c>
      <c r="K693" s="74" t="str">
        <f t="shared" si="41"/>
        <v/>
      </c>
      <c r="L693" s="74">
        <f t="shared" si="42"/>
        <v>1.3457536036713147E-2</v>
      </c>
      <c r="M693" s="5" t="str">
        <f t="shared" si="43"/>
        <v/>
      </c>
    </row>
    <row r="694" spans="1:13" x14ac:dyDescent="0.2">
      <c r="A694" s="118" t="s">
        <v>2137</v>
      </c>
      <c r="B694" s="118" t="s">
        <v>552</v>
      </c>
      <c r="C694" s="118" t="s">
        <v>898</v>
      </c>
      <c r="D694" s="118" t="s">
        <v>212</v>
      </c>
      <c r="E694" s="118" t="s">
        <v>1032</v>
      </c>
      <c r="F694" s="119">
        <v>2.7070441019999998</v>
      </c>
      <c r="G694" s="119">
        <v>0.863527563</v>
      </c>
      <c r="H694" s="74">
        <f t="shared" si="40"/>
        <v>2.1348670476659697</v>
      </c>
      <c r="I694" s="119">
        <v>0.34187364000000003</v>
      </c>
      <c r="J694" s="119">
        <v>11.236154275555201</v>
      </c>
      <c r="K694" s="74">
        <f t="shared" si="41"/>
        <v>-0.96957378551273876</v>
      </c>
      <c r="L694" s="74">
        <f t="shared" si="42"/>
        <v>0.12629038431528297</v>
      </c>
      <c r="M694" s="5" t="str">
        <f t="shared" si="43"/>
        <v/>
      </c>
    </row>
    <row r="695" spans="1:13" x14ac:dyDescent="0.2">
      <c r="A695" s="59" t="s">
        <v>1728</v>
      </c>
      <c r="B695" s="59" t="s">
        <v>254</v>
      </c>
      <c r="C695" s="59" t="s">
        <v>665</v>
      </c>
      <c r="D695" s="118" t="s">
        <v>212</v>
      </c>
      <c r="E695" s="118" t="s">
        <v>1032</v>
      </c>
      <c r="F695" s="119">
        <v>0.36865197</v>
      </c>
      <c r="G695" s="119">
        <v>0.11545253</v>
      </c>
      <c r="H695" s="74">
        <f t="shared" si="40"/>
        <v>2.1931043000963255</v>
      </c>
      <c r="I695" s="119">
        <v>0.34026024999999999</v>
      </c>
      <c r="J695" s="119">
        <v>0.21901055</v>
      </c>
      <c r="K695" s="74">
        <f t="shared" si="41"/>
        <v>0.55362492811419362</v>
      </c>
      <c r="L695" s="74">
        <f t="shared" si="42"/>
        <v>0.92298503111213537</v>
      </c>
      <c r="M695" s="5" t="str">
        <f t="shared" si="43"/>
        <v/>
      </c>
    </row>
    <row r="696" spans="1:13" x14ac:dyDescent="0.2">
      <c r="A696" s="118" t="s">
        <v>1665</v>
      </c>
      <c r="B696" s="59" t="s">
        <v>992</v>
      </c>
      <c r="C696" s="59" t="s">
        <v>149</v>
      </c>
      <c r="D696" s="118" t="s">
        <v>837</v>
      </c>
      <c r="E696" s="118" t="s">
        <v>214</v>
      </c>
      <c r="F696" s="119">
        <v>0.57989657999999999</v>
      </c>
      <c r="G696" s="119">
        <v>0.31517152000000004</v>
      </c>
      <c r="H696" s="74">
        <f t="shared" si="40"/>
        <v>0.8399396620608357</v>
      </c>
      <c r="I696" s="119">
        <v>0.34021203999999999</v>
      </c>
      <c r="J696" s="119">
        <v>2.2688416351281453</v>
      </c>
      <c r="K696" s="74">
        <f t="shared" si="41"/>
        <v>-0.85005033637758298</v>
      </c>
      <c r="L696" s="74">
        <f t="shared" si="42"/>
        <v>0.58667709335343898</v>
      </c>
      <c r="M696" s="5" t="str">
        <f t="shared" si="43"/>
        <v/>
      </c>
    </row>
    <row r="697" spans="1:13" x14ac:dyDescent="0.2">
      <c r="A697" s="118" t="s">
        <v>2386</v>
      </c>
      <c r="B697" s="59" t="s">
        <v>269</v>
      </c>
      <c r="C697" s="59" t="s">
        <v>279</v>
      </c>
      <c r="D697" s="118" t="s">
        <v>213</v>
      </c>
      <c r="E697" s="118" t="s">
        <v>214</v>
      </c>
      <c r="F697" s="119">
        <v>0.64696825000000002</v>
      </c>
      <c r="G697" s="119">
        <v>0.93514883999999998</v>
      </c>
      <c r="H697" s="74">
        <f t="shared" si="40"/>
        <v>-0.30816547877020295</v>
      </c>
      <c r="I697" s="119">
        <v>0.33821316499999998</v>
      </c>
      <c r="J697" s="119">
        <v>0.35831456</v>
      </c>
      <c r="K697" s="74">
        <f t="shared" si="41"/>
        <v>-5.6099855389633135E-2</v>
      </c>
      <c r="L697" s="74">
        <f t="shared" si="42"/>
        <v>0.52276624857556764</v>
      </c>
      <c r="M697" s="5" t="str">
        <f t="shared" si="43"/>
        <v/>
      </c>
    </row>
    <row r="698" spans="1:13" x14ac:dyDescent="0.2">
      <c r="A698" s="118" t="s">
        <v>2520</v>
      </c>
      <c r="B698" s="59" t="s">
        <v>2514</v>
      </c>
      <c r="C698" s="59" t="s">
        <v>901</v>
      </c>
      <c r="D698" s="118" t="s">
        <v>212</v>
      </c>
      <c r="E698" s="118" t="s">
        <v>214</v>
      </c>
      <c r="F698" s="119">
        <v>2.9489162799999997</v>
      </c>
      <c r="G698" s="119">
        <v>2.12131472</v>
      </c>
      <c r="H698" s="74">
        <f t="shared" si="40"/>
        <v>0.39013615103750365</v>
      </c>
      <c r="I698" s="119">
        <v>0.33374826000000002</v>
      </c>
      <c r="J698" s="119">
        <v>1.0590665500000001</v>
      </c>
      <c r="K698" s="74">
        <f t="shared" si="41"/>
        <v>-0.68486563946335566</v>
      </c>
      <c r="L698" s="74">
        <f t="shared" si="42"/>
        <v>0.11317658024526897</v>
      </c>
      <c r="M698" s="5" t="str">
        <f t="shared" si="43"/>
        <v/>
      </c>
    </row>
    <row r="699" spans="1:13" x14ac:dyDescent="0.2">
      <c r="A699" s="118" t="s">
        <v>1929</v>
      </c>
      <c r="B699" s="59" t="s">
        <v>40</v>
      </c>
      <c r="C699" s="59" t="s">
        <v>1919</v>
      </c>
      <c r="D699" s="118" t="s">
        <v>213</v>
      </c>
      <c r="E699" s="118" t="s">
        <v>214</v>
      </c>
      <c r="F699" s="119">
        <v>13.653160720000001</v>
      </c>
      <c r="G699" s="119">
        <v>16.386043960000002</v>
      </c>
      <c r="H699" s="74">
        <f t="shared" si="40"/>
        <v>-0.16678114904800978</v>
      </c>
      <c r="I699" s="119">
        <v>0.33358828000000001</v>
      </c>
      <c r="J699" s="119">
        <v>0</v>
      </c>
      <c r="K699" s="74" t="str">
        <f t="shared" si="41"/>
        <v/>
      </c>
      <c r="L699" s="74">
        <f t="shared" si="42"/>
        <v>2.4433044248233241E-2</v>
      </c>
      <c r="M699" s="5" t="str">
        <f t="shared" si="43"/>
        <v/>
      </c>
    </row>
    <row r="700" spans="1:13" x14ac:dyDescent="0.2">
      <c r="A700" s="118" t="s">
        <v>1820</v>
      </c>
      <c r="B700" s="59" t="s">
        <v>958</v>
      </c>
      <c r="C700" s="59" t="s">
        <v>902</v>
      </c>
      <c r="D700" s="118" t="s">
        <v>837</v>
      </c>
      <c r="E700" s="118" t="s">
        <v>214</v>
      </c>
      <c r="F700" s="119">
        <v>6.9151786130000001</v>
      </c>
      <c r="G700" s="119">
        <v>3.210353005</v>
      </c>
      <c r="H700" s="74">
        <f t="shared" si="40"/>
        <v>1.1540243712233136</v>
      </c>
      <c r="I700" s="119">
        <v>0.33171507</v>
      </c>
      <c r="J700" s="119">
        <v>11.954278779524449</v>
      </c>
      <c r="K700" s="74">
        <f t="shared" si="41"/>
        <v>-0.9722513523301658</v>
      </c>
      <c r="L700" s="74">
        <f t="shared" si="42"/>
        <v>4.7969125392712399E-2</v>
      </c>
      <c r="M700" s="5" t="str">
        <f t="shared" si="43"/>
        <v/>
      </c>
    </row>
    <row r="701" spans="1:13" x14ac:dyDescent="0.2">
      <c r="A701" s="118" t="s">
        <v>3057</v>
      </c>
      <c r="B701" s="59" t="s">
        <v>3058</v>
      </c>
      <c r="C701" s="59" t="s">
        <v>902</v>
      </c>
      <c r="D701" s="118" t="s">
        <v>213</v>
      </c>
      <c r="E701" s="118" t="s">
        <v>214</v>
      </c>
      <c r="F701" s="119">
        <v>0.23269318</v>
      </c>
      <c r="G701" s="119"/>
      <c r="H701" s="74" t="str">
        <f t="shared" si="40"/>
        <v/>
      </c>
      <c r="I701" s="119">
        <v>0.3284145</v>
      </c>
      <c r="J701" s="119"/>
      <c r="K701" s="74" t="str">
        <f t="shared" si="41"/>
        <v/>
      </c>
      <c r="L701" s="74">
        <f t="shared" si="42"/>
        <v>1.4113628083126459</v>
      </c>
      <c r="M701" s="5" t="str">
        <f t="shared" si="43"/>
        <v/>
      </c>
    </row>
    <row r="702" spans="1:13" x14ac:dyDescent="0.2">
      <c r="A702" s="118" t="s">
        <v>1764</v>
      </c>
      <c r="B702" s="118" t="s">
        <v>483</v>
      </c>
      <c r="C702" s="59" t="s">
        <v>665</v>
      </c>
      <c r="D702" s="118" t="s">
        <v>213</v>
      </c>
      <c r="E702" s="118" t="s">
        <v>214</v>
      </c>
      <c r="F702" s="119">
        <v>1.06403037</v>
      </c>
      <c r="G702" s="119">
        <v>0.65721310999999993</v>
      </c>
      <c r="H702" s="74">
        <f t="shared" si="40"/>
        <v>0.61900356795986644</v>
      </c>
      <c r="I702" s="119">
        <v>0.32800625500000002</v>
      </c>
      <c r="J702" s="119">
        <v>0.64595515000000003</v>
      </c>
      <c r="K702" s="74">
        <f t="shared" si="41"/>
        <v>-0.49221512515226484</v>
      </c>
      <c r="L702" s="74">
        <f t="shared" si="42"/>
        <v>0.30826775649270238</v>
      </c>
      <c r="M702" s="5" t="str">
        <f t="shared" si="43"/>
        <v/>
      </c>
    </row>
    <row r="703" spans="1:13" x14ac:dyDescent="0.2">
      <c r="A703" s="118" t="s">
        <v>2399</v>
      </c>
      <c r="B703" s="59" t="s">
        <v>113</v>
      </c>
      <c r="C703" s="59" t="s">
        <v>665</v>
      </c>
      <c r="D703" s="118" t="s">
        <v>212</v>
      </c>
      <c r="E703" s="118" t="s">
        <v>1032</v>
      </c>
      <c r="F703" s="119">
        <v>7.9526100000000002E-2</v>
      </c>
      <c r="G703" s="119">
        <v>0.63778970999999995</v>
      </c>
      <c r="H703" s="74">
        <f t="shared" si="40"/>
        <v>-0.87530984154636171</v>
      </c>
      <c r="I703" s="119">
        <v>0.31405959999999999</v>
      </c>
      <c r="J703" s="119">
        <v>0.97863900999999998</v>
      </c>
      <c r="K703" s="74">
        <f t="shared" si="41"/>
        <v>-0.67908534526944719</v>
      </c>
      <c r="L703" s="74">
        <f t="shared" si="42"/>
        <v>3.9491387104359448</v>
      </c>
      <c r="M703" s="5" t="str">
        <f t="shared" si="43"/>
        <v/>
      </c>
    </row>
    <row r="704" spans="1:13" x14ac:dyDescent="0.2">
      <c r="A704" s="118" t="s">
        <v>2612</v>
      </c>
      <c r="B704" s="59" t="s">
        <v>565</v>
      </c>
      <c r="C704" s="59" t="s">
        <v>903</v>
      </c>
      <c r="D704" s="118" t="s">
        <v>212</v>
      </c>
      <c r="E704" s="118" t="s">
        <v>1032</v>
      </c>
      <c r="F704" s="119">
        <v>1.4703893100000001</v>
      </c>
      <c r="G704" s="119">
        <v>0.35903049999999997</v>
      </c>
      <c r="H704" s="74">
        <f t="shared" si="40"/>
        <v>3.0954440082388546</v>
      </c>
      <c r="I704" s="119">
        <v>0.30862111999999997</v>
      </c>
      <c r="J704" s="119">
        <v>3.9595476199999999</v>
      </c>
      <c r="K704" s="74">
        <f t="shared" si="41"/>
        <v>-0.92205646967316934</v>
      </c>
      <c r="L704" s="74">
        <f t="shared" si="42"/>
        <v>0.20989075335429361</v>
      </c>
      <c r="M704" s="5" t="str">
        <f t="shared" si="43"/>
        <v/>
      </c>
    </row>
    <row r="705" spans="1:13" x14ac:dyDescent="0.2">
      <c r="A705" s="118" t="s">
        <v>2604</v>
      </c>
      <c r="B705" s="59" t="s">
        <v>247</v>
      </c>
      <c r="C705" s="59" t="s">
        <v>903</v>
      </c>
      <c r="D705" s="118" t="s">
        <v>212</v>
      </c>
      <c r="E705" s="118" t="s">
        <v>214</v>
      </c>
      <c r="F705" s="119">
        <v>14.528658674000001</v>
      </c>
      <c r="G705" s="119">
        <v>22.944573089999999</v>
      </c>
      <c r="H705" s="74">
        <f t="shared" si="40"/>
        <v>-0.36679324487706122</v>
      </c>
      <c r="I705" s="119">
        <v>0.30670978999999998</v>
      </c>
      <c r="J705" s="119">
        <v>1.98119201</v>
      </c>
      <c r="K705" s="74">
        <f t="shared" si="41"/>
        <v>-0.84518926562801955</v>
      </c>
      <c r="L705" s="74">
        <f t="shared" si="42"/>
        <v>2.1110674900008321E-2</v>
      </c>
      <c r="M705" s="5" t="str">
        <f t="shared" si="43"/>
        <v/>
      </c>
    </row>
    <row r="706" spans="1:13" x14ac:dyDescent="0.2">
      <c r="A706" s="118" t="s">
        <v>2589</v>
      </c>
      <c r="B706" s="59" t="s">
        <v>159</v>
      </c>
      <c r="C706" s="59" t="s">
        <v>903</v>
      </c>
      <c r="D706" s="118" t="s">
        <v>212</v>
      </c>
      <c r="E706" s="118" t="s">
        <v>214</v>
      </c>
      <c r="F706" s="119">
        <v>3.4404880260000001</v>
      </c>
      <c r="G706" s="119">
        <v>10.923137730000001</v>
      </c>
      <c r="H706" s="74">
        <f t="shared" si="40"/>
        <v>-0.6850274974972782</v>
      </c>
      <c r="I706" s="119">
        <v>0.30622878000000003</v>
      </c>
      <c r="J706" s="119">
        <v>3.9164385799999999</v>
      </c>
      <c r="K706" s="74">
        <f t="shared" si="41"/>
        <v>-0.92180937508791472</v>
      </c>
      <c r="L706" s="74">
        <f t="shared" si="42"/>
        <v>8.9007366886851069E-2</v>
      </c>
      <c r="M706" s="5" t="str">
        <f t="shared" si="43"/>
        <v/>
      </c>
    </row>
    <row r="707" spans="1:13" x14ac:dyDescent="0.2">
      <c r="A707" s="118" t="s">
        <v>1836</v>
      </c>
      <c r="B707" s="59" t="s">
        <v>324</v>
      </c>
      <c r="C707" s="59" t="s">
        <v>902</v>
      </c>
      <c r="D707" s="118" t="s">
        <v>213</v>
      </c>
      <c r="E707" s="118" t="s">
        <v>1032</v>
      </c>
      <c r="F707" s="119">
        <v>0.16903499999999999</v>
      </c>
      <c r="G707" s="119">
        <v>1.21521229</v>
      </c>
      <c r="H707" s="74">
        <f t="shared" si="40"/>
        <v>-0.8609008472091737</v>
      </c>
      <c r="I707" s="119">
        <v>0.29837687000000002</v>
      </c>
      <c r="J707" s="119">
        <v>2.91571706</v>
      </c>
      <c r="K707" s="74">
        <f t="shared" si="41"/>
        <v>-0.89766604102525638</v>
      </c>
      <c r="L707" s="74">
        <f t="shared" si="42"/>
        <v>1.7651780400508772</v>
      </c>
      <c r="M707" s="5" t="str">
        <f t="shared" si="43"/>
        <v/>
      </c>
    </row>
    <row r="708" spans="1:13" x14ac:dyDescent="0.2">
      <c r="A708" s="118" t="s">
        <v>2635</v>
      </c>
      <c r="B708" s="59" t="s">
        <v>573</v>
      </c>
      <c r="C708" s="59" t="s">
        <v>903</v>
      </c>
      <c r="D708" s="118" t="s">
        <v>212</v>
      </c>
      <c r="E708" s="118" t="s">
        <v>1032</v>
      </c>
      <c r="F708" s="119">
        <v>0.78972552200000001</v>
      </c>
      <c r="G708" s="119">
        <v>0.87615582999999997</v>
      </c>
      <c r="H708" s="74">
        <f t="shared" si="40"/>
        <v>-9.8647186996404512E-2</v>
      </c>
      <c r="I708" s="119">
        <v>0.29679109000000004</v>
      </c>
      <c r="J708" s="119">
        <v>0.66070571999999994</v>
      </c>
      <c r="K708" s="74">
        <f t="shared" si="41"/>
        <v>-0.5507968509792831</v>
      </c>
      <c r="L708" s="74">
        <f t="shared" si="42"/>
        <v>0.37581549757739757</v>
      </c>
      <c r="M708" s="5" t="str">
        <f t="shared" si="43"/>
        <v/>
      </c>
    </row>
    <row r="709" spans="1:13" x14ac:dyDescent="0.2">
      <c r="A709" s="118" t="s">
        <v>2550</v>
      </c>
      <c r="B709" s="59" t="s">
        <v>2551</v>
      </c>
      <c r="C709" s="59" t="s">
        <v>984</v>
      </c>
      <c r="D709" s="118" t="s">
        <v>213</v>
      </c>
      <c r="E709" s="118" t="s">
        <v>214</v>
      </c>
      <c r="F709" s="119">
        <v>0.33971244</v>
      </c>
      <c r="G709" s="119">
        <v>0.1416</v>
      </c>
      <c r="H709" s="74">
        <f t="shared" si="40"/>
        <v>1.399099152542373</v>
      </c>
      <c r="I709" s="119">
        <v>0.28495708000000003</v>
      </c>
      <c r="J709" s="119">
        <v>0.12405721</v>
      </c>
      <c r="K709" s="74">
        <f t="shared" si="41"/>
        <v>1.2969812072994391</v>
      </c>
      <c r="L709" s="74">
        <f t="shared" si="42"/>
        <v>0.83881850190708362</v>
      </c>
      <c r="M709" s="5" t="str">
        <f t="shared" si="43"/>
        <v/>
      </c>
    </row>
    <row r="710" spans="1:13" x14ac:dyDescent="0.2">
      <c r="A710" s="118" t="s">
        <v>2607</v>
      </c>
      <c r="B710" s="59" t="s">
        <v>568</v>
      </c>
      <c r="C710" s="59" t="s">
        <v>903</v>
      </c>
      <c r="D710" s="118" t="s">
        <v>212</v>
      </c>
      <c r="E710" s="118" t="s">
        <v>1032</v>
      </c>
      <c r="F710" s="119">
        <v>9.8701501070000006</v>
      </c>
      <c r="G710" s="119">
        <v>1.5190090700000001</v>
      </c>
      <c r="H710" s="74">
        <f t="shared" si="40"/>
        <v>5.4977558738342491</v>
      </c>
      <c r="I710" s="119">
        <v>0.28426746999999997</v>
      </c>
      <c r="J710" s="119">
        <v>0.55331367000000009</v>
      </c>
      <c r="K710" s="74">
        <f t="shared" si="41"/>
        <v>-0.48624535157427085</v>
      </c>
      <c r="L710" s="74">
        <f t="shared" si="42"/>
        <v>2.8800724094195373E-2</v>
      </c>
      <c r="M710" s="5" t="str">
        <f t="shared" si="43"/>
        <v/>
      </c>
    </row>
    <row r="711" spans="1:13" x14ac:dyDescent="0.2">
      <c r="A711" s="118" t="s">
        <v>1744</v>
      </c>
      <c r="B711" s="59" t="s">
        <v>1631</v>
      </c>
      <c r="C711" s="59" t="s">
        <v>665</v>
      </c>
      <c r="D711" s="118" t="s">
        <v>212</v>
      </c>
      <c r="E711" s="118" t="s">
        <v>214</v>
      </c>
      <c r="F711" s="119">
        <v>0.30573655</v>
      </c>
      <c r="G711" s="119">
        <v>4.3433511600000001</v>
      </c>
      <c r="H711" s="74">
        <f t="shared" ref="H711:H774" si="44">IF(ISERROR(F711/G711-1),"",IF((F711/G711-1)&gt;10000%,"",F711/G711-1))</f>
        <v>-0.92960814386465584</v>
      </c>
      <c r="I711" s="119">
        <v>0.27852161999999997</v>
      </c>
      <c r="J711" s="119">
        <v>13.97309231</v>
      </c>
      <c r="K711" s="74">
        <f t="shared" ref="K711:K774" si="45">IF(ISERROR(I711/J711-1),"",IF((I711/J711-1)&gt;10000%,"",I711/J711-1))</f>
        <v>-0.98006728834098711</v>
      </c>
      <c r="L711" s="74">
        <f t="shared" ref="L711:L774" si="46">IF(ISERROR(I711/F711),"",IF(I711/F711&gt;10000%,"",I711/F711))</f>
        <v>0.91098568358935161</v>
      </c>
      <c r="M711" s="5" t="str">
        <f t="shared" ref="M711:M774" si="47">IF(B711=B710,"FALSE","")</f>
        <v/>
      </c>
    </row>
    <row r="712" spans="1:13" x14ac:dyDescent="0.2">
      <c r="A712" s="118" t="s">
        <v>2105</v>
      </c>
      <c r="B712" s="59" t="s">
        <v>426</v>
      </c>
      <c r="C712" s="59" t="s">
        <v>898</v>
      </c>
      <c r="D712" s="118" t="s">
        <v>212</v>
      </c>
      <c r="E712" s="118" t="s">
        <v>1032</v>
      </c>
      <c r="F712" s="119">
        <v>1.56439448</v>
      </c>
      <c r="G712" s="119">
        <v>4.4322135520000003</v>
      </c>
      <c r="H712" s="74">
        <f t="shared" si="44"/>
        <v>-0.64703991320678134</v>
      </c>
      <c r="I712" s="119">
        <v>0.27729705999999998</v>
      </c>
      <c r="J712" s="119">
        <v>5.7718860599999999</v>
      </c>
      <c r="K712" s="74">
        <f t="shared" si="45"/>
        <v>-0.9519572879441075</v>
      </c>
      <c r="L712" s="74">
        <f t="shared" si="46"/>
        <v>0.17725520228120467</v>
      </c>
      <c r="M712" s="5" t="str">
        <f t="shared" si="47"/>
        <v/>
      </c>
    </row>
    <row r="713" spans="1:13" x14ac:dyDescent="0.2">
      <c r="A713" s="118" t="s">
        <v>2187</v>
      </c>
      <c r="B713" s="59" t="s">
        <v>2188</v>
      </c>
      <c r="C713" s="59" t="s">
        <v>1955</v>
      </c>
      <c r="D713" s="118" t="s">
        <v>213</v>
      </c>
      <c r="E713" s="118" t="s">
        <v>214</v>
      </c>
      <c r="F713" s="119">
        <v>1.1718769</v>
      </c>
      <c r="G713" s="119">
        <v>0.75167136999999995</v>
      </c>
      <c r="H713" s="74">
        <f t="shared" si="44"/>
        <v>0.55902824927334938</v>
      </c>
      <c r="I713" s="119">
        <v>0.27434479000000001</v>
      </c>
      <c r="J713" s="119">
        <v>0.40925867999999999</v>
      </c>
      <c r="K713" s="74">
        <f t="shared" si="45"/>
        <v>-0.32965431545642476</v>
      </c>
      <c r="L713" s="74">
        <f t="shared" si="46"/>
        <v>0.23410717456756763</v>
      </c>
      <c r="M713" s="5" t="str">
        <f t="shared" si="47"/>
        <v/>
      </c>
    </row>
    <row r="714" spans="1:13" x14ac:dyDescent="0.2">
      <c r="A714" s="118" t="s">
        <v>1935</v>
      </c>
      <c r="B714" s="59" t="s">
        <v>280</v>
      </c>
      <c r="C714" s="59" t="s">
        <v>1919</v>
      </c>
      <c r="D714" s="118" t="s">
        <v>213</v>
      </c>
      <c r="E714" s="118" t="s">
        <v>214</v>
      </c>
      <c r="F714" s="119">
        <v>0.66896974799999998</v>
      </c>
      <c r="G714" s="119">
        <v>2.6435297900000001</v>
      </c>
      <c r="H714" s="74">
        <f t="shared" si="44"/>
        <v>-0.7469407189846724</v>
      </c>
      <c r="I714" s="119">
        <v>0.25727629000000002</v>
      </c>
      <c r="J714" s="119">
        <v>58.454774719999996</v>
      </c>
      <c r="K714" s="74">
        <f t="shared" si="45"/>
        <v>-0.99559871214571671</v>
      </c>
      <c r="L714" s="74">
        <f t="shared" si="46"/>
        <v>0.38458583630899856</v>
      </c>
      <c r="M714" s="5" t="str">
        <f t="shared" si="47"/>
        <v/>
      </c>
    </row>
    <row r="715" spans="1:13" x14ac:dyDescent="0.2">
      <c r="A715" s="118" t="s">
        <v>1903</v>
      </c>
      <c r="B715" s="59" t="s">
        <v>13</v>
      </c>
      <c r="C715" s="59" t="s">
        <v>902</v>
      </c>
      <c r="D715" s="118" t="s">
        <v>837</v>
      </c>
      <c r="E715" s="118" t="s">
        <v>1032</v>
      </c>
      <c r="F715" s="119">
        <v>1.4976026229999999</v>
      </c>
      <c r="G715" s="119">
        <v>0.25471293299999997</v>
      </c>
      <c r="H715" s="74">
        <f t="shared" si="44"/>
        <v>4.8795704064229835</v>
      </c>
      <c r="I715" s="119">
        <v>0.25655907</v>
      </c>
      <c r="J715" s="119">
        <v>0.12906893999999999</v>
      </c>
      <c r="K715" s="74">
        <f t="shared" si="45"/>
        <v>0.98776769995941716</v>
      </c>
      <c r="L715" s="74">
        <f t="shared" si="46"/>
        <v>0.17131318152078318</v>
      </c>
      <c r="M715" s="5" t="str">
        <f t="shared" si="47"/>
        <v/>
      </c>
    </row>
    <row r="716" spans="1:13" x14ac:dyDescent="0.2">
      <c r="A716" s="118" t="s">
        <v>2754</v>
      </c>
      <c r="B716" s="59" t="s">
        <v>2755</v>
      </c>
      <c r="C716" s="59" t="s">
        <v>665</v>
      </c>
      <c r="D716" s="118" t="s">
        <v>213</v>
      </c>
      <c r="E716" s="118" t="s">
        <v>1032</v>
      </c>
      <c r="F716" s="119">
        <v>0.30715001000000003</v>
      </c>
      <c r="G716" s="119">
        <v>0.15344060999999998</v>
      </c>
      <c r="H716" s="74">
        <f t="shared" si="44"/>
        <v>1.0017517526813799</v>
      </c>
      <c r="I716" s="119">
        <v>0.24789823999999999</v>
      </c>
      <c r="J716" s="119">
        <v>7.4180389999999999E-2</v>
      </c>
      <c r="K716" s="74">
        <f t="shared" si="45"/>
        <v>2.3418298286110386</v>
      </c>
      <c r="L716" s="74">
        <f t="shared" si="46"/>
        <v>0.80709175298415248</v>
      </c>
      <c r="M716" s="5" t="str">
        <f t="shared" si="47"/>
        <v/>
      </c>
    </row>
    <row r="717" spans="1:13" x14ac:dyDescent="0.2">
      <c r="A717" s="118" t="s">
        <v>1666</v>
      </c>
      <c r="B717" s="59" t="s">
        <v>1568</v>
      </c>
      <c r="C717" s="59" t="s">
        <v>149</v>
      </c>
      <c r="D717" s="118" t="s">
        <v>837</v>
      </c>
      <c r="E717" s="118" t="s">
        <v>214</v>
      </c>
      <c r="F717" s="119">
        <v>0.36726391999999997</v>
      </c>
      <c r="G717" s="119">
        <v>0.10820899</v>
      </c>
      <c r="H717" s="74">
        <f t="shared" si="44"/>
        <v>2.3940241009550127</v>
      </c>
      <c r="I717" s="119">
        <v>0.24706712</v>
      </c>
      <c r="J717" s="119">
        <v>0.12529607000000001</v>
      </c>
      <c r="K717" s="74">
        <f t="shared" si="45"/>
        <v>0.97186647593974795</v>
      </c>
      <c r="L717" s="74">
        <f t="shared" si="46"/>
        <v>0.67272363699652293</v>
      </c>
      <c r="M717" s="5" t="str">
        <f t="shared" si="47"/>
        <v/>
      </c>
    </row>
    <row r="718" spans="1:13" x14ac:dyDescent="0.2">
      <c r="A718" s="118" t="s">
        <v>2102</v>
      </c>
      <c r="B718" s="59" t="s">
        <v>556</v>
      </c>
      <c r="C718" s="59" t="s">
        <v>898</v>
      </c>
      <c r="D718" s="118" t="s">
        <v>212</v>
      </c>
      <c r="E718" s="118" t="s">
        <v>1032</v>
      </c>
      <c r="F718" s="119">
        <v>2.03264362</v>
      </c>
      <c r="G718" s="119">
        <v>3.1836248700000001</v>
      </c>
      <c r="H718" s="74">
        <f t="shared" si="44"/>
        <v>-0.36153168070960573</v>
      </c>
      <c r="I718" s="119">
        <v>0.24672158</v>
      </c>
      <c r="J718" s="119">
        <v>5.1586626999999998</v>
      </c>
      <c r="K718" s="74">
        <f t="shared" si="45"/>
        <v>-0.95217334523538433</v>
      </c>
      <c r="L718" s="74">
        <f t="shared" si="46"/>
        <v>0.12137965434393265</v>
      </c>
      <c r="M718" s="5" t="str">
        <f t="shared" si="47"/>
        <v/>
      </c>
    </row>
    <row r="719" spans="1:13" x14ac:dyDescent="0.2">
      <c r="A719" s="118" t="s">
        <v>1759</v>
      </c>
      <c r="B719" s="59" t="s">
        <v>1005</v>
      </c>
      <c r="C719" s="59" t="s">
        <v>665</v>
      </c>
      <c r="D719" s="118" t="s">
        <v>212</v>
      </c>
      <c r="E719" s="118" t="s">
        <v>1032</v>
      </c>
      <c r="F719" s="119">
        <v>3.0076055000000001E-2</v>
      </c>
      <c r="G719" s="119">
        <v>7.2197167000000007E-2</v>
      </c>
      <c r="H719" s="74">
        <f t="shared" si="44"/>
        <v>-0.58341779532706606</v>
      </c>
      <c r="I719" s="119">
        <v>0.24338276</v>
      </c>
      <c r="J719" s="119">
        <v>2.1509529999999999E-2</v>
      </c>
      <c r="K719" s="74">
        <f t="shared" si="45"/>
        <v>10.315112882522305</v>
      </c>
      <c r="L719" s="74">
        <f t="shared" si="46"/>
        <v>8.0922434807357551</v>
      </c>
      <c r="M719" s="5" t="str">
        <f t="shared" si="47"/>
        <v/>
      </c>
    </row>
    <row r="720" spans="1:13" x14ac:dyDescent="0.2">
      <c r="A720" s="118" t="s">
        <v>2144</v>
      </c>
      <c r="B720" s="118" t="s">
        <v>542</v>
      </c>
      <c r="C720" s="118" t="s">
        <v>898</v>
      </c>
      <c r="D720" s="118" t="s">
        <v>212</v>
      </c>
      <c r="E720" s="118" t="s">
        <v>1032</v>
      </c>
      <c r="F720" s="119">
        <v>3.02165069</v>
      </c>
      <c r="G720" s="119">
        <v>1.35107559</v>
      </c>
      <c r="H720" s="74">
        <f t="shared" si="44"/>
        <v>1.2364778938830505</v>
      </c>
      <c r="I720" s="119">
        <v>0.23996133</v>
      </c>
      <c r="J720" s="119">
        <v>5.0760175548044497</v>
      </c>
      <c r="K720" s="74">
        <f t="shared" si="45"/>
        <v>-0.95272645781674326</v>
      </c>
      <c r="L720" s="74">
        <f t="shared" si="46"/>
        <v>7.9413987458623159E-2</v>
      </c>
      <c r="M720" s="5" t="str">
        <f t="shared" si="47"/>
        <v/>
      </c>
    </row>
    <row r="721" spans="1:13" x14ac:dyDescent="0.2">
      <c r="A721" s="118" t="s">
        <v>1966</v>
      </c>
      <c r="B721" s="59" t="s">
        <v>275</v>
      </c>
      <c r="C721" s="59" t="s">
        <v>279</v>
      </c>
      <c r="D721" s="118" t="s">
        <v>213</v>
      </c>
      <c r="E721" s="118" t="s">
        <v>214</v>
      </c>
      <c r="F721" s="119">
        <v>2.8705767400000002</v>
      </c>
      <c r="G721" s="119">
        <v>0.65103021999999999</v>
      </c>
      <c r="H721" s="74">
        <f t="shared" si="44"/>
        <v>3.4092833970134295</v>
      </c>
      <c r="I721" s="119">
        <v>0.23237869</v>
      </c>
      <c r="J721" s="119">
        <v>0.17481748999999999</v>
      </c>
      <c r="K721" s="74">
        <f t="shared" si="45"/>
        <v>0.32926453754712992</v>
      </c>
      <c r="L721" s="74">
        <f t="shared" si="46"/>
        <v>8.0951917000484014E-2</v>
      </c>
      <c r="M721" s="5" t="str">
        <f t="shared" si="47"/>
        <v/>
      </c>
    </row>
    <row r="722" spans="1:13" x14ac:dyDescent="0.2">
      <c r="A722" s="118" t="s">
        <v>1873</v>
      </c>
      <c r="B722" s="59" t="s">
        <v>7</v>
      </c>
      <c r="C722" s="59" t="s">
        <v>902</v>
      </c>
      <c r="D722" s="118" t="s">
        <v>837</v>
      </c>
      <c r="E722" s="118" t="s">
        <v>1032</v>
      </c>
      <c r="F722" s="119">
        <v>2.0509247199999998</v>
      </c>
      <c r="G722" s="119">
        <v>1.609940787</v>
      </c>
      <c r="H722" s="74">
        <f t="shared" si="44"/>
        <v>0.27391313802400097</v>
      </c>
      <c r="I722" s="119">
        <v>0.22912664000000002</v>
      </c>
      <c r="J722" s="119">
        <v>14.352898140000001</v>
      </c>
      <c r="K722" s="74">
        <f t="shared" si="45"/>
        <v>-0.98403621082201864</v>
      </c>
      <c r="L722" s="74">
        <f t="shared" si="46"/>
        <v>0.11171869828552267</v>
      </c>
      <c r="M722" s="5" t="str">
        <f t="shared" si="47"/>
        <v/>
      </c>
    </row>
    <row r="723" spans="1:13" x14ac:dyDescent="0.2">
      <c r="A723" s="118" t="s">
        <v>1972</v>
      </c>
      <c r="B723" s="59" t="s">
        <v>1973</v>
      </c>
      <c r="C723" s="59" t="s">
        <v>149</v>
      </c>
      <c r="D723" s="118" t="s">
        <v>837</v>
      </c>
      <c r="E723" s="118" t="s">
        <v>214</v>
      </c>
      <c r="F723" s="119">
        <v>0.31525340000000002</v>
      </c>
      <c r="G723" s="119">
        <v>1.5866356000000001</v>
      </c>
      <c r="H723" s="74">
        <f t="shared" si="44"/>
        <v>-0.80130699197723787</v>
      </c>
      <c r="I723" s="119">
        <v>0.22844376999999999</v>
      </c>
      <c r="J723" s="119">
        <v>0.13173299999999999</v>
      </c>
      <c r="K723" s="74">
        <f t="shared" si="45"/>
        <v>0.7341423181738822</v>
      </c>
      <c r="L723" s="74">
        <f t="shared" si="46"/>
        <v>0.72463538854775233</v>
      </c>
      <c r="M723" s="5" t="str">
        <f t="shared" si="47"/>
        <v/>
      </c>
    </row>
    <row r="724" spans="1:13" x14ac:dyDescent="0.2">
      <c r="A724" s="118" t="s">
        <v>2103</v>
      </c>
      <c r="B724" s="59" t="s">
        <v>555</v>
      </c>
      <c r="C724" s="59" t="s">
        <v>898</v>
      </c>
      <c r="D724" s="118" t="s">
        <v>212</v>
      </c>
      <c r="E724" s="118" t="s">
        <v>1032</v>
      </c>
      <c r="F724" s="119">
        <v>1.9201576200000001</v>
      </c>
      <c r="G724" s="119">
        <v>0.37681509999999996</v>
      </c>
      <c r="H724" s="74">
        <f t="shared" si="44"/>
        <v>4.0957555044901337</v>
      </c>
      <c r="I724" s="119">
        <v>0.22814267000000002</v>
      </c>
      <c r="J724" s="119">
        <v>0</v>
      </c>
      <c r="K724" s="74" t="str">
        <f t="shared" si="45"/>
        <v/>
      </c>
      <c r="L724" s="74">
        <f t="shared" si="46"/>
        <v>0.11881455335942682</v>
      </c>
      <c r="M724" s="5" t="str">
        <f t="shared" si="47"/>
        <v/>
      </c>
    </row>
    <row r="725" spans="1:13" x14ac:dyDescent="0.2">
      <c r="A725" s="118" t="s">
        <v>1849</v>
      </c>
      <c r="B725" s="59" t="s">
        <v>945</v>
      </c>
      <c r="C725" s="59" t="s">
        <v>902</v>
      </c>
      <c r="D725" s="118" t="s">
        <v>213</v>
      </c>
      <c r="E725" s="118" t="s">
        <v>214</v>
      </c>
      <c r="F725" s="119">
        <v>1.25384148</v>
      </c>
      <c r="G725" s="119">
        <v>1.6718287039999999</v>
      </c>
      <c r="H725" s="74">
        <f t="shared" si="44"/>
        <v>-0.25001797313320928</v>
      </c>
      <c r="I725" s="119">
        <v>0.2254458</v>
      </c>
      <c r="J725" s="119">
        <v>0.99793962000000003</v>
      </c>
      <c r="K725" s="74">
        <f t="shared" si="45"/>
        <v>-0.77408873695184077</v>
      </c>
      <c r="L725" s="74">
        <f t="shared" si="46"/>
        <v>0.17980406901197751</v>
      </c>
      <c r="M725" s="5" t="str">
        <f t="shared" si="47"/>
        <v/>
      </c>
    </row>
    <row r="726" spans="1:13" x14ac:dyDescent="0.2">
      <c r="A726" s="118" t="s">
        <v>2361</v>
      </c>
      <c r="B726" s="59" t="s">
        <v>988</v>
      </c>
      <c r="C726" s="59" t="s">
        <v>987</v>
      </c>
      <c r="D726" s="118" t="s">
        <v>212</v>
      </c>
      <c r="E726" s="118" t="s">
        <v>1032</v>
      </c>
      <c r="F726" s="119">
        <v>0.29999621999999998</v>
      </c>
      <c r="G726" s="119">
        <v>0.52933262999999997</v>
      </c>
      <c r="H726" s="74">
        <f t="shared" si="44"/>
        <v>-0.43325575829323049</v>
      </c>
      <c r="I726" s="119">
        <v>0.21595354</v>
      </c>
      <c r="J726" s="119">
        <v>0.33860449999999997</v>
      </c>
      <c r="K726" s="74">
        <f t="shared" si="45"/>
        <v>-0.36222483753169255</v>
      </c>
      <c r="L726" s="74">
        <f t="shared" si="46"/>
        <v>0.71985420349629747</v>
      </c>
      <c r="M726" s="5" t="str">
        <f t="shared" si="47"/>
        <v/>
      </c>
    </row>
    <row r="727" spans="1:13" x14ac:dyDescent="0.2">
      <c r="A727" s="118" t="s">
        <v>2795</v>
      </c>
      <c r="B727" s="59" t="s">
        <v>1023</v>
      </c>
      <c r="C727" s="59" t="s">
        <v>665</v>
      </c>
      <c r="D727" s="118" t="s">
        <v>212</v>
      </c>
      <c r="E727" s="118" t="s">
        <v>1032</v>
      </c>
      <c r="F727" s="119">
        <v>0.31508876899999999</v>
      </c>
      <c r="G727" s="119">
        <v>3.0736118E-2</v>
      </c>
      <c r="H727" s="74">
        <f t="shared" si="44"/>
        <v>9.2514172089006159</v>
      </c>
      <c r="I727" s="119">
        <v>0.21360777</v>
      </c>
      <c r="J727" s="119">
        <v>3.02574E-2</v>
      </c>
      <c r="K727" s="74">
        <f t="shared" si="45"/>
        <v>6.0596868865137123</v>
      </c>
      <c r="L727" s="74">
        <f t="shared" si="46"/>
        <v>0.67792886010481701</v>
      </c>
      <c r="M727" s="5" t="str">
        <f t="shared" si="47"/>
        <v/>
      </c>
    </row>
    <row r="728" spans="1:13" x14ac:dyDescent="0.2">
      <c r="A728" s="118" t="s">
        <v>2493</v>
      </c>
      <c r="B728" s="59" t="s">
        <v>2045</v>
      </c>
      <c r="C728" s="59" t="s">
        <v>900</v>
      </c>
      <c r="D728" s="118" t="s">
        <v>212</v>
      </c>
      <c r="E728" s="118" t="s">
        <v>1032</v>
      </c>
      <c r="F728" s="119">
        <v>1.0573569999999999E-2</v>
      </c>
      <c r="G728" s="119">
        <v>5.6214200000000002E-3</v>
      </c>
      <c r="H728" s="74">
        <f t="shared" si="44"/>
        <v>0.88094289343262</v>
      </c>
      <c r="I728" s="119">
        <v>0.21044099999999999</v>
      </c>
      <c r="J728" s="119">
        <v>1.796275E-2</v>
      </c>
      <c r="K728" s="74">
        <f t="shared" si="45"/>
        <v>10.715411058997091</v>
      </c>
      <c r="L728" s="74">
        <f t="shared" si="46"/>
        <v>19.902549470046541</v>
      </c>
      <c r="M728" s="5" t="str">
        <f t="shared" si="47"/>
        <v/>
      </c>
    </row>
    <row r="729" spans="1:13" x14ac:dyDescent="0.2">
      <c r="A729" s="118" t="s">
        <v>2438</v>
      </c>
      <c r="B729" s="118" t="s">
        <v>319</v>
      </c>
      <c r="C729" s="118" t="s">
        <v>897</v>
      </c>
      <c r="D729" s="118" t="s">
        <v>212</v>
      </c>
      <c r="E729" s="118" t="s">
        <v>3046</v>
      </c>
      <c r="F729" s="119">
        <v>2.4769449400000001</v>
      </c>
      <c r="G729" s="119">
        <v>2.4725731</v>
      </c>
      <c r="H729" s="74">
        <f t="shared" si="44"/>
        <v>1.7681337712522893E-3</v>
      </c>
      <c r="I729" s="119">
        <v>0.20870668000000001</v>
      </c>
      <c r="J729" s="119">
        <v>0</v>
      </c>
      <c r="K729" s="74" t="str">
        <f t="shared" si="45"/>
        <v/>
      </c>
      <c r="L729" s="74">
        <f t="shared" si="46"/>
        <v>8.4259717133639639E-2</v>
      </c>
      <c r="M729" s="5" t="str">
        <f t="shared" si="47"/>
        <v/>
      </c>
    </row>
    <row r="730" spans="1:13" x14ac:dyDescent="0.2">
      <c r="A730" s="118" t="s">
        <v>2653</v>
      </c>
      <c r="B730" s="59" t="s">
        <v>567</v>
      </c>
      <c r="C730" s="59" t="s">
        <v>903</v>
      </c>
      <c r="D730" s="118" t="s">
        <v>212</v>
      </c>
      <c r="E730" s="118" t="s">
        <v>1032</v>
      </c>
      <c r="F730" s="119">
        <v>2.7090048289999999</v>
      </c>
      <c r="G730" s="119">
        <v>1.0852420199999999</v>
      </c>
      <c r="H730" s="74">
        <f t="shared" si="44"/>
        <v>1.496221837226686</v>
      </c>
      <c r="I730" s="119">
        <v>0.20733844000000001</v>
      </c>
      <c r="J730" s="119">
        <v>5.7824615199999991</v>
      </c>
      <c r="K730" s="74">
        <f t="shared" si="45"/>
        <v>-0.96414356770332643</v>
      </c>
      <c r="L730" s="74">
        <f t="shared" si="46"/>
        <v>7.6536755409379154E-2</v>
      </c>
      <c r="M730" s="5" t="str">
        <f t="shared" si="47"/>
        <v/>
      </c>
    </row>
    <row r="731" spans="1:13" x14ac:dyDescent="0.2">
      <c r="A731" s="118" t="s">
        <v>2521</v>
      </c>
      <c r="B731" s="59" t="s">
        <v>2515</v>
      </c>
      <c r="C731" s="59" t="s">
        <v>899</v>
      </c>
      <c r="D731" s="118" t="s">
        <v>213</v>
      </c>
      <c r="E731" s="118" t="s">
        <v>1032</v>
      </c>
      <c r="F731" s="119">
        <v>7.7879121200000005</v>
      </c>
      <c r="G731" s="119">
        <v>4.2077197899999996</v>
      </c>
      <c r="H731" s="74">
        <f t="shared" si="44"/>
        <v>0.85086282088190135</v>
      </c>
      <c r="I731" s="119">
        <v>0.20358789999999999</v>
      </c>
      <c r="J731" s="119">
        <v>0.46821170000000001</v>
      </c>
      <c r="K731" s="74">
        <f t="shared" si="45"/>
        <v>-0.56517981075654455</v>
      </c>
      <c r="L731" s="74">
        <f t="shared" si="46"/>
        <v>2.6141525079253203E-2</v>
      </c>
      <c r="M731" s="5" t="str">
        <f t="shared" si="47"/>
        <v/>
      </c>
    </row>
    <row r="732" spans="1:13" x14ac:dyDescent="0.2">
      <c r="A732" s="118" t="s">
        <v>2602</v>
      </c>
      <c r="B732" s="59" t="s">
        <v>564</v>
      </c>
      <c r="C732" s="59" t="s">
        <v>903</v>
      </c>
      <c r="D732" s="118" t="s">
        <v>212</v>
      </c>
      <c r="E732" s="118" t="s">
        <v>1032</v>
      </c>
      <c r="F732" s="119">
        <v>0.10543702000000001</v>
      </c>
      <c r="G732" s="119">
        <v>3.247369784</v>
      </c>
      <c r="H732" s="74">
        <f t="shared" si="44"/>
        <v>-0.96753156338415935</v>
      </c>
      <c r="I732" s="119">
        <v>0.20103681000000001</v>
      </c>
      <c r="J732" s="119">
        <v>3.2237796299999997</v>
      </c>
      <c r="K732" s="74">
        <f t="shared" si="45"/>
        <v>-0.93763940682260594</v>
      </c>
      <c r="L732" s="74">
        <f t="shared" si="46"/>
        <v>1.9067004169882646</v>
      </c>
      <c r="M732" s="5" t="str">
        <f t="shared" si="47"/>
        <v/>
      </c>
    </row>
    <row r="733" spans="1:13" x14ac:dyDescent="0.2">
      <c r="A733" s="118" t="s">
        <v>2668</v>
      </c>
      <c r="B733" s="59" t="s">
        <v>1564</v>
      </c>
      <c r="C733" s="59" t="s">
        <v>903</v>
      </c>
      <c r="D733" s="118" t="s">
        <v>212</v>
      </c>
      <c r="E733" s="118" t="s">
        <v>1032</v>
      </c>
      <c r="F733" s="119">
        <v>0.99845322999999997</v>
      </c>
      <c r="G733" s="119">
        <v>1.7632147300000001</v>
      </c>
      <c r="H733" s="74">
        <f t="shared" si="44"/>
        <v>-0.43373134706060446</v>
      </c>
      <c r="I733" s="119">
        <v>0.19919037000000001</v>
      </c>
      <c r="J733" s="119">
        <v>6.5829330000000005E-2</v>
      </c>
      <c r="K733" s="74">
        <f t="shared" si="45"/>
        <v>2.025860509289704</v>
      </c>
      <c r="L733" s="74">
        <f t="shared" si="46"/>
        <v>0.19949894898932824</v>
      </c>
      <c r="M733" s="5" t="str">
        <f t="shared" si="47"/>
        <v/>
      </c>
    </row>
    <row r="734" spans="1:13" x14ac:dyDescent="0.2">
      <c r="A734" s="118" t="s">
        <v>2318</v>
      </c>
      <c r="B734" s="59" t="s">
        <v>850</v>
      </c>
      <c r="C734" s="59" t="s">
        <v>898</v>
      </c>
      <c r="D734" s="118" t="s">
        <v>212</v>
      </c>
      <c r="E734" s="118" t="s">
        <v>1032</v>
      </c>
      <c r="F734" s="119">
        <v>15.662340831</v>
      </c>
      <c r="G734" s="119">
        <v>30.828614219000002</v>
      </c>
      <c r="H734" s="74">
        <f t="shared" si="44"/>
        <v>-0.49195443169329578</v>
      </c>
      <c r="I734" s="119">
        <v>0.19439665</v>
      </c>
      <c r="J734" s="119">
        <v>5.3674379100000005</v>
      </c>
      <c r="K734" s="74">
        <f t="shared" si="45"/>
        <v>-0.9637822265930972</v>
      </c>
      <c r="L734" s="74">
        <f t="shared" si="46"/>
        <v>1.2411723898590981E-2</v>
      </c>
      <c r="M734" s="5" t="str">
        <f t="shared" si="47"/>
        <v/>
      </c>
    </row>
    <row r="735" spans="1:13" x14ac:dyDescent="0.2">
      <c r="A735" s="118" t="s">
        <v>1760</v>
      </c>
      <c r="B735" s="59" t="s">
        <v>999</v>
      </c>
      <c r="C735" s="59" t="s">
        <v>665</v>
      </c>
      <c r="D735" s="118" t="s">
        <v>212</v>
      </c>
      <c r="E735" s="118" t="s">
        <v>1032</v>
      </c>
      <c r="F735" s="119">
        <v>0.25241833499999999</v>
      </c>
      <c r="G735" s="119">
        <v>9.5650062000000008E-2</v>
      </c>
      <c r="H735" s="74">
        <f t="shared" si="44"/>
        <v>1.6389772230361959</v>
      </c>
      <c r="I735" s="119">
        <v>0.19254584277310902</v>
      </c>
      <c r="J735" s="119">
        <v>1.84780802</v>
      </c>
      <c r="K735" s="74">
        <f t="shared" si="45"/>
        <v>-0.89579770155283289</v>
      </c>
      <c r="L735" s="74">
        <f t="shared" si="46"/>
        <v>0.76280450377389986</v>
      </c>
      <c r="M735" s="5" t="str">
        <f t="shared" si="47"/>
        <v/>
      </c>
    </row>
    <row r="736" spans="1:13" x14ac:dyDescent="0.2">
      <c r="A736" s="59" t="s">
        <v>2672</v>
      </c>
      <c r="B736" s="59" t="s">
        <v>205</v>
      </c>
      <c r="C736" s="59" t="s">
        <v>903</v>
      </c>
      <c r="D736" s="118" t="s">
        <v>212</v>
      </c>
      <c r="E736" s="118" t="s">
        <v>214</v>
      </c>
      <c r="F736" s="119">
        <v>0.4670473</v>
      </c>
      <c r="G736" s="119">
        <v>0.169067245</v>
      </c>
      <c r="H736" s="74">
        <f t="shared" si="44"/>
        <v>1.7624942962783829</v>
      </c>
      <c r="I736" s="119">
        <v>0.18729826999999999</v>
      </c>
      <c r="J736" s="119">
        <v>1.5614400000000001E-2</v>
      </c>
      <c r="K736" s="74">
        <f t="shared" si="45"/>
        <v>10.995226841889536</v>
      </c>
      <c r="L736" s="74">
        <f t="shared" si="46"/>
        <v>0.4010263414433613</v>
      </c>
      <c r="M736" s="5" t="str">
        <f t="shared" si="47"/>
        <v/>
      </c>
    </row>
    <row r="737" spans="1:13" x14ac:dyDescent="0.2">
      <c r="A737" s="118" t="s">
        <v>2106</v>
      </c>
      <c r="B737" s="59" t="s">
        <v>1130</v>
      </c>
      <c r="C737" s="59" t="s">
        <v>898</v>
      </c>
      <c r="D737" s="118" t="s">
        <v>212</v>
      </c>
      <c r="E737" s="118" t="s">
        <v>1032</v>
      </c>
      <c r="F737" s="119">
        <v>1.9941934800000001</v>
      </c>
      <c r="G737" s="119">
        <v>2.221177865</v>
      </c>
      <c r="H737" s="74">
        <f t="shared" si="44"/>
        <v>-0.10219099900853723</v>
      </c>
      <c r="I737" s="119">
        <v>0.18403317999999999</v>
      </c>
      <c r="J737" s="119">
        <v>9.9885113299999997</v>
      </c>
      <c r="K737" s="74">
        <f t="shared" si="45"/>
        <v>-0.98157551471686622</v>
      </c>
      <c r="L737" s="74">
        <f t="shared" si="46"/>
        <v>9.2284515943758874E-2</v>
      </c>
      <c r="M737" s="5" t="str">
        <f t="shared" si="47"/>
        <v/>
      </c>
    </row>
    <row r="738" spans="1:13" x14ac:dyDescent="0.2">
      <c r="A738" s="118" t="s">
        <v>2141</v>
      </c>
      <c r="B738" s="59" t="s">
        <v>538</v>
      </c>
      <c r="C738" s="59" t="s">
        <v>898</v>
      </c>
      <c r="D738" s="118" t="s">
        <v>212</v>
      </c>
      <c r="E738" s="118" t="s">
        <v>1032</v>
      </c>
      <c r="F738" s="119">
        <v>5.46259038</v>
      </c>
      <c r="G738" s="119">
        <v>2.6808225509999999</v>
      </c>
      <c r="H738" s="74">
        <f t="shared" si="44"/>
        <v>1.0376545914843733</v>
      </c>
      <c r="I738" s="119">
        <v>0.17884037999999999</v>
      </c>
      <c r="J738" s="119">
        <v>5.0593054299999993</v>
      </c>
      <c r="K738" s="74">
        <f t="shared" si="45"/>
        <v>-0.96465119916668085</v>
      </c>
      <c r="L738" s="74">
        <f t="shared" si="46"/>
        <v>3.2739115979624304E-2</v>
      </c>
      <c r="M738" s="5" t="str">
        <f t="shared" si="47"/>
        <v/>
      </c>
    </row>
    <row r="739" spans="1:13" x14ac:dyDescent="0.2">
      <c r="A739" s="118" t="s">
        <v>2132</v>
      </c>
      <c r="B739" s="59" t="s">
        <v>1416</v>
      </c>
      <c r="C739" s="59" t="s">
        <v>898</v>
      </c>
      <c r="D739" s="118" t="s">
        <v>212</v>
      </c>
      <c r="E739" s="118" t="s">
        <v>1032</v>
      </c>
      <c r="F739" s="119">
        <v>1.7443910970000001</v>
      </c>
      <c r="G739" s="119">
        <v>3.1933246519999998</v>
      </c>
      <c r="H739" s="74">
        <f t="shared" si="44"/>
        <v>-0.45373825492266295</v>
      </c>
      <c r="I739" s="119">
        <v>0.17763364000000001</v>
      </c>
      <c r="J739" s="119">
        <v>1.8038053799999998</v>
      </c>
      <c r="K739" s="74">
        <f t="shared" si="45"/>
        <v>-0.90152283501893093</v>
      </c>
      <c r="L739" s="74">
        <f t="shared" si="46"/>
        <v>0.10183131541171814</v>
      </c>
      <c r="M739" s="5" t="str">
        <f t="shared" si="47"/>
        <v/>
      </c>
    </row>
    <row r="740" spans="1:13" x14ac:dyDescent="0.2">
      <c r="A740" s="118" t="s">
        <v>2826</v>
      </c>
      <c r="B740" s="59" t="s">
        <v>2247</v>
      </c>
      <c r="C740" s="59" t="s">
        <v>1955</v>
      </c>
      <c r="D740" s="118" t="s">
        <v>212</v>
      </c>
      <c r="E740" s="118" t="s">
        <v>1032</v>
      </c>
      <c r="F740" s="119">
        <v>0.17606574999999999</v>
      </c>
      <c r="G740" s="119">
        <v>1.7816430000000001E-2</v>
      </c>
      <c r="H740" s="74">
        <f t="shared" si="44"/>
        <v>8.8822126542747331</v>
      </c>
      <c r="I740" s="119">
        <v>0.17606574999999999</v>
      </c>
      <c r="J740" s="119">
        <v>1.7816430000000001E-2</v>
      </c>
      <c r="K740" s="74">
        <f t="shared" si="45"/>
        <v>8.8822126542747331</v>
      </c>
      <c r="L740" s="74">
        <f t="shared" si="46"/>
        <v>1</v>
      </c>
      <c r="M740" s="5" t="str">
        <f t="shared" si="47"/>
        <v/>
      </c>
    </row>
    <row r="741" spans="1:13" x14ac:dyDescent="0.2">
      <c r="A741" s="118" t="s">
        <v>1725</v>
      </c>
      <c r="B741" s="59" t="s">
        <v>376</v>
      </c>
      <c r="C741" s="59" t="s">
        <v>665</v>
      </c>
      <c r="D741" s="118" t="s">
        <v>212</v>
      </c>
      <c r="E741" s="118" t="s">
        <v>1032</v>
      </c>
      <c r="F741" s="119">
        <v>0.26960922499999995</v>
      </c>
      <c r="G741" s="119">
        <v>0.43935953999999999</v>
      </c>
      <c r="H741" s="74">
        <f t="shared" si="44"/>
        <v>-0.38635855044822753</v>
      </c>
      <c r="I741" s="119">
        <v>0.17334151</v>
      </c>
      <c r="J741" s="119">
        <v>4.4580000000000002E-3</v>
      </c>
      <c r="K741" s="74">
        <f t="shared" si="45"/>
        <v>37.883245850157017</v>
      </c>
      <c r="L741" s="74">
        <f t="shared" si="46"/>
        <v>0.64293612356921404</v>
      </c>
      <c r="M741" s="5" t="str">
        <f t="shared" si="47"/>
        <v/>
      </c>
    </row>
    <row r="742" spans="1:13" x14ac:dyDescent="0.2">
      <c r="A742" s="118" t="s">
        <v>2094</v>
      </c>
      <c r="B742" s="59" t="s">
        <v>271</v>
      </c>
      <c r="C742" s="59" t="s">
        <v>898</v>
      </c>
      <c r="D742" s="118" t="s">
        <v>212</v>
      </c>
      <c r="E742" s="118" t="s">
        <v>1032</v>
      </c>
      <c r="F742" s="119">
        <v>0.368251316</v>
      </c>
      <c r="G742" s="119">
        <v>12.84205934</v>
      </c>
      <c r="H742" s="74">
        <f t="shared" si="44"/>
        <v>-0.97132459006376148</v>
      </c>
      <c r="I742" s="119">
        <v>0.17292747</v>
      </c>
      <c r="J742" s="119">
        <v>13.26824322</v>
      </c>
      <c r="K742" s="74">
        <f t="shared" si="45"/>
        <v>-0.98696681488779647</v>
      </c>
      <c r="L742" s="74">
        <f t="shared" si="46"/>
        <v>0.46959090840017526</v>
      </c>
      <c r="M742" s="5" t="str">
        <f t="shared" si="47"/>
        <v/>
      </c>
    </row>
    <row r="743" spans="1:13" x14ac:dyDescent="0.2">
      <c r="A743" s="118" t="s">
        <v>2457</v>
      </c>
      <c r="B743" s="59" t="s">
        <v>66</v>
      </c>
      <c r="C743" s="59" t="s">
        <v>897</v>
      </c>
      <c r="D743" s="118" t="s">
        <v>212</v>
      </c>
      <c r="E743" s="118" t="s">
        <v>3046</v>
      </c>
      <c r="F743" s="119">
        <v>4.8029309590000002</v>
      </c>
      <c r="G743" s="119">
        <v>7.5633322390000002</v>
      </c>
      <c r="H743" s="74">
        <f t="shared" si="44"/>
        <v>-0.36497157506397893</v>
      </c>
      <c r="I743" s="119">
        <v>0.16676281000000001</v>
      </c>
      <c r="J743" s="119">
        <v>0.89798610999999995</v>
      </c>
      <c r="K743" s="74">
        <f t="shared" si="45"/>
        <v>-0.81429243933405604</v>
      </c>
      <c r="L743" s="74">
        <f t="shared" si="46"/>
        <v>3.4721050838240876E-2</v>
      </c>
      <c r="M743" s="5" t="str">
        <f t="shared" si="47"/>
        <v/>
      </c>
    </row>
    <row r="744" spans="1:13" x14ac:dyDescent="0.2">
      <c r="A744" s="118" t="s">
        <v>2162</v>
      </c>
      <c r="B744" s="59" t="s">
        <v>431</v>
      </c>
      <c r="C744" s="59" t="s">
        <v>898</v>
      </c>
      <c r="D744" s="118" t="s">
        <v>212</v>
      </c>
      <c r="E744" s="118" t="s">
        <v>1032</v>
      </c>
      <c r="F744" s="119">
        <v>1.4637740400000001</v>
      </c>
      <c r="G744" s="119">
        <v>0.18253973900000001</v>
      </c>
      <c r="H744" s="74">
        <f t="shared" si="44"/>
        <v>7.0189335649263747</v>
      </c>
      <c r="I744" s="119">
        <v>0.15895522000000001</v>
      </c>
      <c r="J744" s="119">
        <v>14.567934490000001</v>
      </c>
      <c r="K744" s="74">
        <f t="shared" si="45"/>
        <v>-0.98908869200989935</v>
      </c>
      <c r="L744" s="74">
        <f t="shared" si="46"/>
        <v>0.10859273061025183</v>
      </c>
      <c r="M744" s="5" t="str">
        <f t="shared" si="47"/>
        <v/>
      </c>
    </row>
    <row r="745" spans="1:13" x14ac:dyDescent="0.2">
      <c r="A745" s="118" t="s">
        <v>2027</v>
      </c>
      <c r="B745" s="59" t="s">
        <v>3</v>
      </c>
      <c r="C745" s="59" t="s">
        <v>984</v>
      </c>
      <c r="D745" s="118" t="s">
        <v>213</v>
      </c>
      <c r="E745" s="118" t="s">
        <v>214</v>
      </c>
      <c r="F745" s="119">
        <v>0.34048349999999999</v>
      </c>
      <c r="G745" s="119">
        <v>0.49127749999999998</v>
      </c>
      <c r="H745" s="74">
        <f t="shared" si="44"/>
        <v>-0.3069426138994763</v>
      </c>
      <c r="I745" s="119">
        <v>0.15585260999999997</v>
      </c>
      <c r="J745" s="119">
        <v>0.39507750000000003</v>
      </c>
      <c r="K745" s="74">
        <f t="shared" si="45"/>
        <v>-0.60551382956508548</v>
      </c>
      <c r="L745" s="74">
        <f t="shared" si="46"/>
        <v>0.45773909748930558</v>
      </c>
      <c r="M745" s="5" t="str">
        <f t="shared" si="47"/>
        <v/>
      </c>
    </row>
    <row r="746" spans="1:13" x14ac:dyDescent="0.2">
      <c r="A746" s="118" t="s">
        <v>2079</v>
      </c>
      <c r="B746" s="59" t="s">
        <v>2080</v>
      </c>
      <c r="C746" s="59" t="s">
        <v>149</v>
      </c>
      <c r="D746" s="118" t="s">
        <v>837</v>
      </c>
      <c r="E746" s="118" t="s">
        <v>1032</v>
      </c>
      <c r="F746" s="119">
        <v>1.1196673300000002</v>
      </c>
      <c r="G746" s="119">
        <v>0.31745815999999999</v>
      </c>
      <c r="H746" s="74">
        <f t="shared" si="44"/>
        <v>2.5269760588292964</v>
      </c>
      <c r="I746" s="119">
        <v>0.15455060000000001</v>
      </c>
      <c r="J746" s="119">
        <v>1.280209E-2</v>
      </c>
      <c r="K746" s="74">
        <f t="shared" si="45"/>
        <v>11.072294445672544</v>
      </c>
      <c r="L746" s="74">
        <f t="shared" si="46"/>
        <v>0.1380326065242968</v>
      </c>
      <c r="M746" s="5" t="str">
        <f t="shared" si="47"/>
        <v/>
      </c>
    </row>
    <row r="747" spans="1:13" x14ac:dyDescent="0.2">
      <c r="A747" s="118" t="s">
        <v>2449</v>
      </c>
      <c r="B747" s="118" t="s">
        <v>188</v>
      </c>
      <c r="C747" s="118" t="s">
        <v>897</v>
      </c>
      <c r="D747" s="118" t="s">
        <v>212</v>
      </c>
      <c r="E747" s="118" t="s">
        <v>1032</v>
      </c>
      <c r="F747" s="119">
        <v>0.16001482</v>
      </c>
      <c r="G747" s="119">
        <v>0.90531881999999997</v>
      </c>
      <c r="H747" s="74">
        <f t="shared" si="44"/>
        <v>-0.82325031086838552</v>
      </c>
      <c r="I747" s="119">
        <v>0.15313067000000002</v>
      </c>
      <c r="J747" s="119">
        <v>0</v>
      </c>
      <c r="K747" s="74" t="str">
        <f t="shared" si="45"/>
        <v/>
      </c>
      <c r="L747" s="74">
        <f t="shared" si="46"/>
        <v>0.9569780474083589</v>
      </c>
      <c r="M747" s="5" t="str">
        <f t="shared" si="47"/>
        <v/>
      </c>
    </row>
    <row r="748" spans="1:13" x14ac:dyDescent="0.2">
      <c r="A748" s="118" t="s">
        <v>1727</v>
      </c>
      <c r="B748" s="59" t="s">
        <v>253</v>
      </c>
      <c r="C748" s="59" t="s">
        <v>665</v>
      </c>
      <c r="D748" s="118" t="s">
        <v>212</v>
      </c>
      <c r="E748" s="118" t="s">
        <v>1032</v>
      </c>
      <c r="F748" s="119">
        <v>0.11769697</v>
      </c>
      <c r="G748" s="119">
        <v>3.6456510000000004E-2</v>
      </c>
      <c r="H748" s="74">
        <f t="shared" si="44"/>
        <v>2.2284212065279969</v>
      </c>
      <c r="I748" s="119">
        <v>0.13726173999999999</v>
      </c>
      <c r="J748" s="119">
        <v>2.13716748</v>
      </c>
      <c r="K748" s="74">
        <f t="shared" si="45"/>
        <v>-0.93577398997293371</v>
      </c>
      <c r="L748" s="74">
        <f t="shared" si="46"/>
        <v>1.166230022744001</v>
      </c>
      <c r="M748" s="5" t="str">
        <f t="shared" si="47"/>
        <v/>
      </c>
    </row>
    <row r="749" spans="1:13" x14ac:dyDescent="0.2">
      <c r="A749" s="118" t="s">
        <v>2350</v>
      </c>
      <c r="B749" s="59" t="s">
        <v>401</v>
      </c>
      <c r="C749" s="59" t="s">
        <v>665</v>
      </c>
      <c r="D749" s="118" t="s">
        <v>212</v>
      </c>
      <c r="E749" s="118" t="s">
        <v>1032</v>
      </c>
      <c r="F749" s="119">
        <v>0.37063497499999998</v>
      </c>
      <c r="G749" s="119">
        <v>0.21177489999999999</v>
      </c>
      <c r="H749" s="74">
        <f t="shared" si="44"/>
        <v>0.75013646565291725</v>
      </c>
      <c r="I749" s="119">
        <v>0.13645107999999997</v>
      </c>
      <c r="J749" s="119">
        <v>0.26546097999999996</v>
      </c>
      <c r="K749" s="74">
        <f t="shared" si="45"/>
        <v>-0.48598441850097895</v>
      </c>
      <c r="L749" s="74">
        <f t="shared" si="46"/>
        <v>0.36815489417856473</v>
      </c>
      <c r="M749" s="5" t="str">
        <f t="shared" si="47"/>
        <v/>
      </c>
    </row>
    <row r="750" spans="1:13" x14ac:dyDescent="0.2">
      <c r="A750" s="118" t="s">
        <v>2059</v>
      </c>
      <c r="B750" s="59" t="s">
        <v>2060</v>
      </c>
      <c r="C750" s="59" t="s">
        <v>984</v>
      </c>
      <c r="D750" s="118" t="s">
        <v>213</v>
      </c>
      <c r="E750" s="118" t="s">
        <v>1032</v>
      </c>
      <c r="F750" s="119">
        <v>0.16844898999999999</v>
      </c>
      <c r="G750" s="119">
        <v>0.38839959999999996</v>
      </c>
      <c r="H750" s="74">
        <f t="shared" si="44"/>
        <v>-0.56629978506671996</v>
      </c>
      <c r="I750" s="119">
        <v>0.13172887999999999</v>
      </c>
      <c r="J750" s="119">
        <v>0.50110569000000005</v>
      </c>
      <c r="K750" s="74">
        <f t="shared" si="45"/>
        <v>-0.73712355970254495</v>
      </c>
      <c r="L750" s="74">
        <f t="shared" si="46"/>
        <v>0.78201050656344095</v>
      </c>
      <c r="M750" s="5" t="str">
        <f t="shared" si="47"/>
        <v/>
      </c>
    </row>
    <row r="751" spans="1:13" x14ac:dyDescent="0.2">
      <c r="A751" s="118" t="s">
        <v>2938</v>
      </c>
      <c r="B751" s="59" t="s">
        <v>2945</v>
      </c>
      <c r="C751" s="59" t="s">
        <v>902</v>
      </c>
      <c r="D751" s="118" t="s">
        <v>213</v>
      </c>
      <c r="E751" s="118" t="s">
        <v>1032</v>
      </c>
      <c r="F751" s="119">
        <v>1.5470597099999999</v>
      </c>
      <c r="G751" s="119">
        <v>1.8073263700000002</v>
      </c>
      <c r="H751" s="74">
        <f t="shared" si="44"/>
        <v>-0.14400645302375592</v>
      </c>
      <c r="I751" s="119">
        <v>0.13009035999999999</v>
      </c>
      <c r="J751" s="119">
        <v>0</v>
      </c>
      <c r="K751" s="74" t="str">
        <f t="shared" si="45"/>
        <v/>
      </c>
      <c r="L751" s="74">
        <f t="shared" si="46"/>
        <v>8.4088777672323978E-2</v>
      </c>
      <c r="M751" s="5" t="str">
        <f t="shared" si="47"/>
        <v/>
      </c>
    </row>
    <row r="752" spans="1:13" x14ac:dyDescent="0.2">
      <c r="A752" s="118" t="s">
        <v>1974</v>
      </c>
      <c r="B752" s="59" t="s">
        <v>1975</v>
      </c>
      <c r="C752" s="59" t="s">
        <v>902</v>
      </c>
      <c r="D752" s="118" t="s">
        <v>837</v>
      </c>
      <c r="E752" s="118" t="s">
        <v>214</v>
      </c>
      <c r="F752" s="119">
        <v>1.3423956000000001</v>
      </c>
      <c r="G752" s="119">
        <v>2.8250799100000004</v>
      </c>
      <c r="H752" s="74">
        <f t="shared" si="44"/>
        <v>-0.52482915784141482</v>
      </c>
      <c r="I752" s="119">
        <v>0.12690463000000002</v>
      </c>
      <c r="J752" s="119">
        <v>1.4430788000000001</v>
      </c>
      <c r="K752" s="74">
        <f t="shared" si="45"/>
        <v>-0.91205980574310974</v>
      </c>
      <c r="L752" s="74">
        <f t="shared" si="46"/>
        <v>9.4535940076084873E-2</v>
      </c>
      <c r="M752" s="5" t="str">
        <f t="shared" si="47"/>
        <v/>
      </c>
    </row>
    <row r="753" spans="1:13" x14ac:dyDescent="0.2">
      <c r="A753" s="118" t="s">
        <v>2968</v>
      </c>
      <c r="B753" s="59" t="s">
        <v>33</v>
      </c>
      <c r="C753" s="59" t="s">
        <v>902</v>
      </c>
      <c r="D753" s="118" t="s">
        <v>837</v>
      </c>
      <c r="E753" s="118" t="s">
        <v>214</v>
      </c>
      <c r="F753" s="119">
        <v>3.2548798900000002</v>
      </c>
      <c r="G753" s="119">
        <v>0.26006664000000002</v>
      </c>
      <c r="H753" s="74">
        <f t="shared" si="44"/>
        <v>11.515560973141346</v>
      </c>
      <c r="I753" s="119">
        <v>0.12564639</v>
      </c>
      <c r="J753" s="119">
        <v>0.13608645999999999</v>
      </c>
      <c r="K753" s="74">
        <f t="shared" si="45"/>
        <v>-7.6716449233817929E-2</v>
      </c>
      <c r="L753" s="74">
        <f t="shared" si="46"/>
        <v>3.8602465911576227E-2</v>
      </c>
      <c r="M753" s="5" t="str">
        <f t="shared" si="47"/>
        <v/>
      </c>
    </row>
    <row r="754" spans="1:13" x14ac:dyDescent="0.2">
      <c r="A754" s="118" t="s">
        <v>2212</v>
      </c>
      <c r="B754" s="59" t="s">
        <v>924</v>
      </c>
      <c r="C754" s="59" t="s">
        <v>902</v>
      </c>
      <c r="D754" s="118" t="s">
        <v>213</v>
      </c>
      <c r="E754" s="118" t="s">
        <v>214</v>
      </c>
      <c r="F754" s="119">
        <v>1.2765495</v>
      </c>
      <c r="G754" s="119">
        <v>1.1127036399999999</v>
      </c>
      <c r="H754" s="74">
        <f t="shared" si="44"/>
        <v>0.14725022378824981</v>
      </c>
      <c r="I754" s="119">
        <v>0.12330289999999999</v>
      </c>
      <c r="J754" s="119">
        <v>5.64875433</v>
      </c>
      <c r="K754" s="74">
        <f t="shared" si="45"/>
        <v>-0.97817166532714128</v>
      </c>
      <c r="L754" s="74">
        <f t="shared" si="46"/>
        <v>9.6590770667334083E-2</v>
      </c>
      <c r="M754" s="5" t="str">
        <f t="shared" si="47"/>
        <v/>
      </c>
    </row>
    <row r="755" spans="1:13" x14ac:dyDescent="0.2">
      <c r="A755" s="118" t="s">
        <v>1829</v>
      </c>
      <c r="B755" s="59" t="s">
        <v>609</v>
      </c>
      <c r="C755" s="59" t="s">
        <v>902</v>
      </c>
      <c r="D755" s="118" t="s">
        <v>213</v>
      </c>
      <c r="E755" s="118" t="s">
        <v>214</v>
      </c>
      <c r="F755" s="119">
        <v>1.208643452</v>
      </c>
      <c r="G755" s="119">
        <v>2.5814940399999999</v>
      </c>
      <c r="H755" s="74">
        <f t="shared" si="44"/>
        <v>-0.53180467075569926</v>
      </c>
      <c r="I755" s="119">
        <v>0.12328853999999999</v>
      </c>
      <c r="J755" s="119">
        <v>1.1309735000000001</v>
      </c>
      <c r="K755" s="74">
        <f t="shared" si="45"/>
        <v>-0.89098901079468262</v>
      </c>
      <c r="L755" s="74">
        <f t="shared" si="46"/>
        <v>0.10200571541258802</v>
      </c>
      <c r="M755" s="5" t="str">
        <f t="shared" si="47"/>
        <v/>
      </c>
    </row>
    <row r="756" spans="1:13" x14ac:dyDescent="0.2">
      <c r="A756" s="118" t="s">
        <v>1853</v>
      </c>
      <c r="B756" s="59" t="s">
        <v>515</v>
      </c>
      <c r="C756" s="59" t="s">
        <v>902</v>
      </c>
      <c r="D756" s="118" t="s">
        <v>213</v>
      </c>
      <c r="E756" s="118" t="s">
        <v>214</v>
      </c>
      <c r="F756" s="119">
        <v>0.82418563</v>
      </c>
      <c r="G756" s="119">
        <v>1.5614240100000001</v>
      </c>
      <c r="H756" s="74">
        <f t="shared" si="44"/>
        <v>-0.47215770686144376</v>
      </c>
      <c r="I756" s="119">
        <v>0.12184786</v>
      </c>
      <c r="J756" s="119">
        <v>0.12639025000000001</v>
      </c>
      <c r="K756" s="74">
        <f t="shared" si="45"/>
        <v>-3.5939401971275542E-2</v>
      </c>
      <c r="L756" s="74">
        <f t="shared" si="46"/>
        <v>0.14784031116873514</v>
      </c>
      <c r="M756" s="5" t="str">
        <f t="shared" si="47"/>
        <v/>
      </c>
    </row>
    <row r="757" spans="1:13" x14ac:dyDescent="0.2">
      <c r="A757" s="118" t="s">
        <v>2685</v>
      </c>
      <c r="B757" s="59" t="s">
        <v>206</v>
      </c>
      <c r="C757" s="59" t="s">
        <v>903</v>
      </c>
      <c r="D757" s="118" t="s">
        <v>212</v>
      </c>
      <c r="E757" s="118" t="s">
        <v>214</v>
      </c>
      <c r="F757" s="119">
        <v>0.20849326999999998</v>
      </c>
      <c r="G757" s="119">
        <v>0.21427846</v>
      </c>
      <c r="H757" s="74">
        <f t="shared" si="44"/>
        <v>-2.6998467321447173E-2</v>
      </c>
      <c r="I757" s="119">
        <v>0.11951128999999999</v>
      </c>
      <c r="J757" s="119">
        <v>4.1359700000000001E-3</v>
      </c>
      <c r="K757" s="74">
        <f t="shared" si="45"/>
        <v>27.895589184641086</v>
      </c>
      <c r="L757" s="74">
        <f t="shared" si="46"/>
        <v>0.57321413779926811</v>
      </c>
      <c r="M757" s="5" t="str">
        <f t="shared" si="47"/>
        <v/>
      </c>
    </row>
    <row r="758" spans="1:13" x14ac:dyDescent="0.2">
      <c r="A758" s="118" t="s">
        <v>2314</v>
      </c>
      <c r="B758" s="59" t="s">
        <v>848</v>
      </c>
      <c r="C758" s="59" t="s">
        <v>898</v>
      </c>
      <c r="D758" s="118" t="s">
        <v>212</v>
      </c>
      <c r="E758" s="118" t="s">
        <v>1032</v>
      </c>
      <c r="F758" s="119">
        <v>8.5003026699999999</v>
      </c>
      <c r="G758" s="119">
        <v>2.4654383679999996</v>
      </c>
      <c r="H758" s="74">
        <f t="shared" si="44"/>
        <v>2.4477855055430049</v>
      </c>
      <c r="I758" s="119">
        <v>0.11729423</v>
      </c>
      <c r="J758" s="119">
        <v>3.9942099999999998E-3</v>
      </c>
      <c r="K758" s="74">
        <f t="shared" si="45"/>
        <v>28.366064878912226</v>
      </c>
      <c r="L758" s="74">
        <f t="shared" si="46"/>
        <v>1.3798829824491415E-2</v>
      </c>
      <c r="M758" s="5" t="str">
        <f t="shared" si="47"/>
        <v/>
      </c>
    </row>
    <row r="759" spans="1:13" x14ac:dyDescent="0.2">
      <c r="A759" s="118" t="s">
        <v>1868</v>
      </c>
      <c r="B759" s="59" t="s">
        <v>950</v>
      </c>
      <c r="C759" s="59" t="s">
        <v>902</v>
      </c>
      <c r="D759" s="118" t="s">
        <v>213</v>
      </c>
      <c r="E759" s="118" t="s">
        <v>214</v>
      </c>
      <c r="F759" s="119">
        <v>0.14514901999999999</v>
      </c>
      <c r="G759" s="119">
        <v>8.9329500000000006E-2</v>
      </c>
      <c r="H759" s="74">
        <f t="shared" si="44"/>
        <v>0.62487218667965205</v>
      </c>
      <c r="I759" s="119">
        <v>0.11650902</v>
      </c>
      <c r="J759" s="119">
        <v>1.605616E-2</v>
      </c>
      <c r="K759" s="74">
        <f t="shared" si="45"/>
        <v>6.2563439826210008</v>
      </c>
      <c r="L759" s="74">
        <f t="shared" si="46"/>
        <v>0.80268554345044851</v>
      </c>
      <c r="M759" s="5" t="str">
        <f t="shared" si="47"/>
        <v/>
      </c>
    </row>
    <row r="760" spans="1:13" x14ac:dyDescent="0.2">
      <c r="A760" s="118" t="s">
        <v>2390</v>
      </c>
      <c r="B760" s="59" t="s">
        <v>1010</v>
      </c>
      <c r="C760" s="59" t="s">
        <v>984</v>
      </c>
      <c r="D760" s="118" t="s">
        <v>212</v>
      </c>
      <c r="E760" s="118" t="s">
        <v>1032</v>
      </c>
      <c r="F760" s="119">
        <v>6.7392399999999991E-2</v>
      </c>
      <c r="G760" s="119">
        <v>5.7758699999999996E-2</v>
      </c>
      <c r="H760" s="74">
        <f t="shared" si="44"/>
        <v>0.16679218888236735</v>
      </c>
      <c r="I760" s="119">
        <v>0.1124819</v>
      </c>
      <c r="J760" s="119">
        <v>0.10248294000000001</v>
      </c>
      <c r="K760" s="74">
        <f t="shared" si="45"/>
        <v>9.7567068235942411E-2</v>
      </c>
      <c r="L760" s="74">
        <f t="shared" si="46"/>
        <v>1.6690591223936231</v>
      </c>
      <c r="M760" s="5" t="str">
        <f t="shared" si="47"/>
        <v/>
      </c>
    </row>
    <row r="761" spans="1:13" x14ac:dyDescent="0.2">
      <c r="A761" s="118" t="s">
        <v>2955</v>
      </c>
      <c r="B761" s="118" t="s">
        <v>72</v>
      </c>
      <c r="C761" s="59" t="s">
        <v>897</v>
      </c>
      <c r="D761" s="118" t="s">
        <v>212</v>
      </c>
      <c r="E761" s="118" t="s">
        <v>3046</v>
      </c>
      <c r="F761" s="119">
        <v>13.864367507999999</v>
      </c>
      <c r="G761" s="119">
        <v>6.7050287280000003</v>
      </c>
      <c r="H761" s="74">
        <f t="shared" si="44"/>
        <v>1.0677566152853029</v>
      </c>
      <c r="I761" s="119">
        <v>0.11190760000000001</v>
      </c>
      <c r="J761" s="119">
        <v>0</v>
      </c>
      <c r="K761" s="74" t="str">
        <f t="shared" si="45"/>
        <v/>
      </c>
      <c r="L761" s="74">
        <f t="shared" si="46"/>
        <v>8.0715979243501188E-3</v>
      </c>
      <c r="M761" s="5" t="str">
        <f t="shared" si="47"/>
        <v/>
      </c>
    </row>
    <row r="762" spans="1:13" x14ac:dyDescent="0.2">
      <c r="A762" s="118" t="s">
        <v>2659</v>
      </c>
      <c r="B762" s="59" t="s">
        <v>583</v>
      </c>
      <c r="C762" s="59" t="s">
        <v>903</v>
      </c>
      <c r="D762" s="118" t="s">
        <v>213</v>
      </c>
      <c r="E762" s="118" t="s">
        <v>1032</v>
      </c>
      <c r="F762" s="119">
        <v>13.949658952</v>
      </c>
      <c r="G762" s="119">
        <v>1.0136021399999999</v>
      </c>
      <c r="H762" s="74">
        <f t="shared" si="44"/>
        <v>12.762460043740635</v>
      </c>
      <c r="I762" s="119">
        <v>0.1111818</v>
      </c>
      <c r="J762" s="119">
        <v>2.2765439999999998E-2</v>
      </c>
      <c r="K762" s="74">
        <f t="shared" si="45"/>
        <v>3.8837975457535636</v>
      </c>
      <c r="L762" s="74">
        <f t="shared" si="46"/>
        <v>7.9702163603117739E-3</v>
      </c>
      <c r="M762" s="5" t="str">
        <f t="shared" si="47"/>
        <v/>
      </c>
    </row>
    <row r="763" spans="1:13" x14ac:dyDescent="0.2">
      <c r="A763" s="118" t="s">
        <v>2131</v>
      </c>
      <c r="B763" s="59" t="s">
        <v>539</v>
      </c>
      <c r="C763" s="59" t="s">
        <v>898</v>
      </c>
      <c r="D763" s="118" t="s">
        <v>212</v>
      </c>
      <c r="E763" s="118" t="s">
        <v>1032</v>
      </c>
      <c r="F763" s="119">
        <v>0.390184957</v>
      </c>
      <c r="G763" s="119">
        <v>6.32387561</v>
      </c>
      <c r="H763" s="74">
        <f t="shared" si="44"/>
        <v>-0.93829971032589621</v>
      </c>
      <c r="I763" s="119">
        <v>0.1082862</v>
      </c>
      <c r="J763" s="119">
        <v>11.33019236971605</v>
      </c>
      <c r="K763" s="74">
        <f t="shared" si="45"/>
        <v>-0.99044268654348422</v>
      </c>
      <c r="L763" s="74">
        <f t="shared" si="46"/>
        <v>0.27752530705585349</v>
      </c>
      <c r="M763" s="5" t="str">
        <f t="shared" si="47"/>
        <v/>
      </c>
    </row>
    <row r="764" spans="1:13" x14ac:dyDescent="0.2">
      <c r="A764" s="118" t="s">
        <v>2657</v>
      </c>
      <c r="B764" s="59" t="s">
        <v>327</v>
      </c>
      <c r="C764" s="59" t="s">
        <v>903</v>
      </c>
      <c r="D764" s="118" t="s">
        <v>212</v>
      </c>
      <c r="E764" s="118" t="s">
        <v>1032</v>
      </c>
      <c r="F764" s="119">
        <v>1.298574321</v>
      </c>
      <c r="G764" s="119">
        <v>0.16601132999999998</v>
      </c>
      <c r="H764" s="74">
        <f t="shared" si="44"/>
        <v>6.8222029845794268</v>
      </c>
      <c r="I764" s="119">
        <v>0.10661200999999999</v>
      </c>
      <c r="J764" s="119">
        <v>0</v>
      </c>
      <c r="K764" s="74" t="str">
        <f t="shared" si="45"/>
        <v/>
      </c>
      <c r="L764" s="74">
        <f t="shared" si="46"/>
        <v>8.2099274778436024E-2</v>
      </c>
      <c r="M764" s="5" t="str">
        <f t="shared" si="47"/>
        <v/>
      </c>
    </row>
    <row r="765" spans="1:13" x14ac:dyDescent="0.2">
      <c r="A765" s="118" t="s">
        <v>1882</v>
      </c>
      <c r="B765" s="59" t="s">
        <v>310</v>
      </c>
      <c r="C765" s="59" t="s">
        <v>902</v>
      </c>
      <c r="D765" s="118" t="s">
        <v>213</v>
      </c>
      <c r="E765" s="118" t="s">
        <v>1032</v>
      </c>
      <c r="F765" s="119">
        <v>0.14445869</v>
      </c>
      <c r="G765" s="119">
        <v>0.37630395</v>
      </c>
      <c r="H765" s="74">
        <f t="shared" si="44"/>
        <v>-0.61611168312211451</v>
      </c>
      <c r="I765" s="119">
        <v>0.10552</v>
      </c>
      <c r="J765" s="119">
        <v>0</v>
      </c>
      <c r="K765" s="74" t="str">
        <f t="shared" si="45"/>
        <v/>
      </c>
      <c r="L765" s="74">
        <f t="shared" si="46"/>
        <v>0.73045103759420771</v>
      </c>
      <c r="M765" s="5" t="str">
        <f t="shared" si="47"/>
        <v/>
      </c>
    </row>
    <row r="766" spans="1:13" x14ac:dyDescent="0.2">
      <c r="A766" s="118" t="s">
        <v>2825</v>
      </c>
      <c r="B766" s="59" t="s">
        <v>2248</v>
      </c>
      <c r="C766" s="59" t="s">
        <v>1955</v>
      </c>
      <c r="D766" s="118" t="s">
        <v>212</v>
      </c>
      <c r="E766" s="118" t="s">
        <v>1032</v>
      </c>
      <c r="F766" s="119">
        <v>0.207792</v>
      </c>
      <c r="G766" s="119">
        <v>7.5009999999999999E-3</v>
      </c>
      <c r="H766" s="74">
        <f t="shared" si="44"/>
        <v>26.701906412478337</v>
      </c>
      <c r="I766" s="119">
        <v>0.10395</v>
      </c>
      <c r="J766" s="119">
        <v>7.5009999999999999E-3</v>
      </c>
      <c r="K766" s="74">
        <f t="shared" si="45"/>
        <v>12.858152246367151</v>
      </c>
      <c r="L766" s="74">
        <f t="shared" si="46"/>
        <v>0.50025987525987525</v>
      </c>
      <c r="M766" s="5" t="str">
        <f t="shared" si="47"/>
        <v/>
      </c>
    </row>
    <row r="767" spans="1:13" x14ac:dyDescent="0.2">
      <c r="A767" s="118" t="s">
        <v>2371</v>
      </c>
      <c r="B767" s="59" t="s">
        <v>368</v>
      </c>
      <c r="C767" s="59" t="s">
        <v>665</v>
      </c>
      <c r="D767" s="118" t="s">
        <v>212</v>
      </c>
      <c r="E767" s="118" t="s">
        <v>1032</v>
      </c>
      <c r="F767" s="119">
        <v>0.23766432000000001</v>
      </c>
      <c r="G767" s="119">
        <v>1.0254321500000001</v>
      </c>
      <c r="H767" s="74">
        <f t="shared" si="44"/>
        <v>-0.76823008718811869</v>
      </c>
      <c r="I767" s="119">
        <v>9.8948070000000013E-2</v>
      </c>
      <c r="J767" s="119">
        <v>5.1694793299999997</v>
      </c>
      <c r="K767" s="74">
        <f t="shared" si="45"/>
        <v>-0.98085918064788935</v>
      </c>
      <c r="L767" s="74">
        <f t="shared" si="46"/>
        <v>0.41633540112373624</v>
      </c>
      <c r="M767" s="5" t="str">
        <f t="shared" si="47"/>
        <v/>
      </c>
    </row>
    <row r="768" spans="1:13" x14ac:dyDescent="0.2">
      <c r="A768" s="118" t="s">
        <v>2974</v>
      </c>
      <c r="B768" s="59" t="s">
        <v>2735</v>
      </c>
      <c r="C768" s="59" t="s">
        <v>902</v>
      </c>
      <c r="D768" s="118" t="s">
        <v>837</v>
      </c>
      <c r="E768" s="118" t="s">
        <v>214</v>
      </c>
      <c r="F768" s="119">
        <v>9.70547279</v>
      </c>
      <c r="G768" s="119">
        <v>2.8525764200000001</v>
      </c>
      <c r="H768" s="74">
        <f t="shared" si="44"/>
        <v>2.402353297865373</v>
      </c>
      <c r="I768" s="119">
        <v>9.8719580000000001E-2</v>
      </c>
      <c r="J768" s="119">
        <v>5.5482502876114497</v>
      </c>
      <c r="K768" s="74">
        <f t="shared" si="45"/>
        <v>-0.98220707882980185</v>
      </c>
      <c r="L768" s="74">
        <f t="shared" si="46"/>
        <v>1.0171537454797193E-2</v>
      </c>
      <c r="M768" s="5" t="str">
        <f t="shared" si="47"/>
        <v/>
      </c>
    </row>
    <row r="769" spans="1:13" x14ac:dyDescent="0.2">
      <c r="A769" s="118" t="s">
        <v>2658</v>
      </c>
      <c r="B769" s="59" t="s">
        <v>331</v>
      </c>
      <c r="C769" s="59" t="s">
        <v>903</v>
      </c>
      <c r="D769" s="118" t="s">
        <v>212</v>
      </c>
      <c r="E769" s="118" t="s">
        <v>1032</v>
      </c>
      <c r="F769" s="119">
        <v>9.685102000000001E-2</v>
      </c>
      <c r="G769" s="119">
        <v>0.22309748999999998</v>
      </c>
      <c r="H769" s="74">
        <f t="shared" si="44"/>
        <v>-0.56588027951367792</v>
      </c>
      <c r="I769" s="119">
        <v>9.6863299999999999E-2</v>
      </c>
      <c r="J769" s="119">
        <v>2.7322019999999999E-2</v>
      </c>
      <c r="K769" s="74">
        <f t="shared" si="45"/>
        <v>2.5452466545299361</v>
      </c>
      <c r="L769" s="74">
        <f t="shared" si="46"/>
        <v>1.0001267926760089</v>
      </c>
      <c r="M769" s="5" t="str">
        <f t="shared" si="47"/>
        <v/>
      </c>
    </row>
    <row r="770" spans="1:13" x14ac:dyDescent="0.2">
      <c r="A770" s="118" t="s">
        <v>2650</v>
      </c>
      <c r="B770" s="59" t="s">
        <v>157</v>
      </c>
      <c r="C770" s="59" t="s">
        <v>903</v>
      </c>
      <c r="D770" s="118" t="s">
        <v>212</v>
      </c>
      <c r="E770" s="118" t="s">
        <v>214</v>
      </c>
      <c r="F770" s="119">
        <v>0.13486410999999998</v>
      </c>
      <c r="G770" s="119">
        <v>0.37488636800000003</v>
      </c>
      <c r="H770" s="74">
        <f t="shared" si="44"/>
        <v>-0.64025336338716921</v>
      </c>
      <c r="I770" s="119">
        <v>9.4508949999999994E-2</v>
      </c>
      <c r="J770" s="119">
        <v>2.043025E-2</v>
      </c>
      <c r="K770" s="74">
        <f t="shared" si="45"/>
        <v>3.6259321349469529</v>
      </c>
      <c r="L770" s="74">
        <f t="shared" si="46"/>
        <v>0.70077168788642141</v>
      </c>
      <c r="M770" s="5" t="str">
        <f t="shared" si="47"/>
        <v/>
      </c>
    </row>
    <row r="771" spans="1:13" x14ac:dyDescent="0.2">
      <c r="A771" s="118" t="s">
        <v>2791</v>
      </c>
      <c r="B771" s="59" t="s">
        <v>1025</v>
      </c>
      <c r="C771" s="59" t="s">
        <v>665</v>
      </c>
      <c r="D771" s="118" t="s">
        <v>212</v>
      </c>
      <c r="E771" s="118" t="s">
        <v>1032</v>
      </c>
      <c r="F771" s="119">
        <v>1.55255842</v>
      </c>
      <c r="G771" s="119">
        <v>1.9147626799999999</v>
      </c>
      <c r="H771" s="74">
        <f t="shared" si="44"/>
        <v>-0.18916404825688371</v>
      </c>
      <c r="I771" s="119">
        <v>9.3348929999999997E-2</v>
      </c>
      <c r="J771" s="119">
        <v>1.5376916399999998</v>
      </c>
      <c r="K771" s="74">
        <f t="shared" si="45"/>
        <v>-0.93929281556086242</v>
      </c>
      <c r="L771" s="74">
        <f t="shared" si="46"/>
        <v>6.0125872751377686E-2</v>
      </c>
      <c r="M771" s="5" t="str">
        <f t="shared" si="47"/>
        <v/>
      </c>
    </row>
    <row r="772" spans="1:13" x14ac:dyDescent="0.2">
      <c r="A772" s="118" t="s">
        <v>2539</v>
      </c>
      <c r="B772" s="59" t="s">
        <v>2540</v>
      </c>
      <c r="C772" s="59" t="s">
        <v>897</v>
      </c>
      <c r="D772" s="118" t="s">
        <v>212</v>
      </c>
      <c r="E772" s="118" t="s">
        <v>3046</v>
      </c>
      <c r="F772" s="119">
        <v>0.20119712000000001</v>
      </c>
      <c r="G772" s="119">
        <v>1.2733E-2</v>
      </c>
      <c r="H772" s="74">
        <f t="shared" si="44"/>
        <v>14.801234587292862</v>
      </c>
      <c r="I772" s="119">
        <v>9.3230339999999995E-2</v>
      </c>
      <c r="J772" s="119">
        <v>0</v>
      </c>
      <c r="K772" s="74" t="str">
        <f t="shared" si="45"/>
        <v/>
      </c>
      <c r="L772" s="74">
        <f t="shared" si="46"/>
        <v>0.46337810402057439</v>
      </c>
      <c r="M772" s="5" t="str">
        <f t="shared" si="47"/>
        <v/>
      </c>
    </row>
    <row r="773" spans="1:13" x14ac:dyDescent="0.2">
      <c r="A773" s="118" t="s">
        <v>2593</v>
      </c>
      <c r="B773" s="59" t="s">
        <v>245</v>
      </c>
      <c r="C773" s="59" t="s">
        <v>903</v>
      </c>
      <c r="D773" s="118" t="s">
        <v>212</v>
      </c>
      <c r="E773" s="118" t="s">
        <v>1032</v>
      </c>
      <c r="F773" s="119">
        <v>6.6908527900000001</v>
      </c>
      <c r="G773" s="119">
        <v>2.1013827099999998</v>
      </c>
      <c r="H773" s="74">
        <f t="shared" si="44"/>
        <v>2.1840239087148485</v>
      </c>
      <c r="I773" s="119">
        <v>9.192285E-2</v>
      </c>
      <c r="J773" s="119">
        <v>0.15008564000000002</v>
      </c>
      <c r="K773" s="74">
        <f t="shared" si="45"/>
        <v>-0.38753067915091688</v>
      </c>
      <c r="L773" s="74">
        <f t="shared" si="46"/>
        <v>1.3738585033194251E-2</v>
      </c>
      <c r="M773" s="5" t="str">
        <f t="shared" si="47"/>
        <v/>
      </c>
    </row>
    <row r="774" spans="1:13" x14ac:dyDescent="0.2">
      <c r="A774" s="118" t="s">
        <v>493</v>
      </c>
      <c r="B774" s="118" t="s">
        <v>59</v>
      </c>
      <c r="C774" s="118" t="s">
        <v>494</v>
      </c>
      <c r="D774" s="118" t="s">
        <v>212</v>
      </c>
      <c r="E774" s="118" t="s">
        <v>1032</v>
      </c>
      <c r="F774" s="119">
        <v>8.864849000000001E-2</v>
      </c>
      <c r="G774" s="119">
        <v>0.29686073100000004</v>
      </c>
      <c r="H774" s="74">
        <f t="shared" si="44"/>
        <v>-0.70138020713827598</v>
      </c>
      <c r="I774" s="119">
        <v>9.1536094999999998E-2</v>
      </c>
      <c r="J774" s="119">
        <v>2.9475355800000003</v>
      </c>
      <c r="K774" s="74">
        <f t="shared" si="45"/>
        <v>-0.96894487190549872</v>
      </c>
      <c r="L774" s="74">
        <f t="shared" si="46"/>
        <v>1.0325736512827233</v>
      </c>
      <c r="M774" s="5" t="str">
        <f t="shared" si="47"/>
        <v/>
      </c>
    </row>
    <row r="775" spans="1:13" x14ac:dyDescent="0.2">
      <c r="A775" s="118" t="s">
        <v>2307</v>
      </c>
      <c r="B775" s="59" t="s">
        <v>1603</v>
      </c>
      <c r="C775" s="59" t="s">
        <v>1359</v>
      </c>
      <c r="D775" s="118" t="s">
        <v>213</v>
      </c>
      <c r="E775" s="118" t="s">
        <v>214</v>
      </c>
      <c r="F775" s="119">
        <v>0.37744032999999999</v>
      </c>
      <c r="G775" s="119">
        <v>0.33117828000000005</v>
      </c>
      <c r="H775" s="74">
        <f t="shared" ref="H775:H838" si="48">IF(ISERROR(F775/G775-1),"",IF((F775/G775-1)&gt;10000%,"",F775/G775-1))</f>
        <v>0.13968926343841126</v>
      </c>
      <c r="I775" s="119">
        <v>8.8835410000000004E-2</v>
      </c>
      <c r="J775" s="119">
        <v>2.0121669999999998E-2</v>
      </c>
      <c r="K775" s="74">
        <f t="shared" ref="K775:K838" si="49">IF(ISERROR(I775/J775-1),"",IF((I775/J775-1)&gt;10000%,"",I775/J775-1))</f>
        <v>3.4149123805330284</v>
      </c>
      <c r="L775" s="74">
        <f t="shared" ref="L775:L838" si="50">IF(ISERROR(I775/F775),"",IF(I775/F775&gt;10000%,"",I775/F775))</f>
        <v>0.23536279231209872</v>
      </c>
      <c r="M775" s="5" t="str">
        <f t="shared" ref="M775:M838" si="51">IF(B775=B774,"FALSE","")</f>
        <v/>
      </c>
    </row>
    <row r="776" spans="1:13" x14ac:dyDescent="0.2">
      <c r="A776" s="118" t="s">
        <v>1977</v>
      </c>
      <c r="B776" s="59" t="s">
        <v>2934</v>
      </c>
      <c r="C776" s="59" t="s">
        <v>902</v>
      </c>
      <c r="D776" s="118" t="s">
        <v>837</v>
      </c>
      <c r="E776" s="118" t="s">
        <v>1032</v>
      </c>
      <c r="F776" s="119">
        <v>0.26581066999999997</v>
      </c>
      <c r="G776" s="119">
        <v>0.50617265999999994</v>
      </c>
      <c r="H776" s="74">
        <f t="shared" si="48"/>
        <v>-0.47486166084118409</v>
      </c>
      <c r="I776" s="119">
        <v>8.757667999999999E-2</v>
      </c>
      <c r="J776" s="119">
        <v>16.50426933</v>
      </c>
      <c r="K776" s="74">
        <f t="shared" si="49"/>
        <v>-0.99469369541608177</v>
      </c>
      <c r="L776" s="74">
        <f t="shared" si="50"/>
        <v>0.32947014504722477</v>
      </c>
      <c r="M776" s="5" t="str">
        <f t="shared" si="51"/>
        <v/>
      </c>
    </row>
    <row r="777" spans="1:13" x14ac:dyDescent="0.2">
      <c r="A777" s="118" t="s">
        <v>2794</v>
      </c>
      <c r="B777" s="118" t="s">
        <v>1019</v>
      </c>
      <c r="C777" s="59" t="s">
        <v>665</v>
      </c>
      <c r="D777" s="118" t="s">
        <v>212</v>
      </c>
      <c r="E777" s="118" t="s">
        <v>1032</v>
      </c>
      <c r="F777" s="119">
        <v>0.23696814499999999</v>
      </c>
      <c r="G777" s="119">
        <v>7.962756E-2</v>
      </c>
      <c r="H777" s="74">
        <f t="shared" si="48"/>
        <v>1.9759563774150557</v>
      </c>
      <c r="I777" s="119">
        <v>8.3634440000000004E-2</v>
      </c>
      <c r="J777" s="119">
        <v>9.0833460000000005E-2</v>
      </c>
      <c r="K777" s="74">
        <f t="shared" si="49"/>
        <v>-7.9255155534095012E-2</v>
      </c>
      <c r="L777" s="74">
        <f t="shared" si="50"/>
        <v>0.35293537027941035</v>
      </c>
      <c r="M777" s="5" t="str">
        <f t="shared" si="51"/>
        <v/>
      </c>
    </row>
    <row r="778" spans="1:13" x14ac:dyDescent="0.2">
      <c r="A778" s="118" t="s">
        <v>2017</v>
      </c>
      <c r="B778" s="59" t="s">
        <v>94</v>
      </c>
      <c r="C778" s="59" t="s">
        <v>984</v>
      </c>
      <c r="D778" s="118" t="s">
        <v>213</v>
      </c>
      <c r="E778" s="118" t="s">
        <v>214</v>
      </c>
      <c r="F778" s="119">
        <v>0</v>
      </c>
      <c r="G778" s="119">
        <v>0.36588132000000001</v>
      </c>
      <c r="H778" s="74">
        <f t="shared" si="48"/>
        <v>-1</v>
      </c>
      <c r="I778" s="119">
        <v>7.9567522249452002E-2</v>
      </c>
      <c r="J778" s="119">
        <v>9.8050212413497011</v>
      </c>
      <c r="K778" s="74">
        <f t="shared" si="49"/>
        <v>-0.99188502296008296</v>
      </c>
      <c r="L778" s="74" t="str">
        <f t="shared" si="50"/>
        <v/>
      </c>
      <c r="M778" s="5" t="str">
        <f t="shared" si="51"/>
        <v/>
      </c>
    </row>
    <row r="779" spans="1:13" x14ac:dyDescent="0.2">
      <c r="A779" s="118" t="s">
        <v>2764</v>
      </c>
      <c r="B779" s="59" t="s">
        <v>2765</v>
      </c>
      <c r="C779" s="59" t="s">
        <v>984</v>
      </c>
      <c r="D779" s="118" t="s">
        <v>213</v>
      </c>
      <c r="E779" s="118" t="s">
        <v>214</v>
      </c>
      <c r="F779" s="119">
        <v>0.23634427</v>
      </c>
      <c r="G779" s="119">
        <v>2.40165E-2</v>
      </c>
      <c r="H779" s="74">
        <f t="shared" si="48"/>
        <v>8.8409122894676582</v>
      </c>
      <c r="I779" s="119">
        <v>7.5449020000000006E-2</v>
      </c>
      <c r="J779" s="119">
        <v>2.5792523789439801</v>
      </c>
      <c r="K779" s="74">
        <f t="shared" si="49"/>
        <v>-0.97074771720055908</v>
      </c>
      <c r="L779" s="74">
        <f t="shared" si="50"/>
        <v>0.31923354858571357</v>
      </c>
      <c r="M779" s="5" t="str">
        <f t="shared" si="51"/>
        <v/>
      </c>
    </row>
    <row r="780" spans="1:13" x14ac:dyDescent="0.2">
      <c r="A780" s="118" t="s">
        <v>1968</v>
      </c>
      <c r="B780" s="59" t="s">
        <v>276</v>
      </c>
      <c r="C780" s="59" t="s">
        <v>279</v>
      </c>
      <c r="D780" s="118" t="s">
        <v>213</v>
      </c>
      <c r="E780" s="118" t="s">
        <v>214</v>
      </c>
      <c r="F780" s="119">
        <v>2.3513916200000002</v>
      </c>
      <c r="G780" s="119">
        <v>4.0512023700000004</v>
      </c>
      <c r="H780" s="74">
        <f t="shared" si="48"/>
        <v>-0.41958179196069145</v>
      </c>
      <c r="I780" s="119">
        <v>7.3231240000000003E-2</v>
      </c>
      <c r="J780" s="119">
        <v>2.5368790000000002E-2</v>
      </c>
      <c r="K780" s="74">
        <f t="shared" si="49"/>
        <v>1.8866666482713601</v>
      </c>
      <c r="L780" s="74">
        <f t="shared" si="50"/>
        <v>3.1143787099147693E-2</v>
      </c>
      <c r="M780" s="5" t="str">
        <f t="shared" si="51"/>
        <v/>
      </c>
    </row>
    <row r="781" spans="1:13" x14ac:dyDescent="0.2">
      <c r="A781" s="118" t="s">
        <v>2391</v>
      </c>
      <c r="B781" s="59" t="s">
        <v>1604</v>
      </c>
      <c r="C781" s="59" t="s">
        <v>984</v>
      </c>
      <c r="D781" s="118" t="s">
        <v>212</v>
      </c>
      <c r="E781" s="118" t="s">
        <v>1032</v>
      </c>
      <c r="F781" s="119">
        <v>4.1460199999999996E-2</v>
      </c>
      <c r="G781" s="119">
        <v>0</v>
      </c>
      <c r="H781" s="74" t="str">
        <f t="shared" si="48"/>
        <v/>
      </c>
      <c r="I781" s="119">
        <v>7.2304140000000003E-2</v>
      </c>
      <c r="J781" s="119">
        <v>0</v>
      </c>
      <c r="K781" s="74" t="str">
        <f t="shared" si="49"/>
        <v/>
      </c>
      <c r="L781" s="74">
        <f t="shared" si="50"/>
        <v>1.7439409361266953</v>
      </c>
      <c r="M781" s="5" t="str">
        <f t="shared" si="51"/>
        <v/>
      </c>
    </row>
    <row r="782" spans="1:13" x14ac:dyDescent="0.2">
      <c r="A782" s="118" t="s">
        <v>2756</v>
      </c>
      <c r="B782" s="59" t="s">
        <v>2757</v>
      </c>
      <c r="C782" s="59" t="s">
        <v>665</v>
      </c>
      <c r="D782" s="118" t="s">
        <v>213</v>
      </c>
      <c r="E782" s="118" t="s">
        <v>1032</v>
      </c>
      <c r="F782" s="119">
        <v>0.19044370000000002</v>
      </c>
      <c r="G782" s="119">
        <v>0.12667497</v>
      </c>
      <c r="H782" s="74">
        <f t="shared" si="48"/>
        <v>0.50340434262585587</v>
      </c>
      <c r="I782" s="119">
        <v>7.221698E-2</v>
      </c>
      <c r="J782" s="119">
        <v>0.17887472000000001</v>
      </c>
      <c r="K782" s="74">
        <f t="shared" si="49"/>
        <v>-0.59627061890020006</v>
      </c>
      <c r="L782" s="74">
        <f t="shared" si="50"/>
        <v>0.37920382769290867</v>
      </c>
      <c r="M782" s="5" t="str">
        <f t="shared" si="51"/>
        <v/>
      </c>
    </row>
    <row r="783" spans="1:13" x14ac:dyDescent="0.2">
      <c r="A783" s="118" t="s">
        <v>2476</v>
      </c>
      <c r="B783" s="59" t="s">
        <v>203</v>
      </c>
      <c r="C783" s="59" t="s">
        <v>897</v>
      </c>
      <c r="D783" s="118" t="s">
        <v>212</v>
      </c>
      <c r="E783" s="118" t="s">
        <v>3046</v>
      </c>
      <c r="F783" s="119">
        <v>0.28609809999999997</v>
      </c>
      <c r="G783" s="119">
        <v>2.0057820000000001E-2</v>
      </c>
      <c r="H783" s="74">
        <f t="shared" si="48"/>
        <v>13.263668733690897</v>
      </c>
      <c r="I783" s="119">
        <v>7.2180549999999996E-2</v>
      </c>
      <c r="J783" s="119">
        <v>0.49109409000000004</v>
      </c>
      <c r="K783" s="74">
        <f t="shared" si="49"/>
        <v>-0.85302093535680712</v>
      </c>
      <c r="L783" s="74">
        <f t="shared" si="50"/>
        <v>0.25229300718879294</v>
      </c>
      <c r="M783" s="5" t="str">
        <f t="shared" si="51"/>
        <v/>
      </c>
    </row>
    <row r="784" spans="1:13" x14ac:dyDescent="0.2">
      <c r="A784" s="118" t="s">
        <v>2385</v>
      </c>
      <c r="B784" s="59" t="s">
        <v>355</v>
      </c>
      <c r="C784" s="59" t="s">
        <v>1919</v>
      </c>
      <c r="D784" s="118" t="s">
        <v>213</v>
      </c>
      <c r="E784" s="118" t="s">
        <v>214</v>
      </c>
      <c r="F784" s="119">
        <v>0.873011125</v>
      </c>
      <c r="G784" s="119">
        <v>8.3042409999999997E-2</v>
      </c>
      <c r="H784" s="74">
        <f t="shared" si="48"/>
        <v>9.5128346467786766</v>
      </c>
      <c r="I784" s="119">
        <v>7.0573210000000011E-2</v>
      </c>
      <c r="J784" s="119">
        <v>3.4376000000000002</v>
      </c>
      <c r="K784" s="74">
        <f t="shared" si="49"/>
        <v>-0.97947020886665115</v>
      </c>
      <c r="L784" s="74">
        <f t="shared" si="50"/>
        <v>8.083884383489387E-2</v>
      </c>
      <c r="M784" s="5" t="str">
        <f t="shared" si="51"/>
        <v/>
      </c>
    </row>
    <row r="785" spans="1:13" x14ac:dyDescent="0.2">
      <c r="A785" s="118" t="s">
        <v>2165</v>
      </c>
      <c r="B785" s="118" t="s">
        <v>460</v>
      </c>
      <c r="C785" s="118" t="s">
        <v>898</v>
      </c>
      <c r="D785" s="118" t="s">
        <v>212</v>
      </c>
      <c r="E785" s="118" t="s">
        <v>1032</v>
      </c>
      <c r="F785" s="119">
        <v>1.1829349899999999</v>
      </c>
      <c r="G785" s="119">
        <v>4.6353151399999994</v>
      </c>
      <c r="H785" s="74">
        <f t="shared" si="48"/>
        <v>-0.7447994463651505</v>
      </c>
      <c r="I785" s="119">
        <v>6.8750640000000002E-2</v>
      </c>
      <c r="J785" s="119">
        <v>5.1354592600000002</v>
      </c>
      <c r="K785" s="74">
        <f t="shared" si="49"/>
        <v>-0.98661256247605789</v>
      </c>
      <c r="L785" s="74">
        <f t="shared" si="50"/>
        <v>5.811869678485037E-2</v>
      </c>
      <c r="M785" s="5" t="str">
        <f t="shared" si="51"/>
        <v/>
      </c>
    </row>
    <row r="786" spans="1:13" x14ac:dyDescent="0.2">
      <c r="A786" s="118" t="s">
        <v>2833</v>
      </c>
      <c r="B786" s="59" t="s">
        <v>996</v>
      </c>
      <c r="C786" s="59" t="s">
        <v>665</v>
      </c>
      <c r="D786" s="118" t="s">
        <v>212</v>
      </c>
      <c r="E786" s="118" t="s">
        <v>1032</v>
      </c>
      <c r="F786" s="119">
        <v>6.6497479999999998E-2</v>
      </c>
      <c r="G786" s="119">
        <v>0.16336165999999999</v>
      </c>
      <c r="H786" s="74">
        <f t="shared" si="48"/>
        <v>-0.59294316671365843</v>
      </c>
      <c r="I786" s="119">
        <v>6.7754449999999994E-2</v>
      </c>
      <c r="J786" s="119">
        <v>0.64275015000000002</v>
      </c>
      <c r="K786" s="74">
        <f t="shared" si="49"/>
        <v>-0.8945866445927706</v>
      </c>
      <c r="L786" s="74">
        <f t="shared" si="50"/>
        <v>1.0189025208173301</v>
      </c>
      <c r="M786" s="5" t="str">
        <f t="shared" si="51"/>
        <v/>
      </c>
    </row>
    <row r="787" spans="1:13" x14ac:dyDescent="0.2">
      <c r="A787" s="59" t="s">
        <v>2766</v>
      </c>
      <c r="B787" s="59" t="s">
        <v>2767</v>
      </c>
      <c r="C787" s="59" t="s">
        <v>984</v>
      </c>
      <c r="D787" s="118" t="s">
        <v>213</v>
      </c>
      <c r="E787" s="118" t="s">
        <v>214</v>
      </c>
      <c r="F787" s="119">
        <v>7.3978000000000002E-2</v>
      </c>
      <c r="G787" s="119">
        <v>2.5894999999999998E-3</v>
      </c>
      <c r="H787" s="74">
        <f t="shared" si="48"/>
        <v>27.568449507626958</v>
      </c>
      <c r="I787" s="119">
        <v>6.6788E-2</v>
      </c>
      <c r="J787" s="119">
        <v>5.195E-4</v>
      </c>
      <c r="K787" s="74" t="str">
        <f t="shared" si="49"/>
        <v/>
      </c>
      <c r="L787" s="74">
        <f t="shared" si="50"/>
        <v>0.90280894319932947</v>
      </c>
      <c r="M787" s="5" t="str">
        <f t="shared" si="51"/>
        <v/>
      </c>
    </row>
    <row r="788" spans="1:13" x14ac:dyDescent="0.2">
      <c r="A788" s="118" t="s">
        <v>2055</v>
      </c>
      <c r="B788" s="59" t="s">
        <v>2056</v>
      </c>
      <c r="C788" s="59" t="s">
        <v>1955</v>
      </c>
      <c r="D788" s="118" t="s">
        <v>212</v>
      </c>
      <c r="E788" s="118" t="s">
        <v>1032</v>
      </c>
      <c r="F788" s="119">
        <v>0.11098477000000001</v>
      </c>
      <c r="G788" s="119">
        <v>0.32004843999999999</v>
      </c>
      <c r="H788" s="74">
        <f t="shared" si="48"/>
        <v>-0.65322508680248526</v>
      </c>
      <c r="I788" s="119">
        <v>6.1258129999999994E-2</v>
      </c>
      <c r="J788" s="119">
        <v>0.91537362</v>
      </c>
      <c r="K788" s="74">
        <f t="shared" si="49"/>
        <v>-0.93307854993680062</v>
      </c>
      <c r="L788" s="74">
        <f t="shared" si="50"/>
        <v>0.55195077666962766</v>
      </c>
      <c r="M788" s="5" t="str">
        <f t="shared" si="51"/>
        <v/>
      </c>
    </row>
    <row r="789" spans="1:13" x14ac:dyDescent="0.2">
      <c r="A789" s="118" t="s">
        <v>2124</v>
      </c>
      <c r="B789" s="59" t="s">
        <v>389</v>
      </c>
      <c r="C789" s="59" t="s">
        <v>898</v>
      </c>
      <c r="D789" s="118" t="s">
        <v>212</v>
      </c>
      <c r="E789" s="118" t="s">
        <v>1032</v>
      </c>
      <c r="F789" s="119">
        <v>0.31421796999999996</v>
      </c>
      <c r="G789" s="119">
        <v>0.84420967000000002</v>
      </c>
      <c r="H789" s="74">
        <f t="shared" si="48"/>
        <v>-0.62779629141182425</v>
      </c>
      <c r="I789" s="119">
        <v>6.1078304999999999E-2</v>
      </c>
      <c r="J789" s="119">
        <v>0</v>
      </c>
      <c r="K789" s="74" t="str">
        <f t="shared" si="49"/>
        <v/>
      </c>
      <c r="L789" s="74">
        <f t="shared" si="50"/>
        <v>0.19438196039519956</v>
      </c>
      <c r="M789" s="5" t="str">
        <f t="shared" si="51"/>
        <v/>
      </c>
    </row>
    <row r="790" spans="1:13" x14ac:dyDescent="0.2">
      <c r="A790" s="118" t="s">
        <v>2972</v>
      </c>
      <c r="B790" s="59" t="s">
        <v>981</v>
      </c>
      <c r="C790" s="59" t="s">
        <v>897</v>
      </c>
      <c r="D790" s="118" t="s">
        <v>212</v>
      </c>
      <c r="E790" s="118" t="s">
        <v>3046</v>
      </c>
      <c r="F790" s="119">
        <v>5.3279753400000001</v>
      </c>
      <c r="G790" s="119">
        <v>3.7314545720000001</v>
      </c>
      <c r="H790" s="74">
        <f t="shared" si="48"/>
        <v>0.42785480492779793</v>
      </c>
      <c r="I790" s="119">
        <v>5.983401E-2</v>
      </c>
      <c r="J790" s="119">
        <v>0.27496735999999999</v>
      </c>
      <c r="K790" s="74">
        <f t="shared" si="49"/>
        <v>-0.78239595419616348</v>
      </c>
      <c r="L790" s="74">
        <f t="shared" si="50"/>
        <v>1.1230158959406895E-2</v>
      </c>
      <c r="M790" s="5" t="str">
        <f t="shared" si="51"/>
        <v/>
      </c>
    </row>
    <row r="791" spans="1:13" x14ac:dyDescent="0.2">
      <c r="A791" s="118" t="s">
        <v>1754</v>
      </c>
      <c r="B791" s="59" t="s">
        <v>998</v>
      </c>
      <c r="C791" s="59" t="s">
        <v>665</v>
      </c>
      <c r="D791" s="118" t="s">
        <v>212</v>
      </c>
      <c r="E791" s="118" t="s">
        <v>1032</v>
      </c>
      <c r="F791" s="119">
        <v>0.10756953999999999</v>
      </c>
      <c r="G791" s="119">
        <v>7.2442359999999997E-2</v>
      </c>
      <c r="H791" s="74">
        <f t="shared" si="48"/>
        <v>0.48489833848593555</v>
      </c>
      <c r="I791" s="119">
        <v>5.8688669999999998E-2</v>
      </c>
      <c r="J791" s="119">
        <v>2.4479859999999999E-2</v>
      </c>
      <c r="K791" s="74">
        <f t="shared" si="49"/>
        <v>1.397426700969695</v>
      </c>
      <c r="L791" s="74">
        <f t="shared" si="50"/>
        <v>0.54558818416440191</v>
      </c>
      <c r="M791" s="5" t="str">
        <f t="shared" si="51"/>
        <v/>
      </c>
    </row>
    <row r="792" spans="1:13" x14ac:dyDescent="0.2">
      <c r="A792" s="118" t="s">
        <v>2812</v>
      </c>
      <c r="B792" s="59" t="s">
        <v>1964</v>
      </c>
      <c r="C792" s="59" t="s">
        <v>1955</v>
      </c>
      <c r="D792" s="118" t="s">
        <v>212</v>
      </c>
      <c r="E792" s="118" t="s">
        <v>214</v>
      </c>
      <c r="F792" s="119">
        <v>0</v>
      </c>
      <c r="G792" s="119">
        <v>0.14742425000000001</v>
      </c>
      <c r="H792" s="74">
        <f t="shared" si="48"/>
        <v>-1</v>
      </c>
      <c r="I792" s="119">
        <v>5.7815999999999999E-2</v>
      </c>
      <c r="J792" s="119">
        <v>0.15779316000000002</v>
      </c>
      <c r="K792" s="74">
        <f t="shared" si="49"/>
        <v>-0.63359628516217059</v>
      </c>
      <c r="L792" s="74" t="str">
        <f t="shared" si="50"/>
        <v/>
      </c>
      <c r="M792" s="5" t="str">
        <f t="shared" si="51"/>
        <v/>
      </c>
    </row>
    <row r="793" spans="1:13" x14ac:dyDescent="0.2">
      <c r="A793" s="118" t="s">
        <v>1866</v>
      </c>
      <c r="B793" s="59" t="s">
        <v>615</v>
      </c>
      <c r="C793" s="59" t="s">
        <v>902</v>
      </c>
      <c r="D793" s="118" t="s">
        <v>213</v>
      </c>
      <c r="E793" s="118" t="s">
        <v>214</v>
      </c>
      <c r="F793" s="119">
        <v>5.0028230580000006</v>
      </c>
      <c r="G793" s="119">
        <v>1.62083263</v>
      </c>
      <c r="H793" s="74">
        <f t="shared" si="48"/>
        <v>2.0865759766941516</v>
      </c>
      <c r="I793" s="119">
        <v>5.7283800000000003E-2</v>
      </c>
      <c r="J793" s="119">
        <v>14.15882218</v>
      </c>
      <c r="K793" s="74">
        <f t="shared" si="49"/>
        <v>-0.9959541973709567</v>
      </c>
      <c r="L793" s="74">
        <f t="shared" si="50"/>
        <v>1.1450295030602299E-2</v>
      </c>
      <c r="M793" s="5" t="str">
        <f t="shared" si="51"/>
        <v/>
      </c>
    </row>
    <row r="794" spans="1:13" x14ac:dyDescent="0.2">
      <c r="A794" s="118" t="s">
        <v>2603</v>
      </c>
      <c r="B794" s="59" t="s">
        <v>581</v>
      </c>
      <c r="C794" s="59" t="s">
        <v>903</v>
      </c>
      <c r="D794" s="118" t="s">
        <v>212</v>
      </c>
      <c r="E794" s="118" t="s">
        <v>1032</v>
      </c>
      <c r="F794" s="119">
        <v>3.5920586009999997</v>
      </c>
      <c r="G794" s="119">
        <v>3.5254633990000004</v>
      </c>
      <c r="H794" s="74">
        <f t="shared" si="48"/>
        <v>1.8889772623618573E-2</v>
      </c>
      <c r="I794" s="119">
        <v>5.5038810000000001E-2</v>
      </c>
      <c r="J794" s="119">
        <v>1.9789484799999999</v>
      </c>
      <c r="K794" s="74">
        <f t="shared" si="49"/>
        <v>-0.97218785099448368</v>
      </c>
      <c r="L794" s="74">
        <f t="shared" si="50"/>
        <v>1.5322358600908585E-2</v>
      </c>
      <c r="M794" s="5" t="str">
        <f t="shared" si="51"/>
        <v/>
      </c>
    </row>
    <row r="795" spans="1:13" x14ac:dyDescent="0.2">
      <c r="A795" s="118" t="s">
        <v>1939</v>
      </c>
      <c r="B795" s="59" t="s">
        <v>38</v>
      </c>
      <c r="C795" s="59" t="s">
        <v>1919</v>
      </c>
      <c r="D795" s="118" t="s">
        <v>213</v>
      </c>
      <c r="E795" s="118" t="s">
        <v>214</v>
      </c>
      <c r="F795" s="119">
        <v>0.23847029500000003</v>
      </c>
      <c r="G795" s="119">
        <v>1.0995897100000001</v>
      </c>
      <c r="H795" s="74">
        <f t="shared" si="48"/>
        <v>-0.78312793141725567</v>
      </c>
      <c r="I795" s="119">
        <v>5.3607339999999996E-2</v>
      </c>
      <c r="J795" s="119">
        <v>1.461023E-2</v>
      </c>
      <c r="K795" s="74">
        <f t="shared" si="49"/>
        <v>2.6691646880302362</v>
      </c>
      <c r="L795" s="74">
        <f t="shared" si="50"/>
        <v>0.22479671944046528</v>
      </c>
      <c r="M795" s="5" t="str">
        <f t="shared" si="51"/>
        <v/>
      </c>
    </row>
    <row r="796" spans="1:13" x14ac:dyDescent="0.2">
      <c r="A796" s="118" t="s">
        <v>1944</v>
      </c>
      <c r="B796" s="59" t="s">
        <v>1945</v>
      </c>
      <c r="C796" s="59" t="s">
        <v>984</v>
      </c>
      <c r="D796" s="118" t="s">
        <v>213</v>
      </c>
      <c r="E796" s="118" t="s">
        <v>214</v>
      </c>
      <c r="F796" s="119">
        <v>0.11945672</v>
      </c>
      <c r="G796" s="119">
        <v>0.26783306000000001</v>
      </c>
      <c r="H796" s="74">
        <f t="shared" si="48"/>
        <v>-0.55398814470476498</v>
      </c>
      <c r="I796" s="119">
        <v>5.301695E-2</v>
      </c>
      <c r="J796" s="119">
        <v>0</v>
      </c>
      <c r="K796" s="74" t="str">
        <f t="shared" si="49"/>
        <v/>
      </c>
      <c r="L796" s="74">
        <f t="shared" si="50"/>
        <v>0.44381722518415034</v>
      </c>
      <c r="M796" s="5" t="str">
        <f t="shared" si="51"/>
        <v/>
      </c>
    </row>
    <row r="797" spans="1:13" x14ac:dyDescent="0.2">
      <c r="A797" s="118" t="s">
        <v>2677</v>
      </c>
      <c r="B797" s="59" t="s">
        <v>2547</v>
      </c>
      <c r="C797" s="59" t="s">
        <v>903</v>
      </c>
      <c r="D797" s="118" t="s">
        <v>212</v>
      </c>
      <c r="E797" s="118" t="s">
        <v>214</v>
      </c>
      <c r="F797" s="119">
        <v>1.0255315300000001</v>
      </c>
      <c r="G797" s="119">
        <v>7.6245000000000002E-3</v>
      </c>
      <c r="H797" s="74" t="str">
        <f t="shared" si="48"/>
        <v/>
      </c>
      <c r="I797" s="119">
        <v>5.2433769999999998E-2</v>
      </c>
      <c r="J797" s="119">
        <v>0</v>
      </c>
      <c r="K797" s="74" t="str">
        <f t="shared" si="49"/>
        <v/>
      </c>
      <c r="L797" s="74">
        <f t="shared" si="50"/>
        <v>5.1128384126814704E-2</v>
      </c>
      <c r="M797" s="5" t="str">
        <f t="shared" si="51"/>
        <v/>
      </c>
    </row>
    <row r="798" spans="1:13" x14ac:dyDescent="0.2">
      <c r="A798" s="118" t="s">
        <v>2160</v>
      </c>
      <c r="B798" s="59" t="s">
        <v>429</v>
      </c>
      <c r="C798" s="59" t="s">
        <v>898</v>
      </c>
      <c r="D798" s="118" t="s">
        <v>212</v>
      </c>
      <c r="E798" s="118" t="s">
        <v>1032</v>
      </c>
      <c r="F798" s="119">
        <v>2.14113854</v>
      </c>
      <c r="G798" s="119">
        <v>0.88730315300000007</v>
      </c>
      <c r="H798" s="74">
        <f t="shared" si="48"/>
        <v>1.4130856886518917</v>
      </c>
      <c r="I798" s="119">
        <v>5.2067160000000001E-2</v>
      </c>
      <c r="J798" s="119">
        <v>6.3470188800000003</v>
      </c>
      <c r="K798" s="74">
        <f t="shared" si="49"/>
        <v>-0.99179659601075587</v>
      </c>
      <c r="L798" s="74">
        <f t="shared" si="50"/>
        <v>2.4317511000479214E-2</v>
      </c>
      <c r="M798" s="5" t="str">
        <f t="shared" si="51"/>
        <v/>
      </c>
    </row>
    <row r="799" spans="1:13" x14ac:dyDescent="0.2">
      <c r="A799" s="118" t="s">
        <v>2328</v>
      </c>
      <c r="B799" s="59" t="s">
        <v>846</v>
      </c>
      <c r="C799" s="59" t="s">
        <v>901</v>
      </c>
      <c r="D799" s="118" t="s">
        <v>212</v>
      </c>
      <c r="E799" s="118" t="s">
        <v>1032</v>
      </c>
      <c r="F799" s="119">
        <v>1.1181561419999999</v>
      </c>
      <c r="G799" s="119">
        <v>0.80793184900000004</v>
      </c>
      <c r="H799" s="74">
        <f t="shared" si="48"/>
        <v>0.38397334302883745</v>
      </c>
      <c r="I799" s="119">
        <v>5.0278089999999998E-2</v>
      </c>
      <c r="J799" s="119">
        <v>2.44793482</v>
      </c>
      <c r="K799" s="74">
        <f t="shared" si="49"/>
        <v>-0.97946101767529903</v>
      </c>
      <c r="L799" s="74">
        <f t="shared" si="50"/>
        <v>4.4965178038614217E-2</v>
      </c>
      <c r="M799" s="5" t="str">
        <f t="shared" si="51"/>
        <v/>
      </c>
    </row>
    <row r="800" spans="1:13" x14ac:dyDescent="0.2">
      <c r="A800" s="118" t="s">
        <v>1722</v>
      </c>
      <c r="B800" s="59" t="s">
        <v>593</v>
      </c>
      <c r="C800" s="59" t="s">
        <v>665</v>
      </c>
      <c r="D800" s="118" t="s">
        <v>212</v>
      </c>
      <c r="E800" s="118" t="s">
        <v>1032</v>
      </c>
      <c r="F800" s="119">
        <v>0.84778388000000005</v>
      </c>
      <c r="G800" s="119">
        <v>0.75828639500000006</v>
      </c>
      <c r="H800" s="74">
        <f t="shared" si="48"/>
        <v>0.11802596695671963</v>
      </c>
      <c r="I800" s="119">
        <v>4.8368440000000006E-2</v>
      </c>
      <c r="J800" s="119">
        <v>1.49699969</v>
      </c>
      <c r="K800" s="74">
        <f t="shared" si="49"/>
        <v>-0.96768974614817727</v>
      </c>
      <c r="L800" s="74">
        <f t="shared" si="50"/>
        <v>5.7052795106224484E-2</v>
      </c>
      <c r="M800" s="5" t="str">
        <f t="shared" si="51"/>
        <v/>
      </c>
    </row>
    <row r="801" spans="1:13" x14ac:dyDescent="0.2">
      <c r="A801" s="118" t="s">
        <v>2768</v>
      </c>
      <c r="B801" s="59" t="s">
        <v>2769</v>
      </c>
      <c r="C801" s="59" t="s">
        <v>902</v>
      </c>
      <c r="D801" s="118" t="s">
        <v>213</v>
      </c>
      <c r="E801" s="118" t="s">
        <v>1032</v>
      </c>
      <c r="F801" s="119">
        <v>4.7940000000000003E-2</v>
      </c>
      <c r="G801" s="119">
        <v>4.8680000000000001E-4</v>
      </c>
      <c r="H801" s="74">
        <f t="shared" si="48"/>
        <v>97.479868529170091</v>
      </c>
      <c r="I801" s="119">
        <v>4.7940000000000003E-2</v>
      </c>
      <c r="J801" s="119">
        <v>8.0062479999999991E-2</v>
      </c>
      <c r="K801" s="74">
        <f t="shared" si="49"/>
        <v>-0.40121764901611834</v>
      </c>
      <c r="L801" s="74">
        <f t="shared" si="50"/>
        <v>1</v>
      </c>
      <c r="M801" s="5" t="str">
        <f t="shared" si="51"/>
        <v/>
      </c>
    </row>
    <row r="802" spans="1:13" x14ac:dyDescent="0.2">
      <c r="A802" s="118" t="s">
        <v>2648</v>
      </c>
      <c r="B802" s="59" t="s">
        <v>218</v>
      </c>
      <c r="C802" s="59" t="s">
        <v>903</v>
      </c>
      <c r="D802" s="118" t="s">
        <v>212</v>
      </c>
      <c r="E802" s="118" t="s">
        <v>1032</v>
      </c>
      <c r="F802" s="119">
        <v>3.1766761200000002</v>
      </c>
      <c r="G802" s="119">
        <v>1.5119397999999999</v>
      </c>
      <c r="H802" s="74">
        <f t="shared" si="48"/>
        <v>1.1010599231530254</v>
      </c>
      <c r="I802" s="119">
        <v>4.6246240000000001E-2</v>
      </c>
      <c r="J802" s="119">
        <v>3.6634260000000002E-2</v>
      </c>
      <c r="K802" s="74">
        <f t="shared" si="49"/>
        <v>0.26237680247942774</v>
      </c>
      <c r="L802" s="74">
        <f t="shared" si="50"/>
        <v>1.4558059510328675E-2</v>
      </c>
      <c r="M802" s="5" t="str">
        <f t="shared" si="51"/>
        <v/>
      </c>
    </row>
    <row r="803" spans="1:13" x14ac:dyDescent="0.2">
      <c r="A803" s="118" t="s">
        <v>2429</v>
      </c>
      <c r="B803" s="59" t="s">
        <v>2430</v>
      </c>
      <c r="C803" s="59" t="s">
        <v>149</v>
      </c>
      <c r="D803" s="118" t="s">
        <v>213</v>
      </c>
      <c r="E803" s="118" t="s">
        <v>1032</v>
      </c>
      <c r="F803" s="119">
        <v>0.42933137999999998</v>
      </c>
      <c r="G803" s="119">
        <v>1.5846794799999999</v>
      </c>
      <c r="H803" s="74">
        <f t="shared" si="48"/>
        <v>-0.72907367993431704</v>
      </c>
      <c r="I803" s="119">
        <v>4.4581580000000003E-2</v>
      </c>
      <c r="J803" s="119">
        <v>0.17737337</v>
      </c>
      <c r="K803" s="74">
        <f t="shared" si="49"/>
        <v>-0.74865685869304954</v>
      </c>
      <c r="L803" s="74">
        <f t="shared" si="50"/>
        <v>0.10383955628866449</v>
      </c>
      <c r="M803" s="5" t="str">
        <f t="shared" si="51"/>
        <v/>
      </c>
    </row>
    <row r="804" spans="1:13" x14ac:dyDescent="0.2">
      <c r="A804" s="118" t="s">
        <v>487</v>
      </c>
      <c r="B804" s="59" t="s">
        <v>62</v>
      </c>
      <c r="C804" s="59" t="s">
        <v>494</v>
      </c>
      <c r="D804" s="118" t="s">
        <v>212</v>
      </c>
      <c r="E804" s="118" t="s">
        <v>1032</v>
      </c>
      <c r="F804" s="119">
        <v>0.79431211499999999</v>
      </c>
      <c r="G804" s="119">
        <v>0.21073289000000001</v>
      </c>
      <c r="H804" s="74">
        <f t="shared" si="48"/>
        <v>2.7692840211131728</v>
      </c>
      <c r="I804" s="119">
        <v>4.3449169999999995E-2</v>
      </c>
      <c r="J804" s="119">
        <v>8.1707730299999994</v>
      </c>
      <c r="K804" s="74">
        <f t="shared" si="49"/>
        <v>-0.9946823672814713</v>
      </c>
      <c r="L804" s="74">
        <f t="shared" si="50"/>
        <v>5.4700374298080542E-2</v>
      </c>
      <c r="M804" s="5" t="str">
        <f t="shared" si="51"/>
        <v/>
      </c>
    </row>
    <row r="805" spans="1:13" x14ac:dyDescent="0.2">
      <c r="A805" s="118" t="s">
        <v>2624</v>
      </c>
      <c r="B805" s="59" t="s">
        <v>1373</v>
      </c>
      <c r="C805" s="59" t="s">
        <v>903</v>
      </c>
      <c r="D805" s="118" t="s">
        <v>212</v>
      </c>
      <c r="E805" s="118" t="s">
        <v>1032</v>
      </c>
      <c r="F805" s="119">
        <v>2.0965342599999999</v>
      </c>
      <c r="G805" s="119">
        <v>0.91137416000000004</v>
      </c>
      <c r="H805" s="74">
        <f t="shared" si="48"/>
        <v>1.3004100313750389</v>
      </c>
      <c r="I805" s="119">
        <v>4.2300999999999998E-2</v>
      </c>
      <c r="J805" s="119">
        <v>4.9857480000000003E-2</v>
      </c>
      <c r="K805" s="74">
        <f t="shared" si="49"/>
        <v>-0.15156161121661194</v>
      </c>
      <c r="L805" s="74">
        <f t="shared" si="50"/>
        <v>2.0176631885805672E-2</v>
      </c>
      <c r="M805" s="5" t="str">
        <f t="shared" si="51"/>
        <v/>
      </c>
    </row>
    <row r="806" spans="1:13" x14ac:dyDescent="0.2">
      <c r="A806" s="118" t="s">
        <v>1872</v>
      </c>
      <c r="B806" s="59" t="s">
        <v>314</v>
      </c>
      <c r="C806" s="59" t="s">
        <v>902</v>
      </c>
      <c r="D806" s="118" t="s">
        <v>213</v>
      </c>
      <c r="E806" s="118" t="s">
        <v>1032</v>
      </c>
      <c r="F806" s="119">
        <v>0.62640757999999996</v>
      </c>
      <c r="G806" s="119">
        <v>0.53679677000000003</v>
      </c>
      <c r="H806" s="74">
        <f t="shared" si="48"/>
        <v>0.16693619449312247</v>
      </c>
      <c r="I806" s="119">
        <v>4.186053E-2</v>
      </c>
      <c r="J806" s="119">
        <v>2.5202435699999999</v>
      </c>
      <c r="K806" s="74">
        <f t="shared" si="49"/>
        <v>-0.98339028397957584</v>
      </c>
      <c r="L806" s="74">
        <f t="shared" si="50"/>
        <v>6.6826346513878393E-2</v>
      </c>
      <c r="M806" s="5" t="str">
        <f t="shared" si="51"/>
        <v/>
      </c>
    </row>
    <row r="807" spans="1:13" x14ac:dyDescent="0.2">
      <c r="A807" s="118" t="s">
        <v>2125</v>
      </c>
      <c r="B807" s="59" t="s">
        <v>385</v>
      </c>
      <c r="C807" s="59" t="s">
        <v>898</v>
      </c>
      <c r="D807" s="118" t="s">
        <v>212</v>
      </c>
      <c r="E807" s="118" t="s">
        <v>1032</v>
      </c>
      <c r="F807" s="119">
        <v>8.3486347500000004</v>
      </c>
      <c r="G807" s="119">
        <v>5.1350372520000001</v>
      </c>
      <c r="H807" s="74">
        <f t="shared" si="48"/>
        <v>0.62581775755343649</v>
      </c>
      <c r="I807" s="119">
        <v>4.173839E-2</v>
      </c>
      <c r="J807" s="119">
        <v>23.287026839999999</v>
      </c>
      <c r="K807" s="74">
        <f t="shared" si="49"/>
        <v>-0.99820765483344975</v>
      </c>
      <c r="L807" s="74">
        <f t="shared" si="50"/>
        <v>4.9994270021215146E-3</v>
      </c>
      <c r="M807" s="5" t="str">
        <f t="shared" si="51"/>
        <v/>
      </c>
    </row>
    <row r="808" spans="1:13" x14ac:dyDescent="0.2">
      <c r="A808" s="118" t="s">
        <v>2010</v>
      </c>
      <c r="B808" s="59" t="s">
        <v>2011</v>
      </c>
      <c r="C808" s="59" t="s">
        <v>665</v>
      </c>
      <c r="D808" s="118" t="s">
        <v>213</v>
      </c>
      <c r="E808" s="118" t="s">
        <v>214</v>
      </c>
      <c r="F808" s="119">
        <v>1.5960927199999999</v>
      </c>
      <c r="G808" s="119">
        <v>1.6370133999999998</v>
      </c>
      <c r="H808" s="74">
        <f t="shared" si="48"/>
        <v>-2.4997156406905363E-2</v>
      </c>
      <c r="I808" s="119">
        <v>4.0970760000000002E-2</v>
      </c>
      <c r="J808" s="119">
        <v>4.7921402751961706</v>
      </c>
      <c r="K808" s="74">
        <f t="shared" si="49"/>
        <v>-0.99145042556202656</v>
      </c>
      <c r="L808" s="74">
        <f t="shared" si="50"/>
        <v>2.5669410985096158E-2</v>
      </c>
      <c r="M808" s="5" t="str">
        <f t="shared" si="51"/>
        <v/>
      </c>
    </row>
    <row r="809" spans="1:13" x14ac:dyDescent="0.2">
      <c r="A809" s="118" t="s">
        <v>2063</v>
      </c>
      <c r="B809" s="59" t="s">
        <v>2064</v>
      </c>
      <c r="C809" s="59" t="s">
        <v>984</v>
      </c>
      <c r="D809" s="118" t="s">
        <v>213</v>
      </c>
      <c r="E809" s="118" t="s">
        <v>1032</v>
      </c>
      <c r="F809" s="119">
        <v>0.13642310000000002</v>
      </c>
      <c r="G809" s="119">
        <v>0.20547034</v>
      </c>
      <c r="H809" s="74">
        <f t="shared" si="48"/>
        <v>-0.33604480335215281</v>
      </c>
      <c r="I809" s="119">
        <v>3.9910710000000002E-2</v>
      </c>
      <c r="J809" s="119">
        <v>15.80322166</v>
      </c>
      <c r="K809" s="74">
        <f t="shared" si="49"/>
        <v>-0.99747452064783604</v>
      </c>
      <c r="L809" s="74">
        <f t="shared" si="50"/>
        <v>0.29255096827443444</v>
      </c>
      <c r="M809" s="5" t="str">
        <f t="shared" si="51"/>
        <v/>
      </c>
    </row>
    <row r="810" spans="1:13" x14ac:dyDescent="0.2">
      <c r="A810" s="118" t="s">
        <v>2355</v>
      </c>
      <c r="B810" s="59" t="s">
        <v>590</v>
      </c>
      <c r="C810" s="59" t="s">
        <v>665</v>
      </c>
      <c r="D810" s="118" t="s">
        <v>212</v>
      </c>
      <c r="E810" s="118" t="s">
        <v>1032</v>
      </c>
      <c r="F810" s="119">
        <v>0.11256390500000001</v>
      </c>
      <c r="G810" s="119">
        <v>0.33779139000000002</v>
      </c>
      <c r="H810" s="74">
        <f t="shared" si="48"/>
        <v>-0.6667650261896847</v>
      </c>
      <c r="I810" s="119">
        <v>3.906594E-2</v>
      </c>
      <c r="J810" s="119">
        <v>2.2289056199999999</v>
      </c>
      <c r="K810" s="74">
        <f t="shared" si="49"/>
        <v>-0.98247303984096013</v>
      </c>
      <c r="L810" s="74">
        <f t="shared" si="50"/>
        <v>0.34705565696214963</v>
      </c>
      <c r="M810" s="5" t="str">
        <f t="shared" si="51"/>
        <v/>
      </c>
    </row>
    <row r="811" spans="1:13" x14ac:dyDescent="0.2">
      <c r="A811" s="118" t="s">
        <v>2075</v>
      </c>
      <c r="B811" s="59" t="s">
        <v>1690</v>
      </c>
      <c r="C811" s="59" t="s">
        <v>984</v>
      </c>
      <c r="D811" s="118" t="s">
        <v>213</v>
      </c>
      <c r="E811" s="118" t="s">
        <v>214</v>
      </c>
      <c r="F811" s="119">
        <v>1.2538981200000001</v>
      </c>
      <c r="G811" s="119">
        <v>0.66985658999999997</v>
      </c>
      <c r="H811" s="74">
        <f t="shared" si="48"/>
        <v>0.87189039970480864</v>
      </c>
      <c r="I811" s="119">
        <v>3.8407540000000004E-2</v>
      </c>
      <c r="J811" s="119">
        <v>6.6820039999999997E-2</v>
      </c>
      <c r="K811" s="74">
        <f t="shared" si="49"/>
        <v>-0.42520926356823485</v>
      </c>
      <c r="L811" s="74">
        <f t="shared" si="50"/>
        <v>3.0630510874360351E-2</v>
      </c>
      <c r="M811" s="5" t="str">
        <f t="shared" si="51"/>
        <v/>
      </c>
    </row>
    <row r="812" spans="1:13" x14ac:dyDescent="0.2">
      <c r="A812" s="118" t="s">
        <v>2470</v>
      </c>
      <c r="B812" s="59" t="s">
        <v>197</v>
      </c>
      <c r="C812" s="59" t="s">
        <v>897</v>
      </c>
      <c r="D812" s="118" t="s">
        <v>212</v>
      </c>
      <c r="E812" s="118" t="s">
        <v>3046</v>
      </c>
      <c r="F812" s="119">
        <v>2.7658177799999999</v>
      </c>
      <c r="G812" s="119">
        <v>2.2497870499999997</v>
      </c>
      <c r="H812" s="74">
        <f t="shared" si="48"/>
        <v>0.22936869958425632</v>
      </c>
      <c r="I812" s="119">
        <v>3.8237430000000003E-2</v>
      </c>
      <c r="J812" s="119">
        <v>0.53883808</v>
      </c>
      <c r="K812" s="74">
        <f t="shared" si="49"/>
        <v>-0.92903725364027723</v>
      </c>
      <c r="L812" s="74">
        <f t="shared" si="50"/>
        <v>1.3824999707681395E-2</v>
      </c>
      <c r="M812" s="5" t="str">
        <f t="shared" si="51"/>
        <v/>
      </c>
    </row>
    <row r="813" spans="1:13" x14ac:dyDescent="0.2">
      <c r="A813" s="118" t="s">
        <v>2169</v>
      </c>
      <c r="B813" s="59" t="s">
        <v>464</v>
      </c>
      <c r="C813" s="59" t="s">
        <v>898</v>
      </c>
      <c r="D813" s="118" t="s">
        <v>212</v>
      </c>
      <c r="E813" s="118" t="s">
        <v>1032</v>
      </c>
      <c r="F813" s="119">
        <v>0.30600752000000003</v>
      </c>
      <c r="G813" s="119">
        <v>0.111995045</v>
      </c>
      <c r="H813" s="74">
        <f t="shared" si="48"/>
        <v>1.7323308812456841</v>
      </c>
      <c r="I813" s="119">
        <v>3.7251619999999999E-2</v>
      </c>
      <c r="J813" s="119">
        <v>8.2633833699999997</v>
      </c>
      <c r="K813" s="74">
        <f t="shared" si="49"/>
        <v>-0.99549196517551863</v>
      </c>
      <c r="L813" s="74">
        <f t="shared" si="50"/>
        <v>0.12173432862042081</v>
      </c>
      <c r="M813" s="5" t="str">
        <f t="shared" si="51"/>
        <v/>
      </c>
    </row>
    <row r="814" spans="1:13" x14ac:dyDescent="0.2">
      <c r="A814" s="118" t="s">
        <v>2175</v>
      </c>
      <c r="B814" s="118" t="s">
        <v>468</v>
      </c>
      <c r="C814" s="118" t="s">
        <v>898</v>
      </c>
      <c r="D814" s="118" t="s">
        <v>212</v>
      </c>
      <c r="E814" s="118" t="s">
        <v>1032</v>
      </c>
      <c r="F814" s="119">
        <v>0.20875341</v>
      </c>
      <c r="G814" s="119">
        <v>8.5543097999999998E-2</v>
      </c>
      <c r="H814" s="74">
        <f t="shared" si="48"/>
        <v>1.4403302531783453</v>
      </c>
      <c r="I814" s="119">
        <v>3.6623050000000004E-2</v>
      </c>
      <c r="J814" s="119">
        <v>14.63155351</v>
      </c>
      <c r="K814" s="74">
        <f t="shared" si="49"/>
        <v>-0.99749698143980614</v>
      </c>
      <c r="L814" s="74">
        <f t="shared" si="50"/>
        <v>0.17543689465958906</v>
      </c>
      <c r="M814" s="5" t="str">
        <f t="shared" si="51"/>
        <v/>
      </c>
    </row>
    <row r="815" spans="1:13" x14ac:dyDescent="0.2">
      <c r="A815" s="118" t="s">
        <v>1827</v>
      </c>
      <c r="B815" s="59" t="s">
        <v>176</v>
      </c>
      <c r="C815" s="59" t="s">
        <v>902</v>
      </c>
      <c r="D815" s="118" t="s">
        <v>213</v>
      </c>
      <c r="E815" s="118" t="s">
        <v>1032</v>
      </c>
      <c r="F815" s="119">
        <v>1.950712615</v>
      </c>
      <c r="G815" s="119">
        <v>0.84330358999999999</v>
      </c>
      <c r="H815" s="74">
        <f t="shared" si="48"/>
        <v>1.3131795454588304</v>
      </c>
      <c r="I815" s="119">
        <v>3.6125640000000001E-2</v>
      </c>
      <c r="J815" s="119">
        <v>29.452362184985802</v>
      </c>
      <c r="K815" s="74">
        <f t="shared" si="49"/>
        <v>-0.99877342130410118</v>
      </c>
      <c r="L815" s="74">
        <f t="shared" si="50"/>
        <v>1.8519201507291222E-2</v>
      </c>
      <c r="M815" s="5" t="str">
        <f t="shared" si="51"/>
        <v/>
      </c>
    </row>
    <row r="816" spans="1:13" x14ac:dyDescent="0.2">
      <c r="A816" s="118" t="s">
        <v>2645</v>
      </c>
      <c r="B816" s="59" t="s">
        <v>249</v>
      </c>
      <c r="C816" s="59" t="s">
        <v>903</v>
      </c>
      <c r="D816" s="118" t="s">
        <v>212</v>
      </c>
      <c r="E816" s="118" t="s">
        <v>214</v>
      </c>
      <c r="F816" s="119">
        <v>0.16728532999999998</v>
      </c>
      <c r="G816" s="119">
        <v>9.6717184999999997E-2</v>
      </c>
      <c r="H816" s="74">
        <f t="shared" si="48"/>
        <v>0.72963398386749967</v>
      </c>
      <c r="I816" s="119">
        <v>3.4445879999999998E-2</v>
      </c>
      <c r="J816" s="119">
        <v>5.8426000000000007E-3</v>
      </c>
      <c r="K816" s="74">
        <f t="shared" si="49"/>
        <v>4.895642351008112</v>
      </c>
      <c r="L816" s="74">
        <f t="shared" si="50"/>
        <v>0.20591094269892046</v>
      </c>
      <c r="M816" s="5" t="str">
        <f t="shared" si="51"/>
        <v/>
      </c>
    </row>
    <row r="817" spans="1:13" x14ac:dyDescent="0.2">
      <c r="A817" s="118" t="s">
        <v>1899</v>
      </c>
      <c r="B817" s="59" t="s">
        <v>511</v>
      </c>
      <c r="C817" s="59" t="s">
        <v>902</v>
      </c>
      <c r="D817" s="118" t="s">
        <v>213</v>
      </c>
      <c r="E817" s="118" t="s">
        <v>214</v>
      </c>
      <c r="F817" s="119">
        <v>1.471692E-2</v>
      </c>
      <c r="G817" s="119">
        <v>0.71486408000000001</v>
      </c>
      <c r="H817" s="74">
        <f t="shared" si="48"/>
        <v>-0.97941298155587841</v>
      </c>
      <c r="I817" s="119">
        <v>3.3856769999999994E-2</v>
      </c>
      <c r="J817" s="119">
        <v>0.30141551999999999</v>
      </c>
      <c r="K817" s="74">
        <f t="shared" si="49"/>
        <v>-0.88767409853347967</v>
      </c>
      <c r="L817" s="74">
        <f t="shared" si="50"/>
        <v>2.3005336714475582</v>
      </c>
      <c r="M817" s="5" t="str">
        <f t="shared" si="51"/>
        <v/>
      </c>
    </row>
    <row r="818" spans="1:13" x14ac:dyDescent="0.2">
      <c r="A818" s="118" t="s">
        <v>2701</v>
      </c>
      <c r="B818" s="59" t="s">
        <v>2699</v>
      </c>
      <c r="C818" s="59" t="s">
        <v>898</v>
      </c>
      <c r="D818" s="118" t="s">
        <v>212</v>
      </c>
      <c r="E818" s="118" t="s">
        <v>1032</v>
      </c>
      <c r="F818" s="119">
        <v>3.6934800000000004E-2</v>
      </c>
      <c r="G818" s="119">
        <v>0</v>
      </c>
      <c r="H818" s="74" t="str">
        <f t="shared" si="48"/>
        <v/>
      </c>
      <c r="I818" s="119">
        <v>3.3425000000000003E-2</v>
      </c>
      <c r="J818" s="119">
        <v>8.0248436999999999</v>
      </c>
      <c r="K818" s="74">
        <f t="shared" si="49"/>
        <v>-0.99583480984184158</v>
      </c>
      <c r="L818" s="74">
        <f t="shared" si="50"/>
        <v>0.90497308771131835</v>
      </c>
      <c r="M818" s="5" t="str">
        <f t="shared" si="51"/>
        <v/>
      </c>
    </row>
    <row r="819" spans="1:13" x14ac:dyDescent="0.2">
      <c r="A819" s="118" t="s">
        <v>2353</v>
      </c>
      <c r="B819" s="59" t="s">
        <v>591</v>
      </c>
      <c r="C819" s="59" t="s">
        <v>665</v>
      </c>
      <c r="D819" s="118" t="s">
        <v>212</v>
      </c>
      <c r="E819" s="118" t="s">
        <v>1032</v>
      </c>
      <c r="F819" s="119">
        <v>9.1309330000000008E-2</v>
      </c>
      <c r="G819" s="119">
        <v>0.51464521000000008</v>
      </c>
      <c r="H819" s="74">
        <f t="shared" si="48"/>
        <v>-0.82257810191218916</v>
      </c>
      <c r="I819" s="119">
        <v>2.9919189999999998E-2</v>
      </c>
      <c r="J819" s="119">
        <v>0.55982345</v>
      </c>
      <c r="K819" s="74">
        <f t="shared" si="49"/>
        <v>-0.94655602583278708</v>
      </c>
      <c r="L819" s="74">
        <f t="shared" si="50"/>
        <v>0.32766848688956535</v>
      </c>
      <c r="M819" s="5" t="str">
        <f t="shared" si="51"/>
        <v/>
      </c>
    </row>
    <row r="820" spans="1:13" x14ac:dyDescent="0.2">
      <c r="A820" s="118" t="s">
        <v>2640</v>
      </c>
      <c r="B820" s="59" t="s">
        <v>985</v>
      </c>
      <c r="C820" s="59" t="s">
        <v>903</v>
      </c>
      <c r="D820" s="118" t="s">
        <v>212</v>
      </c>
      <c r="E820" s="118" t="s">
        <v>1032</v>
      </c>
      <c r="F820" s="119">
        <v>3.453588645</v>
      </c>
      <c r="G820" s="119">
        <v>3.7488246699999999</v>
      </c>
      <c r="H820" s="74">
        <f t="shared" si="48"/>
        <v>-7.8754289941225797E-2</v>
      </c>
      <c r="I820" s="119">
        <v>2.7165599999999998E-2</v>
      </c>
      <c r="J820" s="119">
        <v>0</v>
      </c>
      <c r="K820" s="74" t="str">
        <f t="shared" si="49"/>
        <v/>
      </c>
      <c r="L820" s="74">
        <f t="shared" si="50"/>
        <v>7.8659049447969212E-3</v>
      </c>
      <c r="M820" s="5" t="str">
        <f t="shared" si="51"/>
        <v/>
      </c>
    </row>
    <row r="821" spans="1:13" x14ac:dyDescent="0.2">
      <c r="A821" s="118" t="s">
        <v>1674</v>
      </c>
      <c r="B821" s="59" t="s">
        <v>849</v>
      </c>
      <c r="C821" s="59" t="s">
        <v>149</v>
      </c>
      <c r="D821" s="118" t="s">
        <v>837</v>
      </c>
      <c r="E821" s="118" t="s">
        <v>1032</v>
      </c>
      <c r="F821" s="119">
        <v>0.19710174999999999</v>
      </c>
      <c r="G821" s="119">
        <v>4.7946040000000002E-2</v>
      </c>
      <c r="H821" s="74">
        <f t="shared" si="48"/>
        <v>3.1109078038561684</v>
      </c>
      <c r="I821" s="119">
        <v>2.4632240000000003E-2</v>
      </c>
      <c r="J821" s="119">
        <v>0.13449004000000001</v>
      </c>
      <c r="K821" s="74">
        <f t="shared" si="49"/>
        <v>-0.81684710629872659</v>
      </c>
      <c r="L821" s="74">
        <f t="shared" si="50"/>
        <v>0.1249722034431455</v>
      </c>
      <c r="M821" s="5" t="str">
        <f t="shared" si="51"/>
        <v/>
      </c>
    </row>
    <row r="822" spans="1:13" x14ac:dyDescent="0.2">
      <c r="A822" s="118" t="s">
        <v>2625</v>
      </c>
      <c r="B822" s="59" t="s">
        <v>1372</v>
      </c>
      <c r="C822" s="59" t="s">
        <v>903</v>
      </c>
      <c r="D822" s="118" t="s">
        <v>212</v>
      </c>
      <c r="E822" s="118" t="s">
        <v>1032</v>
      </c>
      <c r="F822" s="119">
        <v>1.98662524</v>
      </c>
      <c r="G822" s="119">
        <v>2.09423176</v>
      </c>
      <c r="H822" s="74">
        <f t="shared" si="48"/>
        <v>-5.1382336021873698E-2</v>
      </c>
      <c r="I822" s="119">
        <v>2.396796E-2</v>
      </c>
      <c r="J822" s="119">
        <v>0.80648737000000004</v>
      </c>
      <c r="K822" s="74">
        <f t="shared" si="49"/>
        <v>-0.97028104730269982</v>
      </c>
      <c r="L822" s="74">
        <f t="shared" si="50"/>
        <v>1.2064660972494239E-2</v>
      </c>
      <c r="M822" s="5" t="str">
        <f t="shared" si="51"/>
        <v/>
      </c>
    </row>
    <row r="823" spans="1:13" x14ac:dyDescent="0.2">
      <c r="A823" s="118" t="s">
        <v>1668</v>
      </c>
      <c r="B823" s="59" t="s">
        <v>1428</v>
      </c>
      <c r="C823" s="59" t="s">
        <v>149</v>
      </c>
      <c r="D823" s="118" t="s">
        <v>837</v>
      </c>
      <c r="E823" s="118" t="s">
        <v>1032</v>
      </c>
      <c r="F823" s="119">
        <v>1.5938108600000001</v>
      </c>
      <c r="G823" s="119">
        <v>7.3783259999999989E-2</v>
      </c>
      <c r="H823" s="74">
        <f t="shared" si="48"/>
        <v>20.601252912923613</v>
      </c>
      <c r="I823" s="119">
        <v>2.2366168400658148E-2</v>
      </c>
      <c r="J823" s="119">
        <v>7.7871477447883493</v>
      </c>
      <c r="K823" s="74">
        <f t="shared" si="49"/>
        <v>-0.99712780993328054</v>
      </c>
      <c r="L823" s="74">
        <f t="shared" si="50"/>
        <v>1.4033138411830213E-2</v>
      </c>
      <c r="M823" s="5" t="str">
        <f t="shared" si="51"/>
        <v/>
      </c>
    </row>
    <row r="824" spans="1:13" x14ac:dyDescent="0.2">
      <c r="A824" s="118" t="s">
        <v>2339</v>
      </c>
      <c r="B824" s="59" t="s">
        <v>1978</v>
      </c>
      <c r="C824" s="59" t="s">
        <v>279</v>
      </c>
      <c r="D824" s="118" t="s">
        <v>837</v>
      </c>
      <c r="E824" s="118" t="s">
        <v>1032</v>
      </c>
      <c r="F824" s="119">
        <v>0.94340785999999999</v>
      </c>
      <c r="G824" s="119">
        <v>1.1730981</v>
      </c>
      <c r="H824" s="74">
        <f t="shared" si="48"/>
        <v>-0.1957979814305385</v>
      </c>
      <c r="I824" s="119">
        <v>2.013264E-2</v>
      </c>
      <c r="J824" s="119">
        <v>0.13272600000000001</v>
      </c>
      <c r="K824" s="74">
        <f t="shared" si="49"/>
        <v>-0.84831427150671312</v>
      </c>
      <c r="L824" s="74">
        <f t="shared" si="50"/>
        <v>2.134033523952196E-2</v>
      </c>
      <c r="M824" s="5" t="str">
        <f t="shared" si="51"/>
        <v/>
      </c>
    </row>
    <row r="825" spans="1:13" x14ac:dyDescent="0.2">
      <c r="A825" s="118" t="s">
        <v>1906</v>
      </c>
      <c r="B825" s="59" t="s">
        <v>1618</v>
      </c>
      <c r="C825" s="59" t="s">
        <v>902</v>
      </c>
      <c r="D825" s="118" t="s">
        <v>837</v>
      </c>
      <c r="E825" s="118" t="s">
        <v>214</v>
      </c>
      <c r="F825" s="119">
        <v>1.6756800000000001E-3</v>
      </c>
      <c r="G825" s="119">
        <v>0.34256385</v>
      </c>
      <c r="H825" s="74">
        <f t="shared" si="48"/>
        <v>-0.99510841555523155</v>
      </c>
      <c r="I825" s="119">
        <v>1.9973910000000001E-2</v>
      </c>
      <c r="J825" s="119">
        <v>2.2138749999999999E-2</v>
      </c>
      <c r="K825" s="74">
        <f t="shared" si="49"/>
        <v>-9.7785105301789743E-2</v>
      </c>
      <c r="L825" s="74">
        <f t="shared" si="50"/>
        <v>11.919883271268978</v>
      </c>
      <c r="M825" s="5" t="str">
        <f t="shared" si="51"/>
        <v/>
      </c>
    </row>
    <row r="826" spans="1:13" x14ac:dyDescent="0.2">
      <c r="A826" s="118" t="s">
        <v>2108</v>
      </c>
      <c r="B826" s="59" t="s">
        <v>626</v>
      </c>
      <c r="C826" s="59" t="s">
        <v>898</v>
      </c>
      <c r="D826" s="118" t="s">
        <v>213</v>
      </c>
      <c r="E826" s="118" t="s">
        <v>214</v>
      </c>
      <c r="F826" s="119">
        <v>3.2134636349999997</v>
      </c>
      <c r="G826" s="119">
        <v>3.8717003729999999</v>
      </c>
      <c r="H826" s="74">
        <f t="shared" si="48"/>
        <v>-0.17001231360523994</v>
      </c>
      <c r="I826" s="119">
        <v>1.9380950000000001E-2</v>
      </c>
      <c r="J826" s="119">
        <v>5.0271199500000003</v>
      </c>
      <c r="K826" s="74">
        <f t="shared" si="49"/>
        <v>-0.99614472099477158</v>
      </c>
      <c r="L826" s="74">
        <f t="shared" si="50"/>
        <v>6.0311714092261704E-3</v>
      </c>
      <c r="M826" s="5" t="str">
        <f t="shared" si="51"/>
        <v/>
      </c>
    </row>
    <row r="827" spans="1:13" x14ac:dyDescent="0.2">
      <c r="A827" s="118" t="s">
        <v>1893</v>
      </c>
      <c r="B827" s="59" t="s">
        <v>938</v>
      </c>
      <c r="C827" s="59" t="s">
        <v>902</v>
      </c>
      <c r="D827" s="118" t="s">
        <v>837</v>
      </c>
      <c r="E827" s="118" t="s">
        <v>214</v>
      </c>
      <c r="F827" s="119">
        <v>8.4986679999999995E-2</v>
      </c>
      <c r="G827" s="119">
        <v>0.10350759</v>
      </c>
      <c r="H827" s="74">
        <f t="shared" si="48"/>
        <v>-0.17893286859446733</v>
      </c>
      <c r="I827" s="119">
        <v>1.7905959999999999E-2</v>
      </c>
      <c r="J827" s="119">
        <v>1.7501070000000001E-2</v>
      </c>
      <c r="K827" s="74">
        <f t="shared" si="49"/>
        <v>2.3135156878979268E-2</v>
      </c>
      <c r="L827" s="74">
        <f t="shared" si="50"/>
        <v>0.21069136951814096</v>
      </c>
      <c r="M827" s="5" t="str">
        <f t="shared" si="51"/>
        <v/>
      </c>
    </row>
    <row r="828" spans="1:13" x14ac:dyDescent="0.2">
      <c r="A828" s="118" t="s">
        <v>1881</v>
      </c>
      <c r="B828" s="59" t="s">
        <v>322</v>
      </c>
      <c r="C828" s="59" t="s">
        <v>902</v>
      </c>
      <c r="D828" s="118" t="s">
        <v>213</v>
      </c>
      <c r="E828" s="118" t="s">
        <v>1032</v>
      </c>
      <c r="F828" s="119">
        <v>0.78146639000000007</v>
      </c>
      <c r="G828" s="119">
        <v>0.19195124</v>
      </c>
      <c r="H828" s="74">
        <f t="shared" si="48"/>
        <v>3.0711713558089029</v>
      </c>
      <c r="I828" s="119">
        <v>1.6813390000000001E-2</v>
      </c>
      <c r="J828" s="119">
        <v>2.943488E-2</v>
      </c>
      <c r="K828" s="74">
        <f t="shared" si="49"/>
        <v>-0.4287936624847799</v>
      </c>
      <c r="L828" s="74">
        <f t="shared" si="50"/>
        <v>2.1515179942671624E-2</v>
      </c>
      <c r="M828" s="5" t="str">
        <f t="shared" si="51"/>
        <v/>
      </c>
    </row>
    <row r="829" spans="1:13" x14ac:dyDescent="0.2">
      <c r="A829" s="118" t="s">
        <v>1758</v>
      </c>
      <c r="B829" s="59" t="s">
        <v>1003</v>
      </c>
      <c r="C829" s="59" t="s">
        <v>665</v>
      </c>
      <c r="D829" s="118" t="s">
        <v>212</v>
      </c>
      <c r="E829" s="118" t="s">
        <v>1032</v>
      </c>
      <c r="F829" s="119">
        <v>1.11816E-2</v>
      </c>
      <c r="G829" s="119">
        <v>6.8444865999999993E-2</v>
      </c>
      <c r="H829" s="74">
        <f t="shared" si="48"/>
        <v>-0.83663347372175434</v>
      </c>
      <c r="I829" s="119">
        <v>1.5662599999999999E-2</v>
      </c>
      <c r="J829" s="119">
        <v>5.69828E-2</v>
      </c>
      <c r="K829" s="74">
        <f t="shared" si="49"/>
        <v>-0.7251346020202587</v>
      </c>
      <c r="L829" s="74">
        <f t="shared" si="50"/>
        <v>1.4007476568648494</v>
      </c>
      <c r="M829" s="5" t="str">
        <f t="shared" si="51"/>
        <v/>
      </c>
    </row>
    <row r="830" spans="1:13" x14ac:dyDescent="0.2">
      <c r="A830" s="118" t="s">
        <v>2088</v>
      </c>
      <c r="B830" s="59" t="s">
        <v>557</v>
      </c>
      <c r="C830" s="59" t="s">
        <v>898</v>
      </c>
      <c r="D830" s="118" t="s">
        <v>212</v>
      </c>
      <c r="E830" s="118" t="s">
        <v>1032</v>
      </c>
      <c r="F830" s="119">
        <v>0.86559842200000003</v>
      </c>
      <c r="G830" s="119">
        <v>1.3293056699999999</v>
      </c>
      <c r="H830" s="74">
        <f t="shared" si="48"/>
        <v>-0.34883417596496058</v>
      </c>
      <c r="I830" s="119">
        <v>1.5074559999999999E-2</v>
      </c>
      <c r="J830" s="119">
        <v>7.8854860700000007</v>
      </c>
      <c r="K830" s="74">
        <f t="shared" si="49"/>
        <v>-0.99808831568958689</v>
      </c>
      <c r="L830" s="74">
        <f t="shared" si="50"/>
        <v>1.741518886456565E-2</v>
      </c>
      <c r="M830" s="5" t="str">
        <f t="shared" si="51"/>
        <v/>
      </c>
    </row>
    <row r="831" spans="1:13" x14ac:dyDescent="0.2">
      <c r="A831" s="118" t="s">
        <v>2834</v>
      </c>
      <c r="B831" s="59" t="s">
        <v>301</v>
      </c>
      <c r="C831" s="59" t="s">
        <v>665</v>
      </c>
      <c r="D831" s="118" t="s">
        <v>212</v>
      </c>
      <c r="E831" s="118" t="s">
        <v>1032</v>
      </c>
      <c r="F831" s="119">
        <v>0.16765654999999999</v>
      </c>
      <c r="G831" s="119">
        <v>0.116942845</v>
      </c>
      <c r="H831" s="74">
        <f t="shared" si="48"/>
        <v>0.43366231598008387</v>
      </c>
      <c r="I831" s="119">
        <v>1.453319E-2</v>
      </c>
      <c r="J831" s="119">
        <v>3.3269099999999996E-2</v>
      </c>
      <c r="K831" s="74">
        <f t="shared" si="49"/>
        <v>-0.56316251416479557</v>
      </c>
      <c r="L831" s="74">
        <f t="shared" si="50"/>
        <v>8.6684295960998844E-2</v>
      </c>
      <c r="M831" s="5" t="str">
        <f t="shared" si="51"/>
        <v/>
      </c>
    </row>
    <row r="832" spans="1:13" x14ac:dyDescent="0.2">
      <c r="A832" s="118" t="s">
        <v>2374</v>
      </c>
      <c r="B832" s="59" t="s">
        <v>83</v>
      </c>
      <c r="C832" s="59" t="s">
        <v>904</v>
      </c>
      <c r="D832" s="118" t="s">
        <v>213</v>
      </c>
      <c r="E832" s="118" t="s">
        <v>214</v>
      </c>
      <c r="F832" s="119">
        <v>0.16784788</v>
      </c>
      <c r="G832" s="119">
        <v>0.1109115</v>
      </c>
      <c r="H832" s="74">
        <f t="shared" si="48"/>
        <v>0.51334965265098753</v>
      </c>
      <c r="I832" s="119">
        <v>1.4065030000000001E-2</v>
      </c>
      <c r="J832" s="119">
        <v>4.99272E-3</v>
      </c>
      <c r="K832" s="74">
        <f t="shared" si="49"/>
        <v>1.8171077088240479</v>
      </c>
      <c r="L832" s="74">
        <f t="shared" si="50"/>
        <v>8.3796292214116733E-2</v>
      </c>
      <c r="M832" s="5" t="str">
        <f t="shared" si="51"/>
        <v/>
      </c>
    </row>
    <row r="833" spans="1:13" x14ac:dyDescent="0.2">
      <c r="A833" s="118" t="s">
        <v>2146</v>
      </c>
      <c r="B833" s="59" t="s">
        <v>548</v>
      </c>
      <c r="C833" s="59" t="s">
        <v>898</v>
      </c>
      <c r="D833" s="118" t="s">
        <v>212</v>
      </c>
      <c r="E833" s="118" t="s">
        <v>1032</v>
      </c>
      <c r="F833" s="119">
        <v>6.0613717439999997</v>
      </c>
      <c r="G833" s="119">
        <v>2.9424694819999999</v>
      </c>
      <c r="H833" s="74">
        <f t="shared" si="48"/>
        <v>1.0599607850070472</v>
      </c>
      <c r="I833" s="119">
        <v>1.343514E-2</v>
      </c>
      <c r="J833" s="119">
        <v>1.5793140000000001E-2</v>
      </c>
      <c r="K833" s="74">
        <f t="shared" si="49"/>
        <v>-0.14930533130207169</v>
      </c>
      <c r="L833" s="74">
        <f t="shared" si="50"/>
        <v>2.2165180700720278E-3</v>
      </c>
      <c r="M833" s="5" t="str">
        <f t="shared" si="51"/>
        <v/>
      </c>
    </row>
    <row r="834" spans="1:13" x14ac:dyDescent="0.2">
      <c r="A834" s="118" t="s">
        <v>1898</v>
      </c>
      <c r="B834" s="59" t="s">
        <v>14</v>
      </c>
      <c r="C834" s="59" t="s">
        <v>902</v>
      </c>
      <c r="D834" s="118" t="s">
        <v>837</v>
      </c>
      <c r="E834" s="118" t="s">
        <v>1032</v>
      </c>
      <c r="F834" s="119">
        <v>0.48181971800000001</v>
      </c>
      <c r="G834" s="119">
        <v>0.64307692500000002</v>
      </c>
      <c r="H834" s="74">
        <f t="shared" si="48"/>
        <v>-0.25075881396304178</v>
      </c>
      <c r="I834" s="119">
        <v>1.284108E-2</v>
      </c>
      <c r="J834" s="119">
        <v>0.22922039999999999</v>
      </c>
      <c r="K834" s="74">
        <f t="shared" si="49"/>
        <v>-0.94397933168252046</v>
      </c>
      <c r="L834" s="74">
        <f t="shared" si="50"/>
        <v>2.6651213141094404E-2</v>
      </c>
      <c r="M834" s="5" t="str">
        <f t="shared" si="51"/>
        <v/>
      </c>
    </row>
    <row r="835" spans="1:13" x14ac:dyDescent="0.2">
      <c r="A835" s="118" t="s">
        <v>2468</v>
      </c>
      <c r="B835" s="59" t="s">
        <v>1775</v>
      </c>
      <c r="C835" s="59" t="s">
        <v>897</v>
      </c>
      <c r="D835" s="118" t="s">
        <v>212</v>
      </c>
      <c r="E835" s="118" t="s">
        <v>3046</v>
      </c>
      <c r="F835" s="119">
        <v>0.15218300000000001</v>
      </c>
      <c r="G835" s="119">
        <v>0.25540394999999999</v>
      </c>
      <c r="H835" s="74">
        <f t="shared" si="48"/>
        <v>-0.40414782151959661</v>
      </c>
      <c r="I835" s="119">
        <v>1.1896729999999999E-2</v>
      </c>
      <c r="J835" s="119">
        <v>0</v>
      </c>
      <c r="K835" s="74" t="str">
        <f t="shared" si="49"/>
        <v/>
      </c>
      <c r="L835" s="74">
        <f t="shared" si="50"/>
        <v>7.8173843333355225E-2</v>
      </c>
      <c r="M835" s="5" t="str">
        <f t="shared" si="51"/>
        <v/>
      </c>
    </row>
    <row r="836" spans="1:13" x14ac:dyDescent="0.2">
      <c r="A836" s="118" t="s">
        <v>2840</v>
      </c>
      <c r="B836" s="59" t="s">
        <v>1686</v>
      </c>
      <c r="C836" s="59" t="s">
        <v>665</v>
      </c>
      <c r="D836" s="118" t="s">
        <v>212</v>
      </c>
      <c r="E836" s="118" t="s">
        <v>1032</v>
      </c>
      <c r="F836" s="119">
        <v>0.16993945000000002</v>
      </c>
      <c r="G836" s="119">
        <v>3.1901724999999999E-2</v>
      </c>
      <c r="H836" s="74">
        <f t="shared" si="48"/>
        <v>4.3269674288772793</v>
      </c>
      <c r="I836" s="119">
        <v>1.1860000000000001E-2</v>
      </c>
      <c r="J836" s="119">
        <v>6.8063199999999994E-3</v>
      </c>
      <c r="K836" s="74">
        <f t="shared" si="49"/>
        <v>0.74249814877937004</v>
      </c>
      <c r="L836" s="74">
        <f t="shared" si="50"/>
        <v>6.9789563282686859E-2</v>
      </c>
      <c r="M836" s="5" t="str">
        <f t="shared" si="51"/>
        <v/>
      </c>
    </row>
    <row r="837" spans="1:13" x14ac:dyDescent="0.2">
      <c r="A837" s="118" t="s">
        <v>2977</v>
      </c>
      <c r="B837" s="59" t="s">
        <v>199</v>
      </c>
      <c r="C837" s="59" t="s">
        <v>897</v>
      </c>
      <c r="D837" s="118" t="s">
        <v>212</v>
      </c>
      <c r="E837" s="118" t="s">
        <v>3046</v>
      </c>
      <c r="F837" s="119">
        <v>8.2589005000000007E-2</v>
      </c>
      <c r="G837" s="119">
        <v>8.312435E-2</v>
      </c>
      <c r="H837" s="74">
        <f t="shared" si="48"/>
        <v>-6.4402909616736448E-3</v>
      </c>
      <c r="I837" s="119">
        <v>1.136561E-2</v>
      </c>
      <c r="J837" s="119">
        <v>0</v>
      </c>
      <c r="K837" s="74" t="str">
        <f t="shared" si="49"/>
        <v/>
      </c>
      <c r="L837" s="74">
        <f t="shared" si="50"/>
        <v>0.13761650234192796</v>
      </c>
      <c r="M837" s="5" t="str">
        <f t="shared" si="51"/>
        <v/>
      </c>
    </row>
    <row r="838" spans="1:13" x14ac:dyDescent="0.2">
      <c r="A838" s="118" t="s">
        <v>2442</v>
      </c>
      <c r="B838" s="59" t="s">
        <v>994</v>
      </c>
      <c r="C838" s="59" t="s">
        <v>897</v>
      </c>
      <c r="D838" s="118" t="s">
        <v>212</v>
      </c>
      <c r="E838" s="118" t="s">
        <v>1032</v>
      </c>
      <c r="F838" s="119">
        <v>3.23999097</v>
      </c>
      <c r="G838" s="119">
        <v>1.7289735900000001</v>
      </c>
      <c r="H838" s="74">
        <f t="shared" si="48"/>
        <v>0.87393895935680543</v>
      </c>
      <c r="I838" s="119">
        <v>1.020541E-2</v>
      </c>
      <c r="J838" s="119">
        <v>0</v>
      </c>
      <c r="K838" s="74" t="str">
        <f t="shared" si="49"/>
        <v/>
      </c>
      <c r="L838" s="74">
        <f t="shared" si="50"/>
        <v>3.1498266799181848E-3</v>
      </c>
      <c r="M838" s="5" t="str">
        <f t="shared" si="51"/>
        <v/>
      </c>
    </row>
    <row r="839" spans="1:13" x14ac:dyDescent="0.2">
      <c r="A839" s="118" t="s">
        <v>2365</v>
      </c>
      <c r="B839" s="59" t="s">
        <v>1360</v>
      </c>
      <c r="C839" s="59" t="s">
        <v>899</v>
      </c>
      <c r="D839" s="118" t="s">
        <v>212</v>
      </c>
      <c r="E839" s="118" t="s">
        <v>1032</v>
      </c>
      <c r="F839" s="119">
        <v>9.8042999999999984E-3</v>
      </c>
      <c r="G839" s="119">
        <v>0.76460854</v>
      </c>
      <c r="H839" s="74">
        <f t="shared" ref="H839:H902" si="52">IF(ISERROR(F839/G839-1),"",IF((F839/G839-1)&gt;10000%,"",F839/G839-1))</f>
        <v>-0.98717736006453705</v>
      </c>
      <c r="I839" s="119">
        <v>9.7895900000000008E-3</v>
      </c>
      <c r="J839" s="119">
        <v>0.7722740761568101</v>
      </c>
      <c r="K839" s="74">
        <f t="shared" ref="K839:K902" si="53">IF(ISERROR(I839/J839-1),"",IF((I839/J839-1)&gt;10000%,"",I839/J839-1))</f>
        <v>-0.98732368429519546</v>
      </c>
      <c r="L839" s="74">
        <f t="shared" ref="L839:L902" si="54">IF(ISERROR(I839/F839),"",IF(I839/F839&gt;10000%,"",I839/F839))</f>
        <v>0.99849963791397678</v>
      </c>
      <c r="M839" s="5" t="str">
        <f t="shared" ref="M839:M884" si="55">IF(B839=B838,"FALSE","")</f>
        <v/>
      </c>
    </row>
    <row r="840" spans="1:13" x14ac:dyDescent="0.2">
      <c r="A840" s="118" t="s">
        <v>2963</v>
      </c>
      <c r="B840" s="59" t="s">
        <v>309</v>
      </c>
      <c r="C840" s="59" t="s">
        <v>897</v>
      </c>
      <c r="D840" s="118" t="s">
        <v>212</v>
      </c>
      <c r="E840" s="118" t="s">
        <v>3046</v>
      </c>
      <c r="F840" s="119">
        <v>13.444238189</v>
      </c>
      <c r="G840" s="119">
        <v>8.1994086300000006</v>
      </c>
      <c r="H840" s="74">
        <f t="shared" si="52"/>
        <v>0.63965949200412009</v>
      </c>
      <c r="I840" s="119">
        <v>8.9352999999999985E-3</v>
      </c>
      <c r="J840" s="119">
        <v>1.9789999999999999E-3</v>
      </c>
      <c r="K840" s="74">
        <f t="shared" si="53"/>
        <v>3.5150581101566445</v>
      </c>
      <c r="L840" s="74">
        <f t="shared" si="54"/>
        <v>6.646192870422967E-4</v>
      </c>
      <c r="M840" s="5" t="str">
        <f t="shared" si="55"/>
        <v/>
      </c>
    </row>
    <row r="841" spans="1:13" x14ac:dyDescent="0.2">
      <c r="A841" s="118" t="s">
        <v>2351</v>
      </c>
      <c r="B841" s="59" t="s">
        <v>274</v>
      </c>
      <c r="C841" s="59" t="s">
        <v>279</v>
      </c>
      <c r="D841" s="118" t="s">
        <v>837</v>
      </c>
      <c r="E841" s="118" t="s">
        <v>214</v>
      </c>
      <c r="F841" s="119">
        <v>0.52444462000000003</v>
      </c>
      <c r="G841" s="119">
        <v>0.52110148000000001</v>
      </c>
      <c r="H841" s="74">
        <f t="shared" si="52"/>
        <v>6.415525820421708E-3</v>
      </c>
      <c r="I841" s="119">
        <v>8.2974999999999993E-3</v>
      </c>
      <c r="J841" s="119">
        <v>2.7492920000000001</v>
      </c>
      <c r="K841" s="74">
        <f t="shared" si="53"/>
        <v>-0.99698195026210379</v>
      </c>
      <c r="L841" s="74">
        <f t="shared" si="54"/>
        <v>1.5821498941108403E-2</v>
      </c>
      <c r="M841" s="5" t="str">
        <f t="shared" si="55"/>
        <v/>
      </c>
    </row>
    <row r="842" spans="1:13" x14ac:dyDescent="0.2">
      <c r="A842" s="118" t="s">
        <v>2687</v>
      </c>
      <c r="B842" s="59" t="s">
        <v>921</v>
      </c>
      <c r="C842" s="59" t="s">
        <v>903</v>
      </c>
      <c r="D842" s="118" t="s">
        <v>212</v>
      </c>
      <c r="E842" s="118" t="s">
        <v>214</v>
      </c>
      <c r="F842" s="119">
        <v>1.5468774430000001</v>
      </c>
      <c r="G842" s="119">
        <v>0.52364025000000003</v>
      </c>
      <c r="H842" s="74">
        <f t="shared" si="52"/>
        <v>1.9540843031069519</v>
      </c>
      <c r="I842" s="119">
        <v>7.7855800000000003E-3</v>
      </c>
      <c r="J842" s="119">
        <v>2.4674999999999999E-2</v>
      </c>
      <c r="K842" s="74">
        <f t="shared" si="53"/>
        <v>-0.68447497467071927</v>
      </c>
      <c r="L842" s="74">
        <f t="shared" si="54"/>
        <v>5.0330942733903452E-3</v>
      </c>
      <c r="M842" s="5" t="str">
        <f t="shared" si="55"/>
        <v/>
      </c>
    </row>
    <row r="843" spans="1:13" x14ac:dyDescent="0.2">
      <c r="A843" s="118" t="s">
        <v>2598</v>
      </c>
      <c r="B843" s="59" t="s">
        <v>479</v>
      </c>
      <c r="C843" s="59" t="s">
        <v>903</v>
      </c>
      <c r="D843" s="118" t="s">
        <v>212</v>
      </c>
      <c r="E843" s="118" t="s">
        <v>214</v>
      </c>
      <c r="F843" s="119">
        <v>2.68409992</v>
      </c>
      <c r="G843" s="119">
        <v>2.7200521099999997</v>
      </c>
      <c r="H843" s="74">
        <f t="shared" si="52"/>
        <v>-1.3217463690428977E-2</v>
      </c>
      <c r="I843" s="119">
        <v>7.5840899999999999E-3</v>
      </c>
      <c r="J843" s="119">
        <v>14.20470435</v>
      </c>
      <c r="K843" s="74">
        <f t="shared" si="53"/>
        <v>-0.99946608603648979</v>
      </c>
      <c r="L843" s="74">
        <f t="shared" si="54"/>
        <v>2.8255617249897313E-3</v>
      </c>
      <c r="M843" s="5" t="str">
        <f t="shared" si="55"/>
        <v/>
      </c>
    </row>
    <row r="844" spans="1:13" x14ac:dyDescent="0.2">
      <c r="A844" s="118" t="s">
        <v>2370</v>
      </c>
      <c r="B844" s="59" t="s">
        <v>84</v>
      </c>
      <c r="C844" s="59" t="s">
        <v>904</v>
      </c>
      <c r="D844" s="118" t="s">
        <v>213</v>
      </c>
      <c r="E844" s="118" t="s">
        <v>214</v>
      </c>
      <c r="F844" s="119">
        <v>5.4072750000000003E-2</v>
      </c>
      <c r="G844" s="119">
        <v>0.16518751999999998</v>
      </c>
      <c r="H844" s="74">
        <f t="shared" si="52"/>
        <v>-0.67265838242501608</v>
      </c>
      <c r="I844" s="119">
        <v>7.2300000000000003E-3</v>
      </c>
      <c r="J844" s="119">
        <v>0</v>
      </c>
      <c r="K844" s="74" t="str">
        <f t="shared" si="53"/>
        <v/>
      </c>
      <c r="L844" s="74">
        <f t="shared" si="54"/>
        <v>0.13370875348488842</v>
      </c>
      <c r="M844" s="5" t="str">
        <f t="shared" si="55"/>
        <v/>
      </c>
    </row>
    <row r="845" spans="1:13" x14ac:dyDescent="0.2">
      <c r="A845" s="118" t="s">
        <v>2618</v>
      </c>
      <c r="B845" s="59" t="s">
        <v>51</v>
      </c>
      <c r="C845" s="59" t="s">
        <v>903</v>
      </c>
      <c r="D845" s="118" t="s">
        <v>212</v>
      </c>
      <c r="E845" s="118" t="s">
        <v>1032</v>
      </c>
      <c r="F845" s="119">
        <v>0.56869199000000004</v>
      </c>
      <c r="G845" s="119">
        <v>3.1206079099999999</v>
      </c>
      <c r="H845" s="74">
        <f t="shared" si="52"/>
        <v>-0.8177624339867805</v>
      </c>
      <c r="I845" s="119">
        <v>6.9778100000000001E-3</v>
      </c>
      <c r="J845" s="119">
        <v>5.6255203800000002</v>
      </c>
      <c r="K845" s="74">
        <f t="shared" si="53"/>
        <v>-0.99875961519492351</v>
      </c>
      <c r="L845" s="74">
        <f t="shared" si="54"/>
        <v>1.2269928401840159E-2</v>
      </c>
      <c r="M845" s="5" t="str">
        <f t="shared" si="55"/>
        <v/>
      </c>
    </row>
    <row r="846" spans="1:13" x14ac:dyDescent="0.2">
      <c r="A846" s="118" t="s">
        <v>1723</v>
      </c>
      <c r="B846" s="59" t="s">
        <v>226</v>
      </c>
      <c r="C846" s="59" t="s">
        <v>665</v>
      </c>
      <c r="D846" s="118" t="s">
        <v>212</v>
      </c>
      <c r="E846" s="118" t="s">
        <v>1032</v>
      </c>
      <c r="F846" s="119">
        <v>2.0938000000000003E-3</v>
      </c>
      <c r="G846" s="119">
        <v>0.46057859999999995</v>
      </c>
      <c r="H846" s="74">
        <f t="shared" si="52"/>
        <v>-0.99545397897340437</v>
      </c>
      <c r="I846" s="119">
        <v>6.7828000000000003E-3</v>
      </c>
      <c r="J846" s="119">
        <v>0.45588959999999995</v>
      </c>
      <c r="K846" s="74">
        <f t="shared" si="53"/>
        <v>-0.98512183651480534</v>
      </c>
      <c r="L846" s="74">
        <f t="shared" si="54"/>
        <v>3.2394689082051769</v>
      </c>
      <c r="M846" s="5" t="str">
        <f t="shared" si="55"/>
        <v/>
      </c>
    </row>
    <row r="847" spans="1:13" x14ac:dyDescent="0.2">
      <c r="A847" s="118" t="s">
        <v>2038</v>
      </c>
      <c r="B847" s="59" t="s">
        <v>1137</v>
      </c>
      <c r="C847" s="59" t="s">
        <v>984</v>
      </c>
      <c r="D847" s="118" t="s">
        <v>213</v>
      </c>
      <c r="E847" s="118" t="s">
        <v>214</v>
      </c>
      <c r="F847" s="119">
        <v>0.20503029</v>
      </c>
      <c r="G847" s="119">
        <v>0.22482290900000002</v>
      </c>
      <c r="H847" s="74">
        <f t="shared" si="52"/>
        <v>-8.803648653082774E-2</v>
      </c>
      <c r="I847" s="119">
        <v>6.7334700000000001E-3</v>
      </c>
      <c r="J847" s="119">
        <v>6.6903700000000002E-3</v>
      </c>
      <c r="K847" s="74">
        <f t="shared" si="53"/>
        <v>6.4420951307626595E-3</v>
      </c>
      <c r="L847" s="74">
        <f t="shared" si="54"/>
        <v>3.2841342613328009E-2</v>
      </c>
      <c r="M847" s="5" t="str">
        <f t="shared" si="55"/>
        <v/>
      </c>
    </row>
    <row r="848" spans="1:13" x14ac:dyDescent="0.2">
      <c r="A848" s="118" t="s">
        <v>2481</v>
      </c>
      <c r="B848" s="118" t="s">
        <v>76</v>
      </c>
      <c r="C848" s="118" t="s">
        <v>897</v>
      </c>
      <c r="D848" s="118" t="s">
        <v>212</v>
      </c>
      <c r="E848" s="118" t="s">
        <v>3046</v>
      </c>
      <c r="F848" s="119">
        <v>2.9828236100000001</v>
      </c>
      <c r="G848" s="119">
        <v>5.2306990999999998</v>
      </c>
      <c r="H848" s="74">
        <f t="shared" si="52"/>
        <v>-0.42974666426520303</v>
      </c>
      <c r="I848" s="119">
        <v>6.5851499999999997E-3</v>
      </c>
      <c r="J848" s="119">
        <v>0</v>
      </c>
      <c r="K848" s="74" t="str">
        <f t="shared" si="53"/>
        <v/>
      </c>
      <c r="L848" s="74">
        <f t="shared" si="54"/>
        <v>2.2076900484236141E-3</v>
      </c>
      <c r="M848" s="5" t="str">
        <f t="shared" si="55"/>
        <v/>
      </c>
    </row>
    <row r="849" spans="1:13" x14ac:dyDescent="0.2">
      <c r="A849" s="118" t="s">
        <v>2163</v>
      </c>
      <c r="B849" s="59" t="s">
        <v>432</v>
      </c>
      <c r="C849" s="59" t="s">
        <v>898</v>
      </c>
      <c r="D849" s="118" t="s">
        <v>212</v>
      </c>
      <c r="E849" s="118" t="s">
        <v>1032</v>
      </c>
      <c r="F849" s="119">
        <v>1.457899E-2</v>
      </c>
      <c r="G849" s="119">
        <v>5.0801505679999996</v>
      </c>
      <c r="H849" s="74">
        <f t="shared" si="52"/>
        <v>-0.99713020513765216</v>
      </c>
      <c r="I849" s="119">
        <v>6.4838400000000003E-3</v>
      </c>
      <c r="J849" s="119">
        <v>15.156213050000002</v>
      </c>
      <c r="K849" s="74">
        <f t="shared" si="53"/>
        <v>-0.99957219920447082</v>
      </c>
      <c r="L849" s="74">
        <f t="shared" si="54"/>
        <v>0.44473862729859887</v>
      </c>
      <c r="M849" s="5" t="str">
        <f t="shared" si="55"/>
        <v/>
      </c>
    </row>
    <row r="850" spans="1:13" x14ac:dyDescent="0.2">
      <c r="A850" s="118" t="s">
        <v>1756</v>
      </c>
      <c r="B850" s="59" t="s">
        <v>1001</v>
      </c>
      <c r="C850" s="59" t="s">
        <v>665</v>
      </c>
      <c r="D850" s="118" t="s">
        <v>212</v>
      </c>
      <c r="E850" s="118" t="s">
        <v>1032</v>
      </c>
      <c r="F850" s="119">
        <v>6.3291830000000004E-3</v>
      </c>
      <c r="G850" s="119">
        <v>9.4488019999999992E-3</v>
      </c>
      <c r="H850" s="74">
        <f t="shared" si="52"/>
        <v>-0.33016026793661235</v>
      </c>
      <c r="I850" s="119">
        <v>6.3241800000000004E-3</v>
      </c>
      <c r="J850" s="119">
        <v>6.0858000000000006E-3</v>
      </c>
      <c r="K850" s="74">
        <f t="shared" si="53"/>
        <v>3.9169870846889498E-2</v>
      </c>
      <c r="L850" s="74">
        <f t="shared" si="54"/>
        <v>0.99920953462713913</v>
      </c>
      <c r="M850" s="5" t="str">
        <f t="shared" si="55"/>
        <v/>
      </c>
    </row>
    <row r="851" spans="1:13" x14ac:dyDescent="0.2">
      <c r="A851" s="118" t="s">
        <v>1996</v>
      </c>
      <c r="B851" s="59" t="s">
        <v>1997</v>
      </c>
      <c r="C851" s="59" t="s">
        <v>279</v>
      </c>
      <c r="D851" s="118" t="s">
        <v>213</v>
      </c>
      <c r="E851" s="118" t="s">
        <v>214</v>
      </c>
      <c r="F851" s="119">
        <v>5.9491065700000005</v>
      </c>
      <c r="G851" s="119">
        <v>25.730371062</v>
      </c>
      <c r="H851" s="74">
        <f t="shared" si="52"/>
        <v>-0.76879048671062655</v>
      </c>
      <c r="I851" s="119">
        <v>5.8061000000000007E-3</v>
      </c>
      <c r="J851" s="119">
        <v>0.16884287000000001</v>
      </c>
      <c r="K851" s="74">
        <f t="shared" si="53"/>
        <v>-0.96561240637522927</v>
      </c>
      <c r="L851" s="74">
        <f t="shared" si="54"/>
        <v>9.7596167284661709E-4</v>
      </c>
      <c r="M851" s="5" t="str">
        <f t="shared" si="55"/>
        <v/>
      </c>
    </row>
    <row r="852" spans="1:13" x14ac:dyDescent="0.2">
      <c r="A852" s="118" t="s">
        <v>2961</v>
      </c>
      <c r="B852" s="59" t="s">
        <v>75</v>
      </c>
      <c r="C852" s="59" t="s">
        <v>897</v>
      </c>
      <c r="D852" s="118" t="s">
        <v>212</v>
      </c>
      <c r="E852" s="118" t="s">
        <v>3046</v>
      </c>
      <c r="F852" s="119">
        <v>8.4438634320000006</v>
      </c>
      <c r="G852" s="119">
        <v>8.0864159699999991</v>
      </c>
      <c r="H852" s="74">
        <f t="shared" si="52"/>
        <v>4.4203447278263308E-2</v>
      </c>
      <c r="I852" s="119">
        <v>5.7402199999999999E-3</v>
      </c>
      <c r="J852" s="119">
        <v>14.659328</v>
      </c>
      <c r="K852" s="74">
        <f t="shared" si="53"/>
        <v>-0.99960842543396256</v>
      </c>
      <c r="L852" s="74">
        <f t="shared" si="54"/>
        <v>6.7980966843282783E-4</v>
      </c>
      <c r="M852" s="5" t="str">
        <f t="shared" si="55"/>
        <v/>
      </c>
    </row>
    <row r="853" spans="1:13" x14ac:dyDescent="0.2">
      <c r="A853" s="118" t="s">
        <v>1749</v>
      </c>
      <c r="B853" s="59" t="s">
        <v>1560</v>
      </c>
      <c r="C853" s="59" t="s">
        <v>665</v>
      </c>
      <c r="D853" s="118" t="s">
        <v>212</v>
      </c>
      <c r="E853" s="118" t="s">
        <v>1032</v>
      </c>
      <c r="F853" s="119">
        <v>3.1506554999999999E-2</v>
      </c>
      <c r="G853" s="119">
        <v>1.1034499999999999E-2</v>
      </c>
      <c r="H853" s="74">
        <f t="shared" si="52"/>
        <v>1.8552770855045542</v>
      </c>
      <c r="I853" s="119">
        <v>5.2740900000000004E-3</v>
      </c>
      <c r="J853" s="119">
        <v>1.1034499999999999E-2</v>
      </c>
      <c r="K853" s="74">
        <f t="shared" si="53"/>
        <v>-0.52203634056821779</v>
      </c>
      <c r="L853" s="74">
        <f t="shared" si="54"/>
        <v>0.16739659413731525</v>
      </c>
      <c r="M853" s="5" t="str">
        <f t="shared" si="55"/>
        <v/>
      </c>
    </row>
    <row r="854" spans="1:13" x14ac:dyDescent="0.2">
      <c r="A854" s="118" t="s">
        <v>2033</v>
      </c>
      <c r="B854" s="59" t="s">
        <v>1048</v>
      </c>
      <c r="C854" s="59" t="s">
        <v>984</v>
      </c>
      <c r="D854" s="118" t="s">
        <v>213</v>
      </c>
      <c r="E854" s="118" t="s">
        <v>214</v>
      </c>
      <c r="F854" s="119">
        <v>8.5932700000000001E-2</v>
      </c>
      <c r="G854" s="119">
        <v>0.12202251</v>
      </c>
      <c r="H854" s="74">
        <f t="shared" si="52"/>
        <v>-0.29576354395594717</v>
      </c>
      <c r="I854" s="119">
        <v>5.1618999999999996E-3</v>
      </c>
      <c r="J854" s="119">
        <v>2.8321929999999999E-2</v>
      </c>
      <c r="K854" s="74">
        <f t="shared" si="53"/>
        <v>-0.81774194060927341</v>
      </c>
      <c r="L854" s="74">
        <f t="shared" si="54"/>
        <v>6.0069100586854593E-2</v>
      </c>
      <c r="M854" s="5" t="str">
        <f t="shared" si="55"/>
        <v/>
      </c>
    </row>
    <row r="855" spans="1:13" x14ac:dyDescent="0.2">
      <c r="A855" s="118" t="s">
        <v>2452</v>
      </c>
      <c r="B855" s="59" t="s">
        <v>185</v>
      </c>
      <c r="C855" s="59" t="s">
        <v>897</v>
      </c>
      <c r="D855" s="118" t="s">
        <v>212</v>
      </c>
      <c r="E855" s="118" t="s">
        <v>1032</v>
      </c>
      <c r="F855" s="119">
        <v>2.925524126</v>
      </c>
      <c r="G855" s="119">
        <v>0.55729973700000002</v>
      </c>
      <c r="H855" s="74">
        <f t="shared" si="52"/>
        <v>4.249462599333687</v>
      </c>
      <c r="I855" s="119">
        <v>5.1520000000000003E-3</v>
      </c>
      <c r="J855" s="119">
        <v>4.9926099999999998E-3</v>
      </c>
      <c r="K855" s="74">
        <f t="shared" si="53"/>
        <v>3.1925185424056979E-2</v>
      </c>
      <c r="L855" s="74">
        <f t="shared" si="54"/>
        <v>1.7610519613263994E-3</v>
      </c>
      <c r="M855" s="5" t="str">
        <f t="shared" si="55"/>
        <v/>
      </c>
    </row>
    <row r="856" spans="1:13" x14ac:dyDescent="0.2">
      <c r="A856" s="118" t="s">
        <v>2389</v>
      </c>
      <c r="B856" s="59" t="s">
        <v>354</v>
      </c>
      <c r="C856" s="59" t="s">
        <v>1919</v>
      </c>
      <c r="D856" s="118" t="s">
        <v>213</v>
      </c>
      <c r="E856" s="118" t="s">
        <v>214</v>
      </c>
      <c r="F856" s="119">
        <v>8.5135327999999996E-2</v>
      </c>
      <c r="G856" s="119">
        <v>1.8445019999999999E-2</v>
      </c>
      <c r="H856" s="74">
        <f t="shared" si="52"/>
        <v>3.6156267653816583</v>
      </c>
      <c r="I856" s="119">
        <v>4.9251299999999998E-3</v>
      </c>
      <c r="J856" s="119">
        <v>0</v>
      </c>
      <c r="K856" s="74" t="str">
        <f t="shared" si="53"/>
        <v/>
      </c>
      <c r="L856" s="74">
        <f t="shared" si="54"/>
        <v>5.7850602278762583E-2</v>
      </c>
      <c r="M856" s="5" t="str">
        <f t="shared" si="55"/>
        <v/>
      </c>
    </row>
    <row r="857" spans="1:13" x14ac:dyDescent="0.2">
      <c r="A857" s="118" t="s">
        <v>1755</v>
      </c>
      <c r="B857" s="59" t="s">
        <v>1000</v>
      </c>
      <c r="C857" s="59" t="s">
        <v>665</v>
      </c>
      <c r="D857" s="118" t="s">
        <v>212</v>
      </c>
      <c r="E857" s="118" t="s">
        <v>1032</v>
      </c>
      <c r="F857" s="119">
        <v>8.7349983999999992E-2</v>
      </c>
      <c r="G857" s="119">
        <v>0.35839434399999998</v>
      </c>
      <c r="H857" s="74">
        <f t="shared" si="52"/>
        <v>-0.75627410012921414</v>
      </c>
      <c r="I857" s="119">
        <v>4.3281700000000001E-3</v>
      </c>
      <c r="J857" s="119">
        <v>0.31199317999999998</v>
      </c>
      <c r="K857" s="74">
        <f t="shared" si="53"/>
        <v>-0.98612735701466292</v>
      </c>
      <c r="L857" s="74">
        <f t="shared" si="54"/>
        <v>4.9549751491654546E-2</v>
      </c>
      <c r="M857" s="5" t="str">
        <f t="shared" si="55"/>
        <v/>
      </c>
    </row>
    <row r="858" spans="1:13" x14ac:dyDescent="0.2">
      <c r="A858" s="118" t="s">
        <v>492</v>
      </c>
      <c r="B858" s="59" t="s">
        <v>57</v>
      </c>
      <c r="C858" s="59" t="s">
        <v>494</v>
      </c>
      <c r="D858" s="118" t="s">
        <v>212</v>
      </c>
      <c r="E858" s="118" t="s">
        <v>1032</v>
      </c>
      <c r="F858" s="119">
        <v>0.50229979999999996</v>
      </c>
      <c r="G858" s="119">
        <v>0.73682954000000001</v>
      </c>
      <c r="H858" s="74">
        <f t="shared" si="52"/>
        <v>-0.31829578928119528</v>
      </c>
      <c r="I858" s="119">
        <v>4.2330200000000005E-3</v>
      </c>
      <c r="J858" s="119">
        <v>3.1341214100000001</v>
      </c>
      <c r="K858" s="74">
        <f t="shared" si="53"/>
        <v>-0.99864937587086011</v>
      </c>
      <c r="L858" s="74">
        <f t="shared" si="54"/>
        <v>8.4272778926051742E-3</v>
      </c>
      <c r="M858" s="5" t="str">
        <f t="shared" si="55"/>
        <v/>
      </c>
    </row>
    <row r="859" spans="1:13" x14ac:dyDescent="0.2">
      <c r="A859" s="118" t="s">
        <v>2164</v>
      </c>
      <c r="B859" s="59" t="s">
        <v>433</v>
      </c>
      <c r="C859" s="59" t="s">
        <v>898</v>
      </c>
      <c r="D859" s="118" t="s">
        <v>212</v>
      </c>
      <c r="E859" s="118" t="s">
        <v>1032</v>
      </c>
      <c r="F859" s="119">
        <v>0.69650115000000001</v>
      </c>
      <c r="G859" s="119">
        <v>0.36925469</v>
      </c>
      <c r="H859" s="74">
        <f t="shared" si="52"/>
        <v>0.88623508072436397</v>
      </c>
      <c r="I859" s="119">
        <v>3.8845300000000002E-3</v>
      </c>
      <c r="J859" s="119">
        <v>15.21431499</v>
      </c>
      <c r="K859" s="74">
        <f t="shared" si="53"/>
        <v>-0.99974467927063737</v>
      </c>
      <c r="L859" s="74">
        <f t="shared" si="54"/>
        <v>5.5772054360570689E-3</v>
      </c>
      <c r="M859" s="5" t="str">
        <f t="shared" si="55"/>
        <v/>
      </c>
    </row>
    <row r="860" spans="1:13" x14ac:dyDescent="0.2">
      <c r="A860" s="118" t="s">
        <v>1739</v>
      </c>
      <c r="B860" s="118" t="s">
        <v>1492</v>
      </c>
      <c r="C860" s="118" t="s">
        <v>665</v>
      </c>
      <c r="D860" s="118" t="s">
        <v>212</v>
      </c>
      <c r="E860" s="118" t="s">
        <v>1032</v>
      </c>
      <c r="F860" s="119">
        <v>1.0695247E-2</v>
      </c>
      <c r="G860" s="119">
        <v>1.4168689099999998</v>
      </c>
      <c r="H860" s="74">
        <f t="shared" si="52"/>
        <v>-0.99245149150742529</v>
      </c>
      <c r="I860" s="119">
        <v>3.7273699999999998E-3</v>
      </c>
      <c r="J860" s="119">
        <v>2.2180183599999999</v>
      </c>
      <c r="K860" s="74">
        <f t="shared" si="53"/>
        <v>-0.99831950444269546</v>
      </c>
      <c r="L860" s="74">
        <f t="shared" si="54"/>
        <v>0.34850714527677573</v>
      </c>
      <c r="M860" s="5" t="str">
        <f t="shared" si="55"/>
        <v/>
      </c>
    </row>
    <row r="861" spans="1:13" x14ac:dyDescent="0.2">
      <c r="A861" s="118" t="s">
        <v>1988</v>
      </c>
      <c r="B861" s="59" t="s">
        <v>1989</v>
      </c>
      <c r="C861" s="59" t="s">
        <v>279</v>
      </c>
      <c r="D861" s="118" t="s">
        <v>213</v>
      </c>
      <c r="E861" s="118" t="s">
        <v>214</v>
      </c>
      <c r="F861" s="119">
        <v>7.96222779</v>
      </c>
      <c r="G861" s="119">
        <v>10.035106279999999</v>
      </c>
      <c r="H861" s="74">
        <f t="shared" si="52"/>
        <v>-0.2065626842568925</v>
      </c>
      <c r="I861" s="119">
        <v>2.8890000000000001E-3</v>
      </c>
      <c r="J861" s="119">
        <v>8.3845869999999989E-2</v>
      </c>
      <c r="K861" s="74">
        <f t="shared" si="53"/>
        <v>-0.96554392005235323</v>
      </c>
      <c r="L861" s="74">
        <f t="shared" si="54"/>
        <v>3.6283814984901355E-4</v>
      </c>
      <c r="M861" s="5" t="str">
        <f t="shared" si="55"/>
        <v/>
      </c>
    </row>
    <row r="862" spans="1:13" x14ac:dyDescent="0.2">
      <c r="A862" s="118" t="s">
        <v>2548</v>
      </c>
      <c r="B862" s="59" t="s">
        <v>2549</v>
      </c>
      <c r="C862" s="59" t="s">
        <v>984</v>
      </c>
      <c r="D862" s="118" t="s">
        <v>213</v>
      </c>
      <c r="E862" s="118" t="s">
        <v>214</v>
      </c>
      <c r="F862" s="119">
        <v>2.7620000000000001E-3</v>
      </c>
      <c r="G862" s="119">
        <v>0</v>
      </c>
      <c r="H862" s="74" t="str">
        <f t="shared" si="52"/>
        <v/>
      </c>
      <c r="I862" s="119">
        <v>2.7620000000000001E-3</v>
      </c>
      <c r="J862" s="119">
        <v>0</v>
      </c>
      <c r="K862" s="74" t="str">
        <f t="shared" si="53"/>
        <v/>
      </c>
      <c r="L862" s="74">
        <f t="shared" si="54"/>
        <v>1</v>
      </c>
      <c r="M862" s="5" t="str">
        <f t="shared" si="55"/>
        <v/>
      </c>
    </row>
    <row r="863" spans="1:13" x14ac:dyDescent="0.2">
      <c r="A863" s="118" t="s">
        <v>2716</v>
      </c>
      <c r="B863" s="59" t="s">
        <v>531</v>
      </c>
      <c r="C863" s="59" t="s">
        <v>901</v>
      </c>
      <c r="D863" s="118" t="s">
        <v>212</v>
      </c>
      <c r="E863" s="118" t="s">
        <v>1032</v>
      </c>
      <c r="F863" s="119">
        <v>0.15735939999999998</v>
      </c>
      <c r="G863" s="119">
        <v>4.0481989999999995E-2</v>
      </c>
      <c r="H863" s="74">
        <f t="shared" si="52"/>
        <v>2.8871458641237746</v>
      </c>
      <c r="I863" s="119">
        <v>2.6611199999999999E-3</v>
      </c>
      <c r="J863" s="119">
        <v>7.3964939300000001</v>
      </c>
      <c r="K863" s="74">
        <f t="shared" si="53"/>
        <v>-0.99964021872725317</v>
      </c>
      <c r="L863" s="74">
        <f t="shared" si="54"/>
        <v>1.6911096509010584E-2</v>
      </c>
      <c r="M863" s="5" t="str">
        <f t="shared" si="55"/>
        <v/>
      </c>
    </row>
    <row r="864" spans="1:13" x14ac:dyDescent="0.2">
      <c r="A864" s="118" t="s">
        <v>2074</v>
      </c>
      <c r="B864" s="59" t="s">
        <v>1689</v>
      </c>
      <c r="C864" s="59" t="s">
        <v>984</v>
      </c>
      <c r="D864" s="118" t="s">
        <v>213</v>
      </c>
      <c r="E864" s="118" t="s">
        <v>214</v>
      </c>
      <c r="F864" s="119">
        <v>4.9228414999999998E-2</v>
      </c>
      <c r="G864" s="119">
        <v>2.753535E-2</v>
      </c>
      <c r="H864" s="74">
        <f t="shared" si="52"/>
        <v>0.78782601274361852</v>
      </c>
      <c r="I864" s="119">
        <v>2.5132499999999999E-3</v>
      </c>
      <c r="J864" s="119">
        <v>0</v>
      </c>
      <c r="K864" s="74" t="str">
        <f t="shared" si="53"/>
        <v/>
      </c>
      <c r="L864" s="74">
        <f t="shared" si="54"/>
        <v>5.1052831987379643E-2</v>
      </c>
      <c r="M864" s="5" t="str">
        <f t="shared" si="55"/>
        <v/>
      </c>
    </row>
    <row r="865" spans="1:13" x14ac:dyDescent="0.2">
      <c r="A865" s="118" t="s">
        <v>2973</v>
      </c>
      <c r="B865" s="59" t="s">
        <v>77</v>
      </c>
      <c r="C865" s="59" t="s">
        <v>897</v>
      </c>
      <c r="D865" s="118" t="s">
        <v>212</v>
      </c>
      <c r="E865" s="118" t="s">
        <v>3046</v>
      </c>
      <c r="F865" s="119">
        <v>1.654994699</v>
      </c>
      <c r="G865" s="119">
        <v>2.4056308909999999</v>
      </c>
      <c r="H865" s="74">
        <f t="shared" si="52"/>
        <v>-0.31203298677627433</v>
      </c>
      <c r="I865" s="119">
        <v>2.4928099999999998E-3</v>
      </c>
      <c r="J865" s="119">
        <v>0.14436868</v>
      </c>
      <c r="K865" s="74">
        <f t="shared" si="53"/>
        <v>-0.98273302768993942</v>
      </c>
      <c r="L865" s="74">
        <f t="shared" si="54"/>
        <v>1.5062344317514941E-3</v>
      </c>
      <c r="M865" s="5" t="str">
        <f t="shared" si="55"/>
        <v/>
      </c>
    </row>
    <row r="866" spans="1:13" x14ac:dyDescent="0.2">
      <c r="A866" s="118" t="s">
        <v>2609</v>
      </c>
      <c r="B866" s="59" t="s">
        <v>587</v>
      </c>
      <c r="C866" s="59" t="s">
        <v>903</v>
      </c>
      <c r="D866" s="118" t="s">
        <v>213</v>
      </c>
      <c r="E866" s="118" t="s">
        <v>1032</v>
      </c>
      <c r="F866" s="119">
        <v>2.3849274900000004</v>
      </c>
      <c r="G866" s="119">
        <v>2.755391259</v>
      </c>
      <c r="H866" s="74">
        <f t="shared" si="52"/>
        <v>-0.13445051325830593</v>
      </c>
      <c r="I866" s="119">
        <v>2.32315E-3</v>
      </c>
      <c r="J866" s="119">
        <v>1.2478461000000001</v>
      </c>
      <c r="K866" s="74">
        <f t="shared" si="53"/>
        <v>-0.99813827201928185</v>
      </c>
      <c r="L866" s="74">
        <f t="shared" si="54"/>
        <v>9.7409670094414467E-4</v>
      </c>
      <c r="M866" s="5" t="str">
        <f t="shared" si="55"/>
        <v/>
      </c>
    </row>
    <row r="867" spans="1:13" x14ac:dyDescent="0.2">
      <c r="A867" s="118" t="s">
        <v>2670</v>
      </c>
      <c r="B867" s="59" t="s">
        <v>282</v>
      </c>
      <c r="C867" s="59" t="s">
        <v>903</v>
      </c>
      <c r="D867" s="118" t="s">
        <v>212</v>
      </c>
      <c r="E867" s="118" t="s">
        <v>214</v>
      </c>
      <c r="F867" s="119">
        <v>5.2249050000000005E-2</v>
      </c>
      <c r="G867" s="119">
        <v>2.9801075E-2</v>
      </c>
      <c r="H867" s="74">
        <f t="shared" si="52"/>
        <v>0.75326057868717844</v>
      </c>
      <c r="I867" s="119">
        <v>2.1375399999999998E-3</v>
      </c>
      <c r="J867" s="119">
        <v>3.5134099999999998E-3</v>
      </c>
      <c r="K867" s="74">
        <f t="shared" si="53"/>
        <v>-0.39160530652556924</v>
      </c>
      <c r="L867" s="74">
        <f t="shared" si="54"/>
        <v>4.0910600288426288E-2</v>
      </c>
      <c r="M867" s="5" t="str">
        <f t="shared" si="55"/>
        <v/>
      </c>
    </row>
    <row r="868" spans="1:13" x14ac:dyDescent="0.2">
      <c r="A868" s="118" t="s">
        <v>2400</v>
      </c>
      <c r="B868" s="59" t="s">
        <v>2082</v>
      </c>
      <c r="C868" s="59" t="s">
        <v>1955</v>
      </c>
      <c r="D868" s="118" t="s">
        <v>212</v>
      </c>
      <c r="E868" s="118" t="s">
        <v>1032</v>
      </c>
      <c r="F868" s="119">
        <v>2.1016799999999999E-3</v>
      </c>
      <c r="G868" s="119">
        <v>5.3649000000000004E-4</v>
      </c>
      <c r="H868" s="74">
        <f t="shared" si="52"/>
        <v>2.9174635128334168</v>
      </c>
      <c r="I868" s="119">
        <v>2.1016799999999999E-3</v>
      </c>
      <c r="J868" s="119">
        <v>5.5442999999999996E-4</v>
      </c>
      <c r="K868" s="74">
        <f t="shared" si="53"/>
        <v>2.7907039662355935</v>
      </c>
      <c r="L868" s="74">
        <f t="shared" si="54"/>
        <v>1</v>
      </c>
      <c r="M868" s="5" t="str">
        <f t="shared" si="55"/>
        <v/>
      </c>
    </row>
    <row r="869" spans="1:13" x14ac:dyDescent="0.2">
      <c r="A869" s="118" t="s">
        <v>2092</v>
      </c>
      <c r="B869" s="59" t="s">
        <v>905</v>
      </c>
      <c r="C869" s="59" t="s">
        <v>898</v>
      </c>
      <c r="D869" s="118" t="s">
        <v>212</v>
      </c>
      <c r="E869" s="118" t="s">
        <v>1032</v>
      </c>
      <c r="F869" s="119">
        <v>0.44209471</v>
      </c>
      <c r="G869" s="119">
        <v>0.26252034000000002</v>
      </c>
      <c r="H869" s="74">
        <f t="shared" si="52"/>
        <v>0.68403983478004027</v>
      </c>
      <c r="I869" s="119">
        <v>2.0767399999999997E-3</v>
      </c>
      <c r="J869" s="119">
        <v>0.14612443999999999</v>
      </c>
      <c r="K869" s="74">
        <f t="shared" si="53"/>
        <v>-0.98578786683459663</v>
      </c>
      <c r="L869" s="74">
        <f t="shared" si="54"/>
        <v>4.6975002256869338E-3</v>
      </c>
      <c r="M869" s="5" t="str">
        <f t="shared" si="55"/>
        <v/>
      </c>
    </row>
    <row r="870" spans="1:13" x14ac:dyDescent="0.2">
      <c r="A870" s="118" t="s">
        <v>2488</v>
      </c>
      <c r="B870" s="59" t="s">
        <v>974</v>
      </c>
      <c r="C870" s="59" t="s">
        <v>897</v>
      </c>
      <c r="D870" s="118" t="s">
        <v>212</v>
      </c>
      <c r="E870" s="118" t="s">
        <v>3046</v>
      </c>
      <c r="F870" s="119">
        <v>6.6408442900000004</v>
      </c>
      <c r="G870" s="119">
        <v>5.60963104</v>
      </c>
      <c r="H870" s="74">
        <f t="shared" si="52"/>
        <v>0.18382906872962557</v>
      </c>
      <c r="I870" s="119">
        <v>2.05858E-3</v>
      </c>
      <c r="J870" s="119">
        <v>0.14934404999999998</v>
      </c>
      <c r="K870" s="74">
        <f t="shared" si="53"/>
        <v>-0.98621585526842215</v>
      </c>
      <c r="L870" s="74">
        <f t="shared" si="54"/>
        <v>3.0998769284500116E-4</v>
      </c>
      <c r="M870" s="5" t="str">
        <f t="shared" si="55"/>
        <v/>
      </c>
    </row>
    <row r="871" spans="1:13" x14ac:dyDescent="0.2">
      <c r="A871" s="118" t="s">
        <v>1889</v>
      </c>
      <c r="B871" s="59" t="s">
        <v>951</v>
      </c>
      <c r="C871" s="59" t="s">
        <v>902</v>
      </c>
      <c r="D871" s="118" t="s">
        <v>213</v>
      </c>
      <c r="E871" s="118" t="s">
        <v>214</v>
      </c>
      <c r="F871" s="119">
        <v>2.0556900000000002E-3</v>
      </c>
      <c r="G871" s="119">
        <v>0</v>
      </c>
      <c r="H871" s="74" t="str">
        <f t="shared" si="52"/>
        <v/>
      </c>
      <c r="I871" s="119">
        <v>2.0556999999999997E-3</v>
      </c>
      <c r="J871" s="119">
        <v>0</v>
      </c>
      <c r="K871" s="74" t="str">
        <f t="shared" si="53"/>
        <v/>
      </c>
      <c r="L871" s="74">
        <f t="shared" si="54"/>
        <v>1.000004864546697</v>
      </c>
      <c r="M871" s="5" t="str">
        <f t="shared" si="55"/>
        <v/>
      </c>
    </row>
    <row r="872" spans="1:13" x14ac:dyDescent="0.2">
      <c r="A872" s="118" t="s">
        <v>2143</v>
      </c>
      <c r="B872" s="59" t="s">
        <v>541</v>
      </c>
      <c r="C872" s="59" t="s">
        <v>898</v>
      </c>
      <c r="D872" s="118" t="s">
        <v>212</v>
      </c>
      <c r="E872" s="118" t="s">
        <v>1032</v>
      </c>
      <c r="F872" s="119">
        <v>1.45685519</v>
      </c>
      <c r="G872" s="119">
        <v>2.2069495269999999</v>
      </c>
      <c r="H872" s="74">
        <f t="shared" si="52"/>
        <v>-0.33987833787011656</v>
      </c>
      <c r="I872" s="119">
        <v>1.9980000000000002E-3</v>
      </c>
      <c r="J872" s="119">
        <v>1.7839689999999998E-2</v>
      </c>
      <c r="K872" s="74">
        <f t="shared" si="53"/>
        <v>-0.88800253816069674</v>
      </c>
      <c r="L872" s="74">
        <f t="shared" si="54"/>
        <v>1.3714472198159929E-3</v>
      </c>
      <c r="M872" s="5" t="str">
        <f t="shared" si="55"/>
        <v/>
      </c>
    </row>
    <row r="873" spans="1:13" x14ac:dyDescent="0.2">
      <c r="A873" s="118" t="s">
        <v>2380</v>
      </c>
      <c r="B873" s="59" t="s">
        <v>272</v>
      </c>
      <c r="C873" s="59" t="s">
        <v>279</v>
      </c>
      <c r="D873" s="118" t="s">
        <v>213</v>
      </c>
      <c r="E873" s="118" t="s">
        <v>214</v>
      </c>
      <c r="F873" s="119">
        <v>2.27115343</v>
      </c>
      <c r="G873" s="119">
        <v>1.86388179</v>
      </c>
      <c r="H873" s="74">
        <f t="shared" si="52"/>
        <v>0.21850722625494412</v>
      </c>
      <c r="I873" s="119">
        <v>1.97438E-3</v>
      </c>
      <c r="J873" s="119">
        <v>1.8509979999999999E-2</v>
      </c>
      <c r="K873" s="74">
        <f t="shared" si="53"/>
        <v>-0.89333429857838853</v>
      </c>
      <c r="L873" s="74">
        <f t="shared" si="54"/>
        <v>8.6932920247488512E-4</v>
      </c>
      <c r="M873" s="5" t="str">
        <f t="shared" si="55"/>
        <v/>
      </c>
    </row>
    <row r="874" spans="1:13" x14ac:dyDescent="0.2">
      <c r="A874" s="118" t="s">
        <v>2402</v>
      </c>
      <c r="B874" s="59" t="s">
        <v>110</v>
      </c>
      <c r="C874" s="59" t="s">
        <v>665</v>
      </c>
      <c r="D874" s="118" t="s">
        <v>212</v>
      </c>
      <c r="E874" s="118" t="s">
        <v>1032</v>
      </c>
      <c r="F874" s="119">
        <v>1.8424080000000002E-2</v>
      </c>
      <c r="G874" s="119">
        <v>0.24225511</v>
      </c>
      <c r="H874" s="74">
        <f t="shared" si="52"/>
        <v>-0.92394761043430618</v>
      </c>
      <c r="I874" s="119">
        <v>1.6904999999999999E-3</v>
      </c>
      <c r="J874" s="119">
        <v>0</v>
      </c>
      <c r="K874" s="74" t="str">
        <f t="shared" si="53"/>
        <v/>
      </c>
      <c r="L874" s="74">
        <f t="shared" si="54"/>
        <v>9.1754920734169618E-2</v>
      </c>
      <c r="M874" s="5" t="str">
        <f t="shared" si="55"/>
        <v/>
      </c>
    </row>
    <row r="875" spans="1:13" x14ac:dyDescent="0.2">
      <c r="A875" s="118" t="s">
        <v>2745</v>
      </c>
      <c r="B875" s="59" t="s">
        <v>2746</v>
      </c>
      <c r="C875" s="59" t="s">
        <v>904</v>
      </c>
      <c r="D875" s="118" t="s">
        <v>213</v>
      </c>
      <c r="E875" s="118" t="s">
        <v>214</v>
      </c>
      <c r="F875" s="119">
        <v>2.390954E-2</v>
      </c>
      <c r="G875" s="119">
        <v>4.9416190000000006E-2</v>
      </c>
      <c r="H875" s="74">
        <f t="shared" si="52"/>
        <v>-0.51615978488021841</v>
      </c>
      <c r="I875" s="119">
        <v>1.57972E-3</v>
      </c>
      <c r="J875" s="119">
        <v>0</v>
      </c>
      <c r="K875" s="74" t="str">
        <f t="shared" si="53"/>
        <v/>
      </c>
      <c r="L875" s="74">
        <f t="shared" si="54"/>
        <v>6.6070698139738357E-2</v>
      </c>
      <c r="M875" s="5" t="str">
        <f t="shared" si="55"/>
        <v/>
      </c>
    </row>
    <row r="876" spans="1:13" x14ac:dyDescent="0.2">
      <c r="A876" s="118" t="s">
        <v>3049</v>
      </c>
      <c r="B876" s="59" t="s">
        <v>3050</v>
      </c>
      <c r="C876" s="59" t="s">
        <v>901</v>
      </c>
      <c r="D876" s="118" t="s">
        <v>212</v>
      </c>
      <c r="E876" s="118" t="s">
        <v>1032</v>
      </c>
      <c r="F876" s="119">
        <v>0.10372158500000001</v>
      </c>
      <c r="G876" s="119"/>
      <c r="H876" s="74" t="str">
        <f t="shared" si="52"/>
        <v/>
      </c>
      <c r="I876" s="119">
        <v>1.3439999999999999E-3</v>
      </c>
      <c r="J876" s="119"/>
      <c r="K876" s="74" t="str">
        <f t="shared" si="53"/>
        <v/>
      </c>
      <c r="L876" s="74">
        <f t="shared" si="54"/>
        <v>1.2957765734104428E-2</v>
      </c>
      <c r="M876" s="5" t="str">
        <f t="shared" si="55"/>
        <v/>
      </c>
    </row>
    <row r="877" spans="1:13" x14ac:dyDescent="0.2">
      <c r="A877" s="118" t="s">
        <v>2667</v>
      </c>
      <c r="B877" s="59" t="s">
        <v>220</v>
      </c>
      <c r="C877" s="59" t="s">
        <v>903</v>
      </c>
      <c r="D877" s="118" t="s">
        <v>212</v>
      </c>
      <c r="E877" s="118" t="s">
        <v>214</v>
      </c>
      <c r="F877" s="119">
        <v>0.36875087600000001</v>
      </c>
      <c r="G877" s="119">
        <v>6.6270465000000001E-2</v>
      </c>
      <c r="H877" s="74">
        <f t="shared" si="52"/>
        <v>4.5643321048071721</v>
      </c>
      <c r="I877" s="119">
        <v>1.08859E-3</v>
      </c>
      <c r="J877" s="119">
        <v>5.7882000000000007E-4</v>
      </c>
      <c r="K877" s="74">
        <f t="shared" si="53"/>
        <v>0.88070557340796762</v>
      </c>
      <c r="L877" s="74">
        <f t="shared" si="54"/>
        <v>2.952101461584053E-3</v>
      </c>
      <c r="M877" s="5" t="str">
        <f t="shared" si="55"/>
        <v/>
      </c>
    </row>
    <row r="878" spans="1:13" x14ac:dyDescent="0.2">
      <c r="A878" s="118" t="s">
        <v>2461</v>
      </c>
      <c r="B878" s="118" t="s">
        <v>192</v>
      </c>
      <c r="C878" s="118" t="s">
        <v>897</v>
      </c>
      <c r="D878" s="118" t="s">
        <v>212</v>
      </c>
      <c r="E878" s="118" t="s">
        <v>3046</v>
      </c>
      <c r="F878" s="119">
        <v>1.26531675</v>
      </c>
      <c r="G878" s="119">
        <v>0.75927895000000001</v>
      </c>
      <c r="H878" s="74">
        <f t="shared" si="52"/>
        <v>0.66647152538602583</v>
      </c>
      <c r="I878" s="119">
        <v>5.0113999999999996E-4</v>
      </c>
      <c r="J878" s="119">
        <v>3.28455E-2</v>
      </c>
      <c r="K878" s="74">
        <f t="shared" si="53"/>
        <v>-0.98474250658385476</v>
      </c>
      <c r="L878" s="74">
        <f t="shared" si="54"/>
        <v>3.9605893148889396E-4</v>
      </c>
      <c r="M878" s="5" t="str">
        <f t="shared" si="55"/>
        <v/>
      </c>
    </row>
    <row r="879" spans="1:13" x14ac:dyDescent="0.2">
      <c r="A879" s="118" t="s">
        <v>2379</v>
      </c>
      <c r="B879" s="59" t="s">
        <v>372</v>
      </c>
      <c r="C879" s="59" t="s">
        <v>1919</v>
      </c>
      <c r="D879" s="118" t="s">
        <v>212</v>
      </c>
      <c r="E879" s="118" t="s">
        <v>1032</v>
      </c>
      <c r="F879" s="119">
        <v>1.5335E-2</v>
      </c>
      <c r="G879" s="119">
        <v>0.86350519999999997</v>
      </c>
      <c r="H879" s="74">
        <f t="shared" si="52"/>
        <v>-0.9822409870838068</v>
      </c>
      <c r="I879" s="119">
        <v>5.0031000000000001E-4</v>
      </c>
      <c r="J879" s="119">
        <v>4.2000000000000002E-4</v>
      </c>
      <c r="K879" s="74">
        <f t="shared" si="53"/>
        <v>0.19121428571428578</v>
      </c>
      <c r="L879" s="74">
        <f t="shared" si="54"/>
        <v>3.2625366807955657E-2</v>
      </c>
      <c r="M879" s="5" t="str">
        <f t="shared" si="55"/>
        <v/>
      </c>
    </row>
    <row r="880" spans="1:13" x14ac:dyDescent="0.2">
      <c r="A880" s="118" t="s">
        <v>2622</v>
      </c>
      <c r="B880" s="59" t="s">
        <v>563</v>
      </c>
      <c r="C880" s="59" t="s">
        <v>903</v>
      </c>
      <c r="D880" s="118" t="s">
        <v>212</v>
      </c>
      <c r="E880" s="118" t="s">
        <v>1032</v>
      </c>
      <c r="F880" s="119">
        <v>3.9090536499999997</v>
      </c>
      <c r="G880" s="119">
        <v>0.86965714999999999</v>
      </c>
      <c r="H880" s="74">
        <f t="shared" si="52"/>
        <v>3.4949364815778265</v>
      </c>
      <c r="I880" s="119">
        <v>3.9274999999999998E-4</v>
      </c>
      <c r="J880" s="119">
        <v>7.2412985299999999</v>
      </c>
      <c r="K880" s="74">
        <f t="shared" si="53"/>
        <v>-0.99994576249019806</v>
      </c>
      <c r="L880" s="74">
        <f t="shared" si="54"/>
        <v>1.0047188786984287E-4</v>
      </c>
      <c r="M880" s="5" t="str">
        <f t="shared" si="55"/>
        <v/>
      </c>
    </row>
    <row r="881" spans="1:13" x14ac:dyDescent="0.2">
      <c r="A881" s="118" t="s">
        <v>2678</v>
      </c>
      <c r="B881" s="59" t="s">
        <v>596</v>
      </c>
      <c r="C881" s="59" t="s">
        <v>903</v>
      </c>
      <c r="D881" s="118" t="s">
        <v>212</v>
      </c>
      <c r="E881" s="118" t="s">
        <v>214</v>
      </c>
      <c r="F881" s="119">
        <v>8.6994559999999995E-3</v>
      </c>
      <c r="G881" s="119">
        <v>0.1190692</v>
      </c>
      <c r="H881" s="74">
        <f t="shared" si="52"/>
        <v>-0.92693781431302136</v>
      </c>
      <c r="I881" s="119">
        <v>3.6639999999999996E-4</v>
      </c>
      <c r="J881" s="119">
        <v>1.2149300000000001E-3</v>
      </c>
      <c r="K881" s="74">
        <f t="shared" si="53"/>
        <v>-0.69841883894545376</v>
      </c>
      <c r="L881" s="74">
        <f t="shared" si="54"/>
        <v>4.2117576087516276E-2</v>
      </c>
      <c r="M881" s="5" t="str">
        <f t="shared" si="55"/>
        <v/>
      </c>
    </row>
    <row r="882" spans="1:13" x14ac:dyDescent="0.2">
      <c r="A882" s="118" t="s">
        <v>2673</v>
      </c>
      <c r="B882" s="59" t="s">
        <v>664</v>
      </c>
      <c r="C882" s="59" t="s">
        <v>903</v>
      </c>
      <c r="D882" s="118" t="s">
        <v>212</v>
      </c>
      <c r="E882" s="118" t="s">
        <v>1032</v>
      </c>
      <c r="F882" s="119">
        <v>0.24872804999999998</v>
      </c>
      <c r="G882" s="119">
        <v>7.2997240000000005E-2</v>
      </c>
      <c r="H882" s="74">
        <f t="shared" si="52"/>
        <v>2.4073623879478179</v>
      </c>
      <c r="I882" s="119">
        <v>1.0392000000000001E-4</v>
      </c>
      <c r="J882" s="119">
        <v>3.1771099999999999E-3</v>
      </c>
      <c r="K882" s="74">
        <f t="shared" si="53"/>
        <v>-0.967291028639235</v>
      </c>
      <c r="L882" s="74">
        <f t="shared" si="54"/>
        <v>4.1780571190101003E-4</v>
      </c>
      <c r="M882" s="5" t="str">
        <f t="shared" si="55"/>
        <v/>
      </c>
    </row>
    <row r="883" spans="1:13" x14ac:dyDescent="0.2">
      <c r="A883" s="118" t="s">
        <v>1926</v>
      </c>
      <c r="B883" s="118" t="s">
        <v>39</v>
      </c>
      <c r="C883" s="118" t="s">
        <v>1919</v>
      </c>
      <c r="D883" s="118" t="s">
        <v>213</v>
      </c>
      <c r="E883" s="118" t="s">
        <v>214</v>
      </c>
      <c r="F883" s="119">
        <v>1.9882725800000001</v>
      </c>
      <c r="G883" s="119">
        <v>3.5028668500000002</v>
      </c>
      <c r="H883" s="74">
        <f t="shared" si="52"/>
        <v>-0.43238705176589853</v>
      </c>
      <c r="I883" s="119">
        <v>6.2409999999999994E-5</v>
      </c>
      <c r="J883" s="119">
        <v>6.1E-6</v>
      </c>
      <c r="K883" s="74">
        <f t="shared" si="53"/>
        <v>9.2311475409836046</v>
      </c>
      <c r="L883" s="74">
        <f t="shared" si="54"/>
        <v>3.1389056323454398E-5</v>
      </c>
      <c r="M883" s="5" t="str">
        <f t="shared" si="55"/>
        <v/>
      </c>
    </row>
    <row r="884" spans="1:13" x14ac:dyDescent="0.2">
      <c r="A884" s="118" t="s">
        <v>1871</v>
      </c>
      <c r="B884" s="59" t="s">
        <v>34</v>
      </c>
      <c r="C884" s="59" t="s">
        <v>902</v>
      </c>
      <c r="D884" s="118" t="s">
        <v>213</v>
      </c>
      <c r="E884" s="118" t="s">
        <v>214</v>
      </c>
      <c r="F884" s="119">
        <v>2.06209547</v>
      </c>
      <c r="G884" s="119">
        <v>2.48405246</v>
      </c>
      <c r="H884" s="74">
        <f t="shared" si="52"/>
        <v>-0.16986637633248691</v>
      </c>
      <c r="I884" s="119">
        <v>5.7689999999999998E-5</v>
      </c>
      <c r="J884" s="119">
        <v>8.8860799999999993E-3</v>
      </c>
      <c r="K884" s="74">
        <f t="shared" si="53"/>
        <v>-0.99350782347221722</v>
      </c>
      <c r="L884" s="74">
        <f t="shared" si="54"/>
        <v>2.7976396262584291E-5</v>
      </c>
      <c r="M884" s="5" t="str">
        <f t="shared" si="55"/>
        <v/>
      </c>
    </row>
    <row r="885" spans="1:13" x14ac:dyDescent="0.2">
      <c r="A885" s="118" t="s">
        <v>3055</v>
      </c>
      <c r="B885" s="59" t="s">
        <v>3056</v>
      </c>
      <c r="C885" s="59" t="s">
        <v>665</v>
      </c>
      <c r="D885" s="118" t="s">
        <v>212</v>
      </c>
      <c r="E885" s="118" t="s">
        <v>1032</v>
      </c>
      <c r="F885" s="119">
        <v>0</v>
      </c>
      <c r="G885" s="119"/>
      <c r="H885" s="74" t="str">
        <f t="shared" si="52"/>
        <v/>
      </c>
      <c r="I885" s="119">
        <v>0</v>
      </c>
      <c r="J885" s="119"/>
      <c r="K885" s="74" t="str">
        <f t="shared" si="53"/>
        <v/>
      </c>
      <c r="L885" s="74" t="str">
        <f t="shared" si="54"/>
        <v/>
      </c>
    </row>
    <row r="886" spans="1:13" x14ac:dyDescent="0.2">
      <c r="A886" s="118" t="s">
        <v>2545</v>
      </c>
      <c r="B886" s="59" t="s">
        <v>2546</v>
      </c>
      <c r="C886" s="59" t="s">
        <v>984</v>
      </c>
      <c r="D886" s="118" t="s">
        <v>213</v>
      </c>
      <c r="E886" s="118" t="s">
        <v>1032</v>
      </c>
      <c r="F886" s="119">
        <v>6.8010600000000004E-2</v>
      </c>
      <c r="G886" s="119">
        <v>8.457365E-2</v>
      </c>
      <c r="H886" s="74">
        <f t="shared" si="52"/>
        <v>-0.19584173084642786</v>
      </c>
      <c r="I886" s="119">
        <v>0</v>
      </c>
      <c r="J886" s="119">
        <v>0</v>
      </c>
      <c r="K886" s="74" t="str">
        <f t="shared" si="53"/>
        <v/>
      </c>
      <c r="L886" s="74">
        <f t="shared" si="54"/>
        <v>0</v>
      </c>
      <c r="M886" s="5" t="str">
        <f t="shared" ref="M886:M917" si="56">IF(B886=B885,"FALSE","")</f>
        <v/>
      </c>
    </row>
    <row r="887" spans="1:13" x14ac:dyDescent="0.2">
      <c r="A887" s="118" t="s">
        <v>2541</v>
      </c>
      <c r="B887" s="59" t="s">
        <v>2542</v>
      </c>
      <c r="C887" s="59" t="s">
        <v>984</v>
      </c>
      <c r="D887" s="118" t="s">
        <v>213</v>
      </c>
      <c r="E887" s="118" t="s">
        <v>214</v>
      </c>
      <c r="F887" s="119">
        <v>3.9725400000000001E-2</v>
      </c>
      <c r="G887" s="119">
        <v>0</v>
      </c>
      <c r="H887" s="74" t="str">
        <f t="shared" si="52"/>
        <v/>
      </c>
      <c r="I887" s="119">
        <v>0</v>
      </c>
      <c r="J887" s="119">
        <v>0</v>
      </c>
      <c r="K887" s="74" t="str">
        <f t="shared" si="53"/>
        <v/>
      </c>
      <c r="L887" s="74">
        <f t="shared" si="54"/>
        <v>0</v>
      </c>
      <c r="M887" s="5" t="str">
        <f t="shared" si="56"/>
        <v/>
      </c>
    </row>
    <row r="888" spans="1:13" x14ac:dyDescent="0.2">
      <c r="A888" s="118" t="s">
        <v>2543</v>
      </c>
      <c r="B888" s="59" t="s">
        <v>2544</v>
      </c>
      <c r="C888" s="59" t="s">
        <v>984</v>
      </c>
      <c r="D888" s="118" t="s">
        <v>213</v>
      </c>
      <c r="E888" s="118" t="s">
        <v>214</v>
      </c>
      <c r="F888" s="119">
        <v>0.30555853999999999</v>
      </c>
      <c r="G888" s="119">
        <v>0.55619759999999996</v>
      </c>
      <c r="H888" s="74">
        <f t="shared" si="52"/>
        <v>-0.45062952447115912</v>
      </c>
      <c r="I888" s="119">
        <v>0</v>
      </c>
      <c r="J888" s="119">
        <v>6.0871740000000001E-2</v>
      </c>
      <c r="K888" s="74">
        <f t="shared" si="53"/>
        <v>-1</v>
      </c>
      <c r="L888" s="74">
        <f t="shared" si="54"/>
        <v>0</v>
      </c>
      <c r="M888" s="5" t="str">
        <f t="shared" si="56"/>
        <v/>
      </c>
    </row>
    <row r="889" spans="1:13" x14ac:dyDescent="0.2">
      <c r="A889" s="118" t="s">
        <v>2700</v>
      </c>
      <c r="B889" s="118" t="s">
        <v>2698</v>
      </c>
      <c r="C889" s="118" t="s">
        <v>898</v>
      </c>
      <c r="D889" s="118" t="s">
        <v>212</v>
      </c>
      <c r="E889" s="118" t="s">
        <v>1032</v>
      </c>
      <c r="F889" s="119">
        <v>0.87247580000000002</v>
      </c>
      <c r="G889" s="119">
        <v>0.20374386999999999</v>
      </c>
      <c r="H889" s="74">
        <f t="shared" si="52"/>
        <v>3.2822186503083506</v>
      </c>
      <c r="I889" s="119">
        <v>0</v>
      </c>
      <c r="J889" s="119">
        <v>7.7623379999999997</v>
      </c>
      <c r="K889" s="74">
        <f t="shared" si="53"/>
        <v>-1</v>
      </c>
      <c r="L889" s="74">
        <f t="shared" si="54"/>
        <v>0</v>
      </c>
      <c r="M889" s="5" t="str">
        <f t="shared" si="56"/>
        <v/>
      </c>
    </row>
    <row r="890" spans="1:13" x14ac:dyDescent="0.2">
      <c r="A890" s="118" t="s">
        <v>2824</v>
      </c>
      <c r="B890" s="59" t="s">
        <v>2246</v>
      </c>
      <c r="C890" s="59" t="s">
        <v>1955</v>
      </c>
      <c r="D890" s="118" t="s">
        <v>212</v>
      </c>
      <c r="E890" s="118" t="s">
        <v>1032</v>
      </c>
      <c r="F890" s="119">
        <v>0</v>
      </c>
      <c r="G890" s="119">
        <v>0</v>
      </c>
      <c r="H890" s="74" t="str">
        <f t="shared" si="52"/>
        <v/>
      </c>
      <c r="I890" s="119">
        <v>0</v>
      </c>
      <c r="J890" s="119">
        <v>0</v>
      </c>
      <c r="K890" s="74" t="str">
        <f t="shared" si="53"/>
        <v/>
      </c>
      <c r="L890" s="74" t="str">
        <f t="shared" si="54"/>
        <v/>
      </c>
      <c r="M890" s="5" t="str">
        <f t="shared" si="56"/>
        <v/>
      </c>
    </row>
    <row r="891" spans="1:13" x14ac:dyDescent="0.2">
      <c r="A891" s="118" t="s">
        <v>2422</v>
      </c>
      <c r="B891" s="59" t="s">
        <v>2081</v>
      </c>
      <c r="C891" s="59" t="s">
        <v>1955</v>
      </c>
      <c r="D891" s="118" t="s">
        <v>212</v>
      </c>
      <c r="E891" s="118" t="s">
        <v>1032</v>
      </c>
      <c r="F891" s="119">
        <v>0</v>
      </c>
      <c r="G891" s="119">
        <v>0</v>
      </c>
      <c r="H891" s="74" t="str">
        <f t="shared" si="52"/>
        <v/>
      </c>
      <c r="I891" s="119">
        <v>0</v>
      </c>
      <c r="J891" s="119">
        <v>0</v>
      </c>
      <c r="K891" s="74" t="str">
        <f t="shared" si="53"/>
        <v/>
      </c>
      <c r="L891" s="74" t="str">
        <f t="shared" si="54"/>
        <v/>
      </c>
      <c r="M891" s="5" t="str">
        <f t="shared" si="56"/>
        <v/>
      </c>
    </row>
    <row r="892" spans="1:13" x14ac:dyDescent="0.2">
      <c r="A892" s="118" t="s">
        <v>2150</v>
      </c>
      <c r="B892" s="59" t="s">
        <v>2043</v>
      </c>
      <c r="C892" s="59" t="s">
        <v>898</v>
      </c>
      <c r="D892" s="118" t="s">
        <v>212</v>
      </c>
      <c r="E892" s="118" t="s">
        <v>1032</v>
      </c>
      <c r="F892" s="119">
        <v>6.0396370000000005E-2</v>
      </c>
      <c r="G892" s="119">
        <v>8.22016E-2</v>
      </c>
      <c r="H892" s="74">
        <f t="shared" si="52"/>
        <v>-0.26526527464185601</v>
      </c>
      <c r="I892" s="119">
        <v>0</v>
      </c>
      <c r="J892" s="119">
        <v>7.8196394671771499</v>
      </c>
      <c r="K892" s="74">
        <f t="shared" si="53"/>
        <v>-1</v>
      </c>
      <c r="L892" s="74">
        <f t="shared" si="54"/>
        <v>0</v>
      </c>
      <c r="M892" s="5" t="str">
        <f t="shared" si="56"/>
        <v/>
      </c>
    </row>
    <row r="893" spans="1:13" x14ac:dyDescent="0.2">
      <c r="A893" s="118" t="s">
        <v>1942</v>
      </c>
      <c r="B893" s="59" t="s">
        <v>1943</v>
      </c>
      <c r="C893" s="59" t="s">
        <v>984</v>
      </c>
      <c r="D893" s="118" t="s">
        <v>213</v>
      </c>
      <c r="E893" s="118" t="s">
        <v>214</v>
      </c>
      <c r="F893" s="119">
        <v>0.85343164000000005</v>
      </c>
      <c r="G893" s="119">
        <v>0.24005641</v>
      </c>
      <c r="H893" s="74">
        <f t="shared" si="52"/>
        <v>2.5551295630889426</v>
      </c>
      <c r="I893" s="119">
        <v>0</v>
      </c>
      <c r="J893" s="119">
        <v>0</v>
      </c>
      <c r="K893" s="74" t="str">
        <f t="shared" si="53"/>
        <v/>
      </c>
      <c r="L893" s="74">
        <f t="shared" si="54"/>
        <v>0</v>
      </c>
      <c r="M893" s="5" t="str">
        <f t="shared" si="56"/>
        <v/>
      </c>
    </row>
    <row r="894" spans="1:13" x14ac:dyDescent="0.2">
      <c r="A894" s="118" t="s">
        <v>2681</v>
      </c>
      <c r="B894" s="59" t="s">
        <v>1774</v>
      </c>
      <c r="C894" s="59" t="s">
        <v>903</v>
      </c>
      <c r="D894" s="118" t="s">
        <v>212</v>
      </c>
      <c r="E894" s="118" t="s">
        <v>1032</v>
      </c>
      <c r="F894" s="119">
        <v>1.3256250000000001E-2</v>
      </c>
      <c r="G894" s="119">
        <v>6.4629309999999995E-2</v>
      </c>
      <c r="H894" s="74">
        <f t="shared" si="52"/>
        <v>-0.79488795408770418</v>
      </c>
      <c r="I894" s="119">
        <v>0</v>
      </c>
      <c r="J894" s="119">
        <v>0</v>
      </c>
      <c r="K894" s="74" t="str">
        <f t="shared" si="53"/>
        <v/>
      </c>
      <c r="L894" s="74">
        <f t="shared" si="54"/>
        <v>0</v>
      </c>
      <c r="M894" s="5" t="str">
        <f t="shared" si="56"/>
        <v/>
      </c>
    </row>
    <row r="895" spans="1:13" x14ac:dyDescent="0.2">
      <c r="A895" s="118" t="s">
        <v>2647</v>
      </c>
      <c r="B895" s="59" t="s">
        <v>1773</v>
      </c>
      <c r="C895" s="59" t="s">
        <v>903</v>
      </c>
      <c r="D895" s="118" t="s">
        <v>212</v>
      </c>
      <c r="E895" s="118" t="s">
        <v>1032</v>
      </c>
      <c r="F895" s="119">
        <v>4.4297199999999995E-2</v>
      </c>
      <c r="G895" s="119">
        <v>4.1442239999999998E-2</v>
      </c>
      <c r="H895" s="74">
        <f t="shared" si="52"/>
        <v>6.8890098604708516E-2</v>
      </c>
      <c r="I895" s="119">
        <v>0</v>
      </c>
      <c r="J895" s="119">
        <v>0</v>
      </c>
      <c r="K895" s="74" t="str">
        <f t="shared" si="53"/>
        <v/>
      </c>
      <c r="L895" s="74">
        <f t="shared" si="54"/>
        <v>0</v>
      </c>
      <c r="M895" s="5" t="str">
        <f t="shared" si="56"/>
        <v/>
      </c>
    </row>
    <row r="896" spans="1:13" x14ac:dyDescent="0.2">
      <c r="A896" s="118" t="s">
        <v>2156</v>
      </c>
      <c r="B896" s="118" t="s">
        <v>1694</v>
      </c>
      <c r="C896" s="118" t="s">
        <v>898</v>
      </c>
      <c r="D896" s="118" t="s">
        <v>212</v>
      </c>
      <c r="E896" s="118" t="s">
        <v>1032</v>
      </c>
      <c r="F896" s="119">
        <v>0.88825851300000003</v>
      </c>
      <c r="G896" s="119">
        <v>0.24179768200000001</v>
      </c>
      <c r="H896" s="74">
        <f t="shared" si="52"/>
        <v>2.6735609111422334</v>
      </c>
      <c r="I896" s="119">
        <v>0</v>
      </c>
      <c r="J896" s="119">
        <v>9.7718176500000009</v>
      </c>
      <c r="K896" s="74">
        <f t="shared" si="53"/>
        <v>-1</v>
      </c>
      <c r="L896" s="74">
        <f t="shared" si="54"/>
        <v>0</v>
      </c>
      <c r="M896" s="5" t="str">
        <f t="shared" si="56"/>
        <v/>
      </c>
    </row>
    <row r="897" spans="1:13" x14ac:dyDescent="0.2">
      <c r="A897" s="118" t="s">
        <v>2675</v>
      </c>
      <c r="B897" s="59" t="s">
        <v>1499</v>
      </c>
      <c r="C897" s="59" t="s">
        <v>903</v>
      </c>
      <c r="D897" s="118" t="s">
        <v>212</v>
      </c>
      <c r="E897" s="118" t="s">
        <v>1032</v>
      </c>
      <c r="F897" s="119">
        <v>0</v>
      </c>
      <c r="G897" s="119">
        <v>1.0501E-2</v>
      </c>
      <c r="H897" s="74">
        <f t="shared" si="52"/>
        <v>-1</v>
      </c>
      <c r="I897" s="119">
        <v>0</v>
      </c>
      <c r="J897" s="119">
        <v>0</v>
      </c>
      <c r="K897" s="74" t="str">
        <f t="shared" si="53"/>
        <v/>
      </c>
      <c r="L897" s="74" t="str">
        <f t="shared" si="54"/>
        <v/>
      </c>
      <c r="M897" s="5" t="str">
        <f t="shared" si="56"/>
        <v/>
      </c>
    </row>
    <row r="898" spans="1:13" x14ac:dyDescent="0.2">
      <c r="A898" s="118" t="s">
        <v>2688</v>
      </c>
      <c r="B898" s="59" t="s">
        <v>1498</v>
      </c>
      <c r="C898" s="59" t="s">
        <v>903</v>
      </c>
      <c r="D898" s="118" t="s">
        <v>212</v>
      </c>
      <c r="E898" s="118" t="s">
        <v>1032</v>
      </c>
      <c r="F898" s="119">
        <v>3.0992699999999999E-3</v>
      </c>
      <c r="G898" s="119">
        <v>1.2106229999999999E-2</v>
      </c>
      <c r="H898" s="74">
        <f t="shared" si="52"/>
        <v>-0.74399379493037876</v>
      </c>
      <c r="I898" s="119">
        <v>0</v>
      </c>
      <c r="J898" s="119">
        <v>0</v>
      </c>
      <c r="K898" s="74" t="str">
        <f t="shared" si="53"/>
        <v/>
      </c>
      <c r="L898" s="74">
        <f t="shared" si="54"/>
        <v>0</v>
      </c>
      <c r="M898" s="5" t="str">
        <f t="shared" si="56"/>
        <v/>
      </c>
    </row>
    <row r="899" spans="1:13" x14ac:dyDescent="0.2">
      <c r="A899" s="118" t="s">
        <v>2690</v>
      </c>
      <c r="B899" s="59" t="s">
        <v>1500</v>
      </c>
      <c r="C899" s="59" t="s">
        <v>903</v>
      </c>
      <c r="D899" s="118" t="s">
        <v>212</v>
      </c>
      <c r="E899" s="118" t="s">
        <v>1032</v>
      </c>
      <c r="F899" s="119">
        <v>0.173378</v>
      </c>
      <c r="G899" s="119">
        <v>1.6152996499999999</v>
      </c>
      <c r="H899" s="74">
        <f t="shared" si="52"/>
        <v>-0.89266511634544088</v>
      </c>
      <c r="I899" s="119">
        <v>0</v>
      </c>
      <c r="J899" s="119">
        <v>0</v>
      </c>
      <c r="K899" s="74" t="str">
        <f t="shared" si="53"/>
        <v/>
      </c>
      <c r="L899" s="74">
        <f t="shared" si="54"/>
        <v>0</v>
      </c>
      <c r="M899" s="5" t="str">
        <f t="shared" si="56"/>
        <v/>
      </c>
    </row>
    <row r="900" spans="1:13" x14ac:dyDescent="0.2">
      <c r="A900" s="118" t="s">
        <v>2665</v>
      </c>
      <c r="B900" s="59" t="s">
        <v>1367</v>
      </c>
      <c r="C900" s="59" t="s">
        <v>903</v>
      </c>
      <c r="D900" s="118" t="s">
        <v>212</v>
      </c>
      <c r="E900" s="118" t="s">
        <v>1032</v>
      </c>
      <c r="F900" s="119">
        <v>4.9229149999999999E-2</v>
      </c>
      <c r="G900" s="119">
        <v>6.7409999999999996E-3</v>
      </c>
      <c r="H900" s="74">
        <f t="shared" si="52"/>
        <v>6.3029446669633593</v>
      </c>
      <c r="I900" s="119">
        <v>0</v>
      </c>
      <c r="J900" s="119">
        <v>0</v>
      </c>
      <c r="K900" s="74" t="str">
        <f t="shared" si="53"/>
        <v/>
      </c>
      <c r="L900" s="74">
        <f t="shared" si="54"/>
        <v>0</v>
      </c>
      <c r="M900" s="5" t="str">
        <f t="shared" si="56"/>
        <v/>
      </c>
    </row>
    <row r="901" spans="1:13" x14ac:dyDescent="0.2">
      <c r="A901" s="118" t="s">
        <v>1751</v>
      </c>
      <c r="B901" s="59" t="s">
        <v>1491</v>
      </c>
      <c r="C901" s="59" t="s">
        <v>665</v>
      </c>
      <c r="D901" s="118" t="s">
        <v>212</v>
      </c>
      <c r="E901" s="118" t="s">
        <v>214</v>
      </c>
      <c r="F901" s="119">
        <v>0</v>
      </c>
      <c r="G901" s="119">
        <v>0.62039484999999994</v>
      </c>
      <c r="H901" s="74">
        <f t="shared" si="52"/>
        <v>-1</v>
      </c>
      <c r="I901" s="119">
        <v>0</v>
      </c>
      <c r="J901" s="119">
        <v>0.17091799999999999</v>
      </c>
      <c r="K901" s="74">
        <f t="shared" si="53"/>
        <v>-1</v>
      </c>
      <c r="L901" s="74" t="str">
        <f t="shared" si="54"/>
        <v/>
      </c>
      <c r="M901" s="5" t="str">
        <f t="shared" si="56"/>
        <v/>
      </c>
    </row>
    <row r="902" spans="1:13" x14ac:dyDescent="0.2">
      <c r="A902" s="118" t="s">
        <v>2158</v>
      </c>
      <c r="B902" s="59" t="s">
        <v>847</v>
      </c>
      <c r="C902" s="59" t="s">
        <v>898</v>
      </c>
      <c r="D902" s="118" t="s">
        <v>212</v>
      </c>
      <c r="E902" s="118" t="s">
        <v>1032</v>
      </c>
      <c r="F902" s="119">
        <v>0.96844305500000005</v>
      </c>
      <c r="G902" s="119">
        <v>5.3191410000000001E-2</v>
      </c>
      <c r="H902" s="74">
        <f t="shared" si="52"/>
        <v>17.206756598480844</v>
      </c>
      <c r="I902" s="119">
        <v>0</v>
      </c>
      <c r="J902" s="119">
        <v>4.9340084936297792</v>
      </c>
      <c r="K902" s="74">
        <f t="shared" si="53"/>
        <v>-1</v>
      </c>
      <c r="L902" s="74">
        <f t="shared" si="54"/>
        <v>0</v>
      </c>
      <c r="M902" s="5" t="str">
        <f t="shared" si="56"/>
        <v/>
      </c>
    </row>
    <row r="903" spans="1:13" x14ac:dyDescent="0.2">
      <c r="A903" s="118" t="s">
        <v>2807</v>
      </c>
      <c r="B903" s="59" t="s">
        <v>1026</v>
      </c>
      <c r="C903" s="59" t="s">
        <v>665</v>
      </c>
      <c r="D903" s="118" t="s">
        <v>212</v>
      </c>
      <c r="E903" s="118" t="s">
        <v>1032</v>
      </c>
      <c r="F903" s="119">
        <v>0.141024698</v>
      </c>
      <c r="G903" s="119">
        <v>5.9740339999999996E-2</v>
      </c>
      <c r="H903" s="74">
        <f t="shared" ref="H903:H966" si="57">IF(ISERROR(F903/G903-1),"",IF((F903/G903-1)&gt;10000%,"",F903/G903-1))</f>
        <v>1.3606276428959059</v>
      </c>
      <c r="I903" s="119">
        <v>0</v>
      </c>
      <c r="J903" s="119">
        <v>2.197489E-2</v>
      </c>
      <c r="K903" s="74">
        <f t="shared" ref="K903:K966" si="58">IF(ISERROR(I903/J903-1),"",IF((I903/J903-1)&gt;10000%,"",I903/J903-1))</f>
        <v>-1</v>
      </c>
      <c r="L903" s="74">
        <f t="shared" ref="L903:L966" si="59">IF(ISERROR(I903/F903),"",IF(I903/F903&gt;10000%,"",I903/F903))</f>
        <v>0</v>
      </c>
      <c r="M903" s="5" t="str">
        <f t="shared" si="56"/>
        <v/>
      </c>
    </row>
    <row r="904" spans="1:13" x14ac:dyDescent="0.2">
      <c r="A904" s="118" t="s">
        <v>2684</v>
      </c>
      <c r="B904" s="59" t="s">
        <v>332</v>
      </c>
      <c r="C904" s="59" t="s">
        <v>903</v>
      </c>
      <c r="D904" s="118" t="s">
        <v>212</v>
      </c>
      <c r="E904" s="118" t="s">
        <v>1032</v>
      </c>
      <c r="F904" s="119">
        <v>4.5083499999999999E-2</v>
      </c>
      <c r="G904" s="119">
        <v>5.2992879999999999E-2</v>
      </c>
      <c r="H904" s="74">
        <f t="shared" si="57"/>
        <v>-0.14925363558274241</v>
      </c>
      <c r="I904" s="119">
        <v>0</v>
      </c>
      <c r="J904" s="119">
        <v>0</v>
      </c>
      <c r="K904" s="74" t="str">
        <f t="shared" si="58"/>
        <v/>
      </c>
      <c r="L904" s="74">
        <f t="shared" si="59"/>
        <v>0</v>
      </c>
      <c r="M904" s="5" t="str">
        <f t="shared" si="56"/>
        <v/>
      </c>
    </row>
    <row r="905" spans="1:13" x14ac:dyDescent="0.2">
      <c r="A905" s="118" t="s">
        <v>2686</v>
      </c>
      <c r="B905" s="59" t="s">
        <v>329</v>
      </c>
      <c r="C905" s="59" t="s">
        <v>903</v>
      </c>
      <c r="D905" s="118" t="s">
        <v>212</v>
      </c>
      <c r="E905" s="118" t="s">
        <v>1032</v>
      </c>
      <c r="F905" s="119">
        <v>6.2220040000000004E-2</v>
      </c>
      <c r="G905" s="119">
        <v>3.9263966999999997E-2</v>
      </c>
      <c r="H905" s="74">
        <f t="shared" si="57"/>
        <v>0.58466005230699203</v>
      </c>
      <c r="I905" s="119">
        <v>0</v>
      </c>
      <c r="J905" s="119">
        <v>0</v>
      </c>
      <c r="K905" s="74" t="str">
        <f t="shared" si="58"/>
        <v/>
      </c>
      <c r="L905" s="74">
        <f t="shared" si="59"/>
        <v>0</v>
      </c>
      <c r="M905" s="5" t="str">
        <f t="shared" si="56"/>
        <v/>
      </c>
    </row>
    <row r="906" spans="1:13" x14ac:dyDescent="0.2">
      <c r="A906" s="118" t="s">
        <v>2114</v>
      </c>
      <c r="B906" s="59" t="s">
        <v>971</v>
      </c>
      <c r="C906" s="59" t="s">
        <v>898</v>
      </c>
      <c r="D906" s="118" t="s">
        <v>212</v>
      </c>
      <c r="E906" s="118" t="s">
        <v>1032</v>
      </c>
      <c r="F906" s="119">
        <v>0.29505253999999997</v>
      </c>
      <c r="G906" s="119">
        <v>2.6576060000000002E-2</v>
      </c>
      <c r="H906" s="74">
        <f t="shared" si="57"/>
        <v>10.102192725332497</v>
      </c>
      <c r="I906" s="119">
        <v>0</v>
      </c>
      <c r="J906" s="119">
        <v>5.9968042500000003</v>
      </c>
      <c r="K906" s="74">
        <f t="shared" si="58"/>
        <v>-1</v>
      </c>
      <c r="L906" s="74">
        <f t="shared" si="59"/>
        <v>0</v>
      </c>
      <c r="M906" s="5" t="str">
        <f t="shared" si="56"/>
        <v/>
      </c>
    </row>
    <row r="907" spans="1:13" x14ac:dyDescent="0.2">
      <c r="A907" s="118" t="s">
        <v>2113</v>
      </c>
      <c r="B907" s="59" t="s">
        <v>972</v>
      </c>
      <c r="C907" s="59" t="s">
        <v>898</v>
      </c>
      <c r="D907" s="118" t="s">
        <v>212</v>
      </c>
      <c r="E907" s="118" t="s">
        <v>1032</v>
      </c>
      <c r="F907" s="119">
        <v>2.1027560000000001E-2</v>
      </c>
      <c r="G907" s="119">
        <v>0.88109711000000002</v>
      </c>
      <c r="H907" s="74">
        <f t="shared" si="57"/>
        <v>-0.97613479858082841</v>
      </c>
      <c r="I907" s="119">
        <v>0</v>
      </c>
      <c r="J907" s="119">
        <v>9.8345017800000001</v>
      </c>
      <c r="K907" s="74">
        <f t="shared" si="58"/>
        <v>-1</v>
      </c>
      <c r="L907" s="74">
        <f t="shared" si="59"/>
        <v>0</v>
      </c>
      <c r="M907" s="5" t="str">
        <f t="shared" si="56"/>
        <v/>
      </c>
    </row>
    <row r="908" spans="1:13" x14ac:dyDescent="0.2">
      <c r="A908" s="118" t="s">
        <v>2109</v>
      </c>
      <c r="B908" s="59" t="s">
        <v>628</v>
      </c>
      <c r="C908" s="59" t="s">
        <v>898</v>
      </c>
      <c r="D908" s="118" t="s">
        <v>212</v>
      </c>
      <c r="E908" s="118" t="s">
        <v>1032</v>
      </c>
      <c r="F908" s="119">
        <v>8.8548226999999993E-2</v>
      </c>
      <c r="G908" s="119">
        <v>0.20976173499999998</v>
      </c>
      <c r="H908" s="74">
        <f t="shared" si="57"/>
        <v>-0.57786282135776568</v>
      </c>
      <c r="I908" s="119">
        <v>0</v>
      </c>
      <c r="J908" s="119">
        <v>6.9114568366935503</v>
      </c>
      <c r="K908" s="74">
        <f t="shared" si="58"/>
        <v>-1</v>
      </c>
      <c r="L908" s="74">
        <f t="shared" si="59"/>
        <v>0</v>
      </c>
      <c r="M908" s="5" t="str">
        <f t="shared" si="56"/>
        <v/>
      </c>
    </row>
    <row r="909" spans="1:13" x14ac:dyDescent="0.2">
      <c r="A909" s="118" t="s">
        <v>2130</v>
      </c>
      <c r="B909" s="59" t="s">
        <v>216</v>
      </c>
      <c r="C909" s="59" t="s">
        <v>898</v>
      </c>
      <c r="D909" s="118" t="s">
        <v>212</v>
      </c>
      <c r="E909" s="118" t="s">
        <v>1032</v>
      </c>
      <c r="F909" s="119">
        <v>0.241583679</v>
      </c>
      <c r="G909" s="119">
        <v>0.20156822899999999</v>
      </c>
      <c r="H909" s="74">
        <f t="shared" si="57"/>
        <v>0.19852062102505252</v>
      </c>
      <c r="I909" s="119">
        <v>0</v>
      </c>
      <c r="J909" s="119">
        <v>2.5758000000000001E-3</v>
      </c>
      <c r="K909" s="74">
        <f t="shared" si="58"/>
        <v>-1</v>
      </c>
      <c r="L909" s="74">
        <f t="shared" si="59"/>
        <v>0</v>
      </c>
      <c r="M909" s="5" t="str">
        <f t="shared" si="56"/>
        <v/>
      </c>
    </row>
    <row r="910" spans="1:13" x14ac:dyDescent="0.2">
      <c r="A910" s="118" t="s">
        <v>2128</v>
      </c>
      <c r="B910" s="59" t="s">
        <v>215</v>
      </c>
      <c r="C910" s="59" t="s">
        <v>898</v>
      </c>
      <c r="D910" s="118" t="s">
        <v>212</v>
      </c>
      <c r="E910" s="118" t="s">
        <v>1032</v>
      </c>
      <c r="F910" s="119">
        <v>7.7675865000000011E-2</v>
      </c>
      <c r="G910" s="119">
        <v>1.0957933340000001</v>
      </c>
      <c r="H910" s="74">
        <f t="shared" si="57"/>
        <v>-0.9291144939562116</v>
      </c>
      <c r="I910" s="119">
        <v>0</v>
      </c>
      <c r="J910" s="119">
        <v>5.5568640999999994</v>
      </c>
      <c r="K910" s="74">
        <f t="shared" si="58"/>
        <v>-1</v>
      </c>
      <c r="L910" s="74">
        <f t="shared" si="59"/>
        <v>0</v>
      </c>
      <c r="M910" s="5" t="str">
        <f t="shared" si="56"/>
        <v/>
      </c>
    </row>
    <row r="911" spans="1:13" x14ac:dyDescent="0.2">
      <c r="A911" s="118" t="s">
        <v>2121</v>
      </c>
      <c r="B911" s="59" t="s">
        <v>387</v>
      </c>
      <c r="C911" s="59" t="s">
        <v>898</v>
      </c>
      <c r="D911" s="118" t="s">
        <v>212</v>
      </c>
      <c r="E911" s="118" t="s">
        <v>1032</v>
      </c>
      <c r="F911" s="119">
        <v>0.33939519000000001</v>
      </c>
      <c r="G911" s="119">
        <v>0.61670292000000004</v>
      </c>
      <c r="H911" s="74">
        <f t="shared" si="57"/>
        <v>-0.44966177555961628</v>
      </c>
      <c r="I911" s="119">
        <v>0</v>
      </c>
      <c r="J911" s="119">
        <v>4.9953820000000002</v>
      </c>
      <c r="K911" s="74">
        <f t="shared" si="58"/>
        <v>-1</v>
      </c>
      <c r="L911" s="74">
        <f t="shared" si="59"/>
        <v>0</v>
      </c>
      <c r="M911" s="5" t="str">
        <f t="shared" si="56"/>
        <v/>
      </c>
    </row>
    <row r="912" spans="1:13" x14ac:dyDescent="0.2">
      <c r="A912" s="118" t="s">
        <v>2118</v>
      </c>
      <c r="B912" s="59" t="s">
        <v>386</v>
      </c>
      <c r="C912" s="59" t="s">
        <v>898</v>
      </c>
      <c r="D912" s="118" t="s">
        <v>212</v>
      </c>
      <c r="E912" s="118" t="s">
        <v>1032</v>
      </c>
      <c r="F912" s="119">
        <v>2.449103343</v>
      </c>
      <c r="G912" s="119">
        <v>4.883299568</v>
      </c>
      <c r="H912" s="74">
        <f t="shared" si="57"/>
        <v>-0.49847366337120858</v>
      </c>
      <c r="I912" s="119">
        <v>0</v>
      </c>
      <c r="J912" s="119">
        <v>0.96956600000000004</v>
      </c>
      <c r="K912" s="74">
        <f t="shared" si="58"/>
        <v>-1</v>
      </c>
      <c r="L912" s="74">
        <f t="shared" si="59"/>
        <v>0</v>
      </c>
      <c r="M912" s="5" t="str">
        <f t="shared" si="56"/>
        <v/>
      </c>
    </row>
    <row r="913" spans="1:13" x14ac:dyDescent="0.2">
      <c r="A913" s="118" t="s">
        <v>2122</v>
      </c>
      <c r="B913" s="59" t="s">
        <v>217</v>
      </c>
      <c r="C913" s="59" t="s">
        <v>898</v>
      </c>
      <c r="D913" s="118" t="s">
        <v>212</v>
      </c>
      <c r="E913" s="118" t="s">
        <v>1032</v>
      </c>
      <c r="F913" s="119">
        <v>4.1783990160000002</v>
      </c>
      <c r="G913" s="119">
        <v>1.8882679010000001</v>
      </c>
      <c r="H913" s="74">
        <f t="shared" si="57"/>
        <v>1.2128210799893271</v>
      </c>
      <c r="I913" s="119">
        <v>0</v>
      </c>
      <c r="J913" s="119">
        <v>20.770340000000001</v>
      </c>
      <c r="K913" s="74">
        <f t="shared" si="58"/>
        <v>-1</v>
      </c>
      <c r="L913" s="74">
        <f t="shared" si="59"/>
        <v>0</v>
      </c>
      <c r="M913" s="5" t="str">
        <f t="shared" si="56"/>
        <v/>
      </c>
    </row>
    <row r="914" spans="1:13" x14ac:dyDescent="0.2">
      <c r="A914" s="118" t="s">
        <v>2090</v>
      </c>
      <c r="B914" s="59" t="s">
        <v>906</v>
      </c>
      <c r="C914" s="59" t="s">
        <v>898</v>
      </c>
      <c r="D914" s="118" t="s">
        <v>212</v>
      </c>
      <c r="E914" s="118" t="s">
        <v>1032</v>
      </c>
      <c r="F914" s="119">
        <v>2.220925E-2</v>
      </c>
      <c r="G914" s="119">
        <v>0.67435618000000008</v>
      </c>
      <c r="H914" s="74">
        <f t="shared" si="57"/>
        <v>-0.96706599470920551</v>
      </c>
      <c r="I914" s="119">
        <v>0</v>
      </c>
      <c r="J914" s="119">
        <v>0</v>
      </c>
      <c r="K914" s="74" t="str">
        <f t="shared" si="58"/>
        <v/>
      </c>
      <c r="L914" s="74">
        <f t="shared" si="59"/>
        <v>0</v>
      </c>
      <c r="M914" s="5" t="str">
        <f t="shared" si="56"/>
        <v/>
      </c>
    </row>
    <row r="915" spans="1:13" x14ac:dyDescent="0.2">
      <c r="A915" s="118" t="s">
        <v>2091</v>
      </c>
      <c r="B915" s="59" t="s">
        <v>907</v>
      </c>
      <c r="C915" s="59" t="s">
        <v>898</v>
      </c>
      <c r="D915" s="118" t="s">
        <v>212</v>
      </c>
      <c r="E915" s="118" t="s">
        <v>1032</v>
      </c>
      <c r="F915" s="119">
        <v>3.2596999999999999E-3</v>
      </c>
      <c r="G915" s="119">
        <v>3.8288800000000005E-2</v>
      </c>
      <c r="H915" s="74">
        <f t="shared" si="57"/>
        <v>-0.91486544368065859</v>
      </c>
      <c r="I915" s="119">
        <v>0</v>
      </c>
      <c r="J915" s="119">
        <v>0</v>
      </c>
      <c r="K915" s="74" t="str">
        <f t="shared" si="58"/>
        <v/>
      </c>
      <c r="L915" s="74">
        <f t="shared" si="59"/>
        <v>0</v>
      </c>
      <c r="M915" s="5" t="str">
        <f t="shared" si="56"/>
        <v/>
      </c>
    </row>
    <row r="916" spans="1:13" x14ac:dyDescent="0.2">
      <c r="A916" s="118" t="s">
        <v>2136</v>
      </c>
      <c r="B916" s="59" t="s">
        <v>551</v>
      </c>
      <c r="C916" s="59" t="s">
        <v>898</v>
      </c>
      <c r="D916" s="118" t="s">
        <v>212</v>
      </c>
      <c r="E916" s="118" t="s">
        <v>1032</v>
      </c>
      <c r="F916" s="119">
        <v>0.50002498200000001</v>
      </c>
      <c r="G916" s="119">
        <v>4.2388980800000002</v>
      </c>
      <c r="H916" s="74">
        <f t="shared" si="57"/>
        <v>-0.882038923191095</v>
      </c>
      <c r="I916" s="119">
        <v>0</v>
      </c>
      <c r="J916" s="119">
        <v>10.315672583679401</v>
      </c>
      <c r="K916" s="74">
        <f t="shared" si="58"/>
        <v>-1</v>
      </c>
      <c r="L916" s="74">
        <f t="shared" si="59"/>
        <v>0</v>
      </c>
      <c r="M916" s="5" t="str">
        <f t="shared" si="56"/>
        <v/>
      </c>
    </row>
    <row r="917" spans="1:13" x14ac:dyDescent="0.2">
      <c r="A917" s="118" t="s">
        <v>2135</v>
      </c>
      <c r="B917" s="59" t="s">
        <v>550</v>
      </c>
      <c r="C917" s="59" t="s">
        <v>898</v>
      </c>
      <c r="D917" s="118" t="s">
        <v>212</v>
      </c>
      <c r="E917" s="118" t="s">
        <v>1032</v>
      </c>
      <c r="F917" s="119">
        <v>3.9548309999999996E-2</v>
      </c>
      <c r="G917" s="119">
        <v>1.8877054000000001E-2</v>
      </c>
      <c r="H917" s="74">
        <f t="shared" si="57"/>
        <v>1.0950467165056579</v>
      </c>
      <c r="I917" s="119">
        <v>0</v>
      </c>
      <c r="J917" s="119">
        <v>5.9579082568807502</v>
      </c>
      <c r="K917" s="74">
        <f t="shared" si="58"/>
        <v>-1</v>
      </c>
      <c r="L917" s="74">
        <f t="shared" si="59"/>
        <v>0</v>
      </c>
      <c r="M917" s="5" t="str">
        <f t="shared" si="56"/>
        <v/>
      </c>
    </row>
    <row r="918" spans="1:13" x14ac:dyDescent="0.2">
      <c r="A918" s="118" t="s">
        <v>2134</v>
      </c>
      <c r="B918" s="59" t="s">
        <v>535</v>
      </c>
      <c r="C918" s="59" t="s">
        <v>898</v>
      </c>
      <c r="D918" s="118" t="s">
        <v>212</v>
      </c>
      <c r="E918" s="118" t="s">
        <v>1032</v>
      </c>
      <c r="F918" s="119">
        <v>6.6587663000000005E-2</v>
      </c>
      <c r="G918" s="119">
        <v>2.8355042E-2</v>
      </c>
      <c r="H918" s="74">
        <f t="shared" si="57"/>
        <v>1.3483535309170058</v>
      </c>
      <c r="I918" s="119">
        <v>0</v>
      </c>
      <c r="J918" s="119">
        <v>13.701593283879699</v>
      </c>
      <c r="K918" s="74">
        <f t="shared" si="58"/>
        <v>-1</v>
      </c>
      <c r="L918" s="74">
        <f t="shared" si="59"/>
        <v>0</v>
      </c>
      <c r="M918" s="5" t="str">
        <f t="shared" ref="M918:M949" si="60">IF(B918=B917,"FALSE","")</f>
        <v/>
      </c>
    </row>
    <row r="919" spans="1:13" x14ac:dyDescent="0.2">
      <c r="A919" s="118" t="s">
        <v>2420</v>
      </c>
      <c r="B919" s="59" t="s">
        <v>397</v>
      </c>
      <c r="C919" s="59" t="s">
        <v>665</v>
      </c>
      <c r="D919" s="118" t="s">
        <v>212</v>
      </c>
      <c r="E919" s="118" t="s">
        <v>1032</v>
      </c>
      <c r="F919" s="119">
        <v>0</v>
      </c>
      <c r="G919" s="119">
        <v>0</v>
      </c>
      <c r="H919" s="74" t="str">
        <f t="shared" si="57"/>
        <v/>
      </c>
      <c r="I919" s="119">
        <v>0</v>
      </c>
      <c r="J919" s="119">
        <v>0</v>
      </c>
      <c r="K919" s="74" t="str">
        <f t="shared" si="58"/>
        <v/>
      </c>
      <c r="L919" s="74" t="str">
        <f t="shared" si="59"/>
        <v/>
      </c>
      <c r="M919" s="5" t="str">
        <f t="shared" si="60"/>
        <v/>
      </c>
    </row>
    <row r="920" spans="1:13" x14ac:dyDescent="0.2">
      <c r="A920" s="118" t="s">
        <v>2419</v>
      </c>
      <c r="B920" s="59" t="s">
        <v>398</v>
      </c>
      <c r="C920" s="59" t="s">
        <v>665</v>
      </c>
      <c r="D920" s="118" t="s">
        <v>212</v>
      </c>
      <c r="E920" s="118" t="s">
        <v>1032</v>
      </c>
      <c r="F920" s="119">
        <v>0</v>
      </c>
      <c r="G920" s="119">
        <v>1.0574999999999999E-2</v>
      </c>
      <c r="H920" s="74">
        <f t="shared" si="57"/>
        <v>-1</v>
      </c>
      <c r="I920" s="119">
        <v>0</v>
      </c>
      <c r="J920" s="119">
        <v>1.0574999999999999E-2</v>
      </c>
      <c r="K920" s="74">
        <f t="shared" si="58"/>
        <v>-1</v>
      </c>
      <c r="L920" s="74" t="str">
        <f t="shared" si="59"/>
        <v/>
      </c>
      <c r="M920" s="5" t="str">
        <f t="shared" si="60"/>
        <v/>
      </c>
    </row>
    <row r="921" spans="1:13" x14ac:dyDescent="0.2">
      <c r="A921" s="118" t="s">
        <v>2099</v>
      </c>
      <c r="B921" s="59" t="s">
        <v>476</v>
      </c>
      <c r="C921" s="59" t="s">
        <v>898</v>
      </c>
      <c r="D921" s="118" t="s">
        <v>212</v>
      </c>
      <c r="E921" s="118" t="s">
        <v>1032</v>
      </c>
      <c r="F921" s="119">
        <v>7.125690616</v>
      </c>
      <c r="G921" s="119">
        <v>0.38530946000000005</v>
      </c>
      <c r="H921" s="74">
        <f t="shared" si="57"/>
        <v>17.493422445428667</v>
      </c>
      <c r="I921" s="119">
        <v>0</v>
      </c>
      <c r="J921" s="119">
        <v>0</v>
      </c>
      <c r="K921" s="74" t="str">
        <f t="shared" si="58"/>
        <v/>
      </c>
      <c r="L921" s="74">
        <f t="shared" si="59"/>
        <v>0</v>
      </c>
      <c r="M921" s="5" t="str">
        <f t="shared" si="60"/>
        <v/>
      </c>
    </row>
    <row r="922" spans="1:13" x14ac:dyDescent="0.2">
      <c r="A922" s="118" t="s">
        <v>2168</v>
      </c>
      <c r="B922" s="59" t="s">
        <v>463</v>
      </c>
      <c r="C922" s="59" t="s">
        <v>898</v>
      </c>
      <c r="D922" s="118" t="s">
        <v>212</v>
      </c>
      <c r="E922" s="118" t="s">
        <v>1032</v>
      </c>
      <c r="F922" s="119">
        <v>0.88212562999999999</v>
      </c>
      <c r="G922" s="119">
        <v>0.8124254620000001</v>
      </c>
      <c r="H922" s="74">
        <f t="shared" si="57"/>
        <v>8.5792692696280648E-2</v>
      </c>
      <c r="I922" s="119">
        <v>0</v>
      </c>
      <c r="J922" s="119">
        <v>19.6273391</v>
      </c>
      <c r="K922" s="74">
        <f t="shared" si="58"/>
        <v>-1</v>
      </c>
      <c r="L922" s="74">
        <f t="shared" si="59"/>
        <v>0</v>
      </c>
      <c r="M922" s="5" t="str">
        <f t="shared" si="60"/>
        <v/>
      </c>
    </row>
    <row r="923" spans="1:13" x14ac:dyDescent="0.2">
      <c r="A923" s="118" t="s">
        <v>2167</v>
      </c>
      <c r="B923" s="59" t="s">
        <v>462</v>
      </c>
      <c r="C923" s="59" t="s">
        <v>898</v>
      </c>
      <c r="D923" s="118" t="s">
        <v>212</v>
      </c>
      <c r="E923" s="118" t="s">
        <v>1032</v>
      </c>
      <c r="F923" s="119">
        <v>1.331037E-2</v>
      </c>
      <c r="G923" s="119">
        <v>0.83316177000000002</v>
      </c>
      <c r="H923" s="74">
        <f t="shared" si="57"/>
        <v>-0.98402426697998879</v>
      </c>
      <c r="I923" s="119">
        <v>0</v>
      </c>
      <c r="J923" s="119">
        <v>10.299950900000001</v>
      </c>
      <c r="K923" s="74">
        <f t="shared" si="58"/>
        <v>-1</v>
      </c>
      <c r="L923" s="74">
        <f t="shared" si="59"/>
        <v>0</v>
      </c>
      <c r="M923" s="5" t="str">
        <f t="shared" si="60"/>
        <v/>
      </c>
    </row>
    <row r="924" spans="1:13" x14ac:dyDescent="0.2">
      <c r="A924" s="118" t="s">
        <v>2161</v>
      </c>
      <c r="B924" s="59" t="s">
        <v>430</v>
      </c>
      <c r="C924" s="59" t="s">
        <v>898</v>
      </c>
      <c r="D924" s="118" t="s">
        <v>212</v>
      </c>
      <c r="E924" s="118" t="s">
        <v>1032</v>
      </c>
      <c r="F924" s="119">
        <v>1.1902861999999998</v>
      </c>
      <c r="G924" s="119">
        <v>2.9983978499999999</v>
      </c>
      <c r="H924" s="74">
        <f t="shared" si="57"/>
        <v>-0.60302592933089261</v>
      </c>
      <c r="I924" s="119">
        <v>0</v>
      </c>
      <c r="J924" s="119">
        <v>9.7766258399999995</v>
      </c>
      <c r="K924" s="74">
        <f t="shared" si="58"/>
        <v>-1</v>
      </c>
      <c r="L924" s="74">
        <f t="shared" si="59"/>
        <v>0</v>
      </c>
      <c r="M924" s="5" t="str">
        <f t="shared" si="60"/>
        <v/>
      </c>
    </row>
    <row r="925" spans="1:13" x14ac:dyDescent="0.2">
      <c r="A925" s="118" t="s">
        <v>3043</v>
      </c>
      <c r="B925" s="59" t="s">
        <v>3044</v>
      </c>
      <c r="C925" s="59" t="s">
        <v>899</v>
      </c>
      <c r="D925" s="118" t="s">
        <v>212</v>
      </c>
      <c r="E925" s="118" t="s">
        <v>1032</v>
      </c>
      <c r="F925" s="119">
        <v>1.5018083200000001</v>
      </c>
      <c r="G925" s="119">
        <v>0.53909735999999997</v>
      </c>
      <c r="H925" s="74">
        <f t="shared" si="57"/>
        <v>1.7857831097521979</v>
      </c>
      <c r="I925" s="119">
        <v>0</v>
      </c>
      <c r="J925" s="119">
        <v>11.841411000000001</v>
      </c>
      <c r="K925" s="74">
        <f t="shared" si="58"/>
        <v>-1</v>
      </c>
      <c r="L925" s="74">
        <f t="shared" si="59"/>
        <v>0</v>
      </c>
      <c r="M925" s="5" t="str">
        <f t="shared" si="60"/>
        <v/>
      </c>
    </row>
    <row r="926" spans="1:13" x14ac:dyDescent="0.2">
      <c r="A926" s="118" t="s">
        <v>2762</v>
      </c>
      <c r="B926" s="59" t="s">
        <v>2763</v>
      </c>
      <c r="C926" s="59" t="s">
        <v>984</v>
      </c>
      <c r="D926" s="118" t="s">
        <v>213</v>
      </c>
      <c r="E926" s="118" t="s">
        <v>214</v>
      </c>
      <c r="F926" s="119">
        <v>2.0363099999999999E-3</v>
      </c>
      <c r="G926" s="119">
        <v>1.059E-2</v>
      </c>
      <c r="H926" s="74">
        <f t="shared" si="57"/>
        <v>-0.8077138810198301</v>
      </c>
      <c r="I926" s="119">
        <v>0</v>
      </c>
      <c r="J926" s="119">
        <v>1.059E-2</v>
      </c>
      <c r="K926" s="74">
        <f t="shared" si="58"/>
        <v>-1</v>
      </c>
      <c r="L926" s="74">
        <f t="shared" si="59"/>
        <v>0</v>
      </c>
      <c r="M926" s="5" t="str">
        <f t="shared" si="60"/>
        <v/>
      </c>
    </row>
    <row r="927" spans="1:13" x14ac:dyDescent="0.2">
      <c r="A927" s="118" t="s">
        <v>3007</v>
      </c>
      <c r="B927" s="59" t="s">
        <v>3008</v>
      </c>
      <c r="C927" s="59" t="s">
        <v>904</v>
      </c>
      <c r="D927" s="118" t="s">
        <v>213</v>
      </c>
      <c r="E927" s="118" t="s">
        <v>214</v>
      </c>
      <c r="F927" s="119">
        <v>2.0558925600000002</v>
      </c>
      <c r="G927" s="119">
        <v>0.35761390000000004</v>
      </c>
      <c r="H927" s="74">
        <f t="shared" si="57"/>
        <v>4.7489168066453793</v>
      </c>
      <c r="I927" s="119">
        <v>0</v>
      </c>
      <c r="J927" s="119">
        <v>1.1305E-3</v>
      </c>
      <c r="K927" s="74">
        <f t="shared" si="58"/>
        <v>-1</v>
      </c>
      <c r="L927" s="74">
        <f t="shared" si="59"/>
        <v>0</v>
      </c>
      <c r="M927" s="5" t="str">
        <f t="shared" si="60"/>
        <v/>
      </c>
    </row>
    <row r="928" spans="1:13" x14ac:dyDescent="0.2">
      <c r="A928" s="118" t="s">
        <v>2560</v>
      </c>
      <c r="B928" s="59" t="s">
        <v>2561</v>
      </c>
      <c r="C928" s="59" t="s">
        <v>149</v>
      </c>
      <c r="D928" s="118" t="s">
        <v>837</v>
      </c>
      <c r="E928" s="118" t="s">
        <v>1032</v>
      </c>
      <c r="F928" s="119">
        <v>1.1268299999999998E-2</v>
      </c>
      <c r="G928" s="119">
        <v>0</v>
      </c>
      <c r="H928" s="74" t="str">
        <f t="shared" si="57"/>
        <v/>
      </c>
      <c r="I928" s="119">
        <v>0</v>
      </c>
      <c r="J928" s="119">
        <v>0</v>
      </c>
      <c r="K928" s="74" t="str">
        <f t="shared" si="58"/>
        <v/>
      </c>
      <c r="L928" s="74">
        <f t="shared" si="59"/>
        <v>0</v>
      </c>
      <c r="M928" s="5" t="str">
        <f t="shared" si="60"/>
        <v/>
      </c>
    </row>
    <row r="929" spans="1:13" x14ac:dyDescent="0.2">
      <c r="A929" s="118" t="s">
        <v>2317</v>
      </c>
      <c r="B929" s="59" t="s">
        <v>2996</v>
      </c>
      <c r="C929" s="59" t="s">
        <v>149</v>
      </c>
      <c r="D929" s="118" t="s">
        <v>213</v>
      </c>
      <c r="E929" s="118" t="s">
        <v>1032</v>
      </c>
      <c r="F929" s="119">
        <v>1.7253658200000002</v>
      </c>
      <c r="G929" s="119">
        <v>0.88237968</v>
      </c>
      <c r="H929" s="74">
        <f t="shared" si="57"/>
        <v>0.95535534091174923</v>
      </c>
      <c r="I929" s="119">
        <v>0</v>
      </c>
      <c r="J929" s="119">
        <v>0</v>
      </c>
      <c r="K929" s="74" t="str">
        <f t="shared" si="58"/>
        <v/>
      </c>
      <c r="L929" s="74">
        <f t="shared" si="59"/>
        <v>0</v>
      </c>
      <c r="M929" s="5" t="str">
        <f t="shared" si="60"/>
        <v/>
      </c>
    </row>
    <row r="930" spans="1:13" x14ac:dyDescent="0.2">
      <c r="A930" s="118" t="s">
        <v>2392</v>
      </c>
      <c r="B930" s="59" t="s">
        <v>3004</v>
      </c>
      <c r="C930" s="59" t="s">
        <v>149</v>
      </c>
      <c r="D930" s="118" t="s">
        <v>213</v>
      </c>
      <c r="E930" s="118" t="s">
        <v>1032</v>
      </c>
      <c r="F930" s="119">
        <v>1.120578E-2</v>
      </c>
      <c r="G930" s="119">
        <v>0.71993861999999997</v>
      </c>
      <c r="H930" s="74">
        <f t="shared" si="57"/>
        <v>-0.98443508975806859</v>
      </c>
      <c r="I930" s="119">
        <v>0</v>
      </c>
      <c r="J930" s="119">
        <v>0</v>
      </c>
      <c r="K930" s="74" t="str">
        <f t="shared" si="58"/>
        <v/>
      </c>
      <c r="L930" s="74">
        <f t="shared" si="59"/>
        <v>0</v>
      </c>
      <c r="M930" s="5" t="str">
        <f t="shared" si="60"/>
        <v/>
      </c>
    </row>
    <row r="931" spans="1:13" x14ac:dyDescent="0.2">
      <c r="A931" s="118" t="s">
        <v>2364</v>
      </c>
      <c r="B931" s="59" t="s">
        <v>3006</v>
      </c>
      <c r="C931" s="59" t="s">
        <v>149</v>
      </c>
      <c r="D931" s="118" t="s">
        <v>213</v>
      </c>
      <c r="E931" s="118" t="s">
        <v>1032</v>
      </c>
      <c r="F931" s="119">
        <v>4.0802400000000003E-2</v>
      </c>
      <c r="G931" s="119">
        <v>1.0711679999999999E-2</v>
      </c>
      <c r="H931" s="74">
        <f t="shared" si="57"/>
        <v>2.8091503853737234</v>
      </c>
      <c r="I931" s="119">
        <v>0</v>
      </c>
      <c r="J931" s="119">
        <v>0</v>
      </c>
      <c r="K931" s="74" t="str">
        <f t="shared" si="58"/>
        <v/>
      </c>
      <c r="L931" s="74">
        <f t="shared" si="59"/>
        <v>0</v>
      </c>
      <c r="M931" s="5" t="str">
        <f t="shared" si="60"/>
        <v/>
      </c>
    </row>
    <row r="932" spans="1:13" x14ac:dyDescent="0.2">
      <c r="A932" s="118" t="s">
        <v>2334</v>
      </c>
      <c r="B932" s="59" t="s">
        <v>2997</v>
      </c>
      <c r="C932" s="59" t="s">
        <v>149</v>
      </c>
      <c r="D932" s="118" t="s">
        <v>837</v>
      </c>
      <c r="E932" s="118" t="s">
        <v>1032</v>
      </c>
      <c r="F932" s="119">
        <v>0.27281155000000001</v>
      </c>
      <c r="G932" s="119">
        <v>0.91827362000000001</v>
      </c>
      <c r="H932" s="74">
        <f t="shared" si="57"/>
        <v>-0.70290821378490653</v>
      </c>
      <c r="I932" s="119">
        <v>0</v>
      </c>
      <c r="J932" s="119">
        <v>0</v>
      </c>
      <c r="K932" s="74" t="str">
        <f t="shared" si="58"/>
        <v/>
      </c>
      <c r="L932" s="74">
        <f t="shared" si="59"/>
        <v>0</v>
      </c>
      <c r="M932" s="5" t="str">
        <f t="shared" si="60"/>
        <v/>
      </c>
    </row>
    <row r="933" spans="1:13" x14ac:dyDescent="0.2">
      <c r="A933" s="118" t="s">
        <v>2376</v>
      </c>
      <c r="B933" s="59" t="s">
        <v>3002</v>
      </c>
      <c r="C933" s="59" t="s">
        <v>149</v>
      </c>
      <c r="D933" s="118" t="s">
        <v>213</v>
      </c>
      <c r="E933" s="118" t="s">
        <v>1032</v>
      </c>
      <c r="F933" s="119">
        <v>0.19239357000000001</v>
      </c>
      <c r="G933" s="119">
        <v>9.4197779999999995E-2</v>
      </c>
      <c r="H933" s="74">
        <f t="shared" si="57"/>
        <v>1.0424427199876689</v>
      </c>
      <c r="I933" s="119">
        <v>0</v>
      </c>
      <c r="J933" s="119">
        <v>0</v>
      </c>
      <c r="K933" s="74" t="str">
        <f t="shared" si="58"/>
        <v/>
      </c>
      <c r="L933" s="74">
        <f t="shared" si="59"/>
        <v>0</v>
      </c>
      <c r="M933" s="5" t="str">
        <f t="shared" si="60"/>
        <v/>
      </c>
    </row>
    <row r="934" spans="1:13" x14ac:dyDescent="0.2">
      <c r="A934" s="118" t="s">
        <v>3009</v>
      </c>
      <c r="B934" s="59" t="s">
        <v>3005</v>
      </c>
      <c r="C934" s="59" t="s">
        <v>149</v>
      </c>
      <c r="D934" s="118" t="s">
        <v>213</v>
      </c>
      <c r="E934" s="118" t="s">
        <v>1032</v>
      </c>
      <c r="F934" s="119">
        <v>0</v>
      </c>
      <c r="G934" s="119">
        <v>1.544645E-2</v>
      </c>
      <c r="H934" s="74">
        <f t="shared" si="57"/>
        <v>-1</v>
      </c>
      <c r="I934" s="119">
        <v>0</v>
      </c>
      <c r="J934" s="119">
        <v>0</v>
      </c>
      <c r="K934" s="74" t="str">
        <f t="shared" si="58"/>
        <v/>
      </c>
      <c r="L934" s="74" t="str">
        <f t="shared" si="59"/>
        <v/>
      </c>
      <c r="M934" s="5" t="str">
        <f t="shared" si="60"/>
        <v/>
      </c>
    </row>
    <row r="935" spans="1:13" x14ac:dyDescent="0.2">
      <c r="A935" s="118" t="s">
        <v>2349</v>
      </c>
      <c r="B935" s="59" t="s">
        <v>3000</v>
      </c>
      <c r="C935" s="59" t="s">
        <v>149</v>
      </c>
      <c r="D935" s="118" t="s">
        <v>213</v>
      </c>
      <c r="E935" s="118" t="s">
        <v>1032</v>
      </c>
      <c r="F935" s="119">
        <v>0.30478408000000001</v>
      </c>
      <c r="G935" s="119">
        <v>7.5477199999999999E-3</v>
      </c>
      <c r="H935" s="74">
        <f t="shared" si="57"/>
        <v>39.380946828976171</v>
      </c>
      <c r="I935" s="119">
        <v>0</v>
      </c>
      <c r="J935" s="119">
        <v>0</v>
      </c>
      <c r="K935" s="74" t="str">
        <f t="shared" si="58"/>
        <v/>
      </c>
      <c r="L935" s="74">
        <f t="shared" si="59"/>
        <v>0</v>
      </c>
      <c r="M935" s="5" t="str">
        <f t="shared" si="60"/>
        <v/>
      </c>
    </row>
    <row r="936" spans="1:13" x14ac:dyDescent="0.2">
      <c r="A936" s="118" t="s">
        <v>2366</v>
      </c>
      <c r="B936" s="59" t="s">
        <v>2995</v>
      </c>
      <c r="C936" s="59" t="s">
        <v>149</v>
      </c>
      <c r="D936" s="118" t="s">
        <v>213</v>
      </c>
      <c r="E936" s="118" t="s">
        <v>1032</v>
      </c>
      <c r="F936" s="119">
        <v>0.14772854000000002</v>
      </c>
      <c r="G936" s="119">
        <v>0.17960710000000002</v>
      </c>
      <c r="H936" s="74">
        <f t="shared" si="57"/>
        <v>-0.17749053350340827</v>
      </c>
      <c r="I936" s="119">
        <v>0</v>
      </c>
      <c r="J936" s="119">
        <v>0</v>
      </c>
      <c r="K936" s="74" t="str">
        <f t="shared" si="58"/>
        <v/>
      </c>
      <c r="L936" s="74">
        <f t="shared" si="59"/>
        <v>0</v>
      </c>
      <c r="M936" s="5" t="str">
        <f t="shared" si="60"/>
        <v/>
      </c>
    </row>
    <row r="937" spans="1:13" x14ac:dyDescent="0.2">
      <c r="A937" s="118" t="s">
        <v>2315</v>
      </c>
      <c r="B937" s="59" t="s">
        <v>2999</v>
      </c>
      <c r="C937" s="59" t="s">
        <v>149</v>
      </c>
      <c r="D937" s="118" t="s">
        <v>213</v>
      </c>
      <c r="E937" s="118" t="s">
        <v>1032</v>
      </c>
      <c r="F937" s="119">
        <v>0.62941609999999992</v>
      </c>
      <c r="G937" s="119">
        <v>5.5029100000000004E-2</v>
      </c>
      <c r="H937" s="74">
        <f t="shared" si="57"/>
        <v>10.437877413950071</v>
      </c>
      <c r="I937" s="119">
        <v>0</v>
      </c>
      <c r="J937" s="119">
        <v>0</v>
      </c>
      <c r="K937" s="74" t="str">
        <f t="shared" si="58"/>
        <v/>
      </c>
      <c r="L937" s="74">
        <f t="shared" si="59"/>
        <v>0</v>
      </c>
      <c r="M937" s="5" t="str">
        <f t="shared" si="60"/>
        <v/>
      </c>
    </row>
    <row r="938" spans="1:13" x14ac:dyDescent="0.2">
      <c r="A938" s="118" t="s">
        <v>2413</v>
      </c>
      <c r="B938" s="59" t="s">
        <v>2998</v>
      </c>
      <c r="C938" s="59" t="s">
        <v>149</v>
      </c>
      <c r="D938" s="118" t="s">
        <v>213</v>
      </c>
      <c r="E938" s="118" t="s">
        <v>1032</v>
      </c>
      <c r="F938" s="119">
        <v>0.16329970000000002</v>
      </c>
      <c r="G938" s="119">
        <v>6.1928000000000009E-3</v>
      </c>
      <c r="H938" s="74">
        <f t="shared" si="57"/>
        <v>25.369283684278518</v>
      </c>
      <c r="I938" s="119">
        <v>0</v>
      </c>
      <c r="J938" s="119">
        <v>0</v>
      </c>
      <c r="K938" s="74" t="str">
        <f t="shared" si="58"/>
        <v/>
      </c>
      <c r="L938" s="74">
        <f t="shared" si="59"/>
        <v>0</v>
      </c>
      <c r="M938" s="5" t="str">
        <f t="shared" si="60"/>
        <v/>
      </c>
    </row>
    <row r="939" spans="1:13" x14ac:dyDescent="0.2">
      <c r="A939" s="118" t="s">
        <v>2393</v>
      </c>
      <c r="B939" s="59" t="s">
        <v>3001</v>
      </c>
      <c r="C939" s="59" t="s">
        <v>149</v>
      </c>
      <c r="D939" s="118" t="s">
        <v>213</v>
      </c>
      <c r="E939" s="118" t="s">
        <v>1032</v>
      </c>
      <c r="F939" s="119">
        <v>0.36336612000000001</v>
      </c>
      <c r="G939" s="119">
        <v>5.228729E-2</v>
      </c>
      <c r="H939" s="74">
        <f t="shared" si="57"/>
        <v>5.9494158140534728</v>
      </c>
      <c r="I939" s="119">
        <v>0</v>
      </c>
      <c r="J939" s="119">
        <v>0</v>
      </c>
      <c r="K939" s="74" t="str">
        <f t="shared" si="58"/>
        <v/>
      </c>
      <c r="L939" s="74">
        <f t="shared" si="59"/>
        <v>0</v>
      </c>
      <c r="M939" s="5" t="str">
        <f t="shared" si="60"/>
        <v/>
      </c>
    </row>
    <row r="940" spans="1:13" x14ac:dyDescent="0.2">
      <c r="A940" s="118" t="s">
        <v>2377</v>
      </c>
      <c r="B940" s="59" t="s">
        <v>3003</v>
      </c>
      <c r="C940" s="59" t="s">
        <v>149</v>
      </c>
      <c r="D940" s="118" t="s">
        <v>213</v>
      </c>
      <c r="E940" s="118" t="s">
        <v>1032</v>
      </c>
      <c r="F940" s="119">
        <v>0.60396094999999994</v>
      </c>
      <c r="G940" s="119">
        <v>9.1567529999999994E-2</v>
      </c>
      <c r="H940" s="74">
        <f t="shared" si="57"/>
        <v>5.5957982048876929</v>
      </c>
      <c r="I940" s="119">
        <v>0</v>
      </c>
      <c r="J940" s="119">
        <v>0</v>
      </c>
      <c r="K940" s="74" t="str">
        <f t="shared" si="58"/>
        <v/>
      </c>
      <c r="L940" s="74">
        <f t="shared" si="59"/>
        <v>0</v>
      </c>
      <c r="M940" s="5" t="str">
        <f t="shared" si="60"/>
        <v/>
      </c>
    </row>
    <row r="941" spans="1:13" x14ac:dyDescent="0.2">
      <c r="A941" s="118" t="s">
        <v>2533</v>
      </c>
      <c r="B941" s="59" t="s">
        <v>2534</v>
      </c>
      <c r="C941" s="59" t="s">
        <v>902</v>
      </c>
      <c r="D941" s="118" t="s">
        <v>213</v>
      </c>
      <c r="E941" s="118" t="s">
        <v>214</v>
      </c>
      <c r="F941" s="119">
        <v>1.393709415</v>
      </c>
      <c r="G941" s="119">
        <v>1.1336763649999999</v>
      </c>
      <c r="H941" s="74">
        <f t="shared" si="57"/>
        <v>0.22937150145138663</v>
      </c>
      <c r="I941" s="119">
        <v>0</v>
      </c>
      <c r="J941" s="119">
        <v>0</v>
      </c>
      <c r="K941" s="74" t="str">
        <f t="shared" si="58"/>
        <v/>
      </c>
      <c r="L941" s="74">
        <f t="shared" si="59"/>
        <v>0</v>
      </c>
      <c r="M941" s="5" t="str">
        <f t="shared" si="60"/>
        <v/>
      </c>
    </row>
    <row r="942" spans="1:13" x14ac:dyDescent="0.2">
      <c r="A942" s="118" t="s">
        <v>2558</v>
      </c>
      <c r="B942" s="59" t="s">
        <v>2559</v>
      </c>
      <c r="C942" s="59" t="s">
        <v>149</v>
      </c>
      <c r="D942" s="118" t="s">
        <v>837</v>
      </c>
      <c r="E942" s="118" t="s">
        <v>1032</v>
      </c>
      <c r="F942" s="119">
        <v>7.6655920000000002E-2</v>
      </c>
      <c r="G942" s="119">
        <v>1.05663201</v>
      </c>
      <c r="H942" s="74">
        <f t="shared" si="57"/>
        <v>-0.92745258588181523</v>
      </c>
      <c r="I942" s="119">
        <v>0</v>
      </c>
      <c r="J942" s="119">
        <v>1.28670031935743</v>
      </c>
      <c r="K942" s="74">
        <f t="shared" si="58"/>
        <v>-1</v>
      </c>
      <c r="L942" s="74">
        <f t="shared" si="59"/>
        <v>0</v>
      </c>
      <c r="M942" s="5" t="str">
        <f t="shared" si="60"/>
        <v/>
      </c>
    </row>
    <row r="943" spans="1:13" x14ac:dyDescent="0.2">
      <c r="A943" s="118" t="s">
        <v>2425</v>
      </c>
      <c r="B943" s="59" t="s">
        <v>2426</v>
      </c>
      <c r="C943" s="59" t="s">
        <v>902</v>
      </c>
      <c r="D943" s="118" t="s">
        <v>213</v>
      </c>
      <c r="E943" s="118" t="s">
        <v>1032</v>
      </c>
      <c r="F943" s="119">
        <v>0.36090821999999995</v>
      </c>
      <c r="G943" s="119">
        <v>0.39887440000000002</v>
      </c>
      <c r="H943" s="74">
        <f t="shared" si="57"/>
        <v>-9.5183295794365574E-2</v>
      </c>
      <c r="I943" s="119">
        <v>0</v>
      </c>
      <c r="J943" s="119">
        <v>0</v>
      </c>
      <c r="K943" s="74" t="str">
        <f t="shared" si="58"/>
        <v/>
      </c>
      <c r="L943" s="74">
        <f t="shared" si="59"/>
        <v>0</v>
      </c>
      <c r="M943" s="5" t="str">
        <f t="shared" si="60"/>
        <v/>
      </c>
    </row>
    <row r="944" spans="1:13" x14ac:dyDescent="0.2">
      <c r="A944" s="118" t="s">
        <v>2068</v>
      </c>
      <c r="B944" s="59" t="s">
        <v>2069</v>
      </c>
      <c r="C944" s="59" t="s">
        <v>149</v>
      </c>
      <c r="D944" s="118" t="s">
        <v>837</v>
      </c>
      <c r="E944" s="118" t="s">
        <v>1032</v>
      </c>
      <c r="F944" s="119">
        <v>0.37876905</v>
      </c>
      <c r="G944" s="119">
        <v>6.9066699999999995E-2</v>
      </c>
      <c r="H944" s="74">
        <f t="shared" si="57"/>
        <v>4.4841052200264384</v>
      </c>
      <c r="I944" s="119">
        <v>0</v>
      </c>
      <c r="J944" s="119">
        <v>0</v>
      </c>
      <c r="K944" s="74" t="str">
        <f t="shared" si="58"/>
        <v/>
      </c>
      <c r="L944" s="74">
        <f t="shared" si="59"/>
        <v>0</v>
      </c>
      <c r="M944" s="5" t="str">
        <f t="shared" si="60"/>
        <v/>
      </c>
    </row>
    <row r="945" spans="1:13" x14ac:dyDescent="0.2">
      <c r="A945" s="118" t="s">
        <v>2241</v>
      </c>
      <c r="B945" s="59" t="s">
        <v>2242</v>
      </c>
      <c r="C945" s="59" t="s">
        <v>149</v>
      </c>
      <c r="D945" s="118" t="s">
        <v>837</v>
      </c>
      <c r="E945" s="118" t="s">
        <v>214</v>
      </c>
      <c r="F945" s="119">
        <v>0.54780034</v>
      </c>
      <c r="G945" s="119">
        <v>0.42636000000000002</v>
      </c>
      <c r="H945" s="74">
        <f t="shared" si="57"/>
        <v>0.28483051881039501</v>
      </c>
      <c r="I945" s="119">
        <v>0</v>
      </c>
      <c r="J945" s="119">
        <v>0</v>
      </c>
      <c r="K945" s="74" t="str">
        <f t="shared" si="58"/>
        <v/>
      </c>
      <c r="L945" s="74">
        <f t="shared" si="59"/>
        <v>0</v>
      </c>
      <c r="M945" s="5" t="str">
        <f t="shared" si="60"/>
        <v/>
      </c>
    </row>
    <row r="946" spans="1:13" x14ac:dyDescent="0.2">
      <c r="A946" s="118" t="s">
        <v>1655</v>
      </c>
      <c r="B946" s="59" t="s">
        <v>1596</v>
      </c>
      <c r="C946" s="59" t="s">
        <v>149</v>
      </c>
      <c r="D946" s="118" t="s">
        <v>213</v>
      </c>
      <c r="E946" s="118" t="s">
        <v>214</v>
      </c>
      <c r="F946" s="119">
        <v>0.36015950000000002</v>
      </c>
      <c r="G946" s="119">
        <v>1.3565842299999999</v>
      </c>
      <c r="H946" s="74">
        <f t="shared" si="57"/>
        <v>-0.73451003481000221</v>
      </c>
      <c r="I946" s="119">
        <v>0</v>
      </c>
      <c r="J946" s="119">
        <v>0</v>
      </c>
      <c r="K946" s="74" t="str">
        <f t="shared" si="58"/>
        <v/>
      </c>
      <c r="L946" s="74">
        <f t="shared" si="59"/>
        <v>0</v>
      </c>
      <c r="M946" s="5" t="str">
        <f t="shared" si="60"/>
        <v/>
      </c>
    </row>
    <row r="947" spans="1:13" x14ac:dyDescent="0.2">
      <c r="A947" s="118" t="s">
        <v>2405</v>
      </c>
      <c r="B947" s="59" t="s">
        <v>1135</v>
      </c>
      <c r="C947" s="59" t="s">
        <v>984</v>
      </c>
      <c r="D947" s="118" t="s">
        <v>212</v>
      </c>
      <c r="E947" s="118" t="s">
        <v>1032</v>
      </c>
      <c r="F947" s="119">
        <v>0</v>
      </c>
      <c r="G947" s="119">
        <v>5.4254551287192199E-2</v>
      </c>
      <c r="H947" s="74">
        <f t="shared" si="57"/>
        <v>-1</v>
      </c>
      <c r="I947" s="119">
        <v>0</v>
      </c>
      <c r="J947" s="119">
        <v>0</v>
      </c>
      <c r="K947" s="74" t="str">
        <f t="shared" si="58"/>
        <v/>
      </c>
      <c r="L947" s="74" t="str">
        <f t="shared" si="59"/>
        <v/>
      </c>
      <c r="M947" s="5" t="str">
        <f t="shared" si="60"/>
        <v/>
      </c>
    </row>
    <row r="948" spans="1:13" x14ac:dyDescent="0.2">
      <c r="A948" s="118" t="s">
        <v>2070</v>
      </c>
      <c r="B948" s="59" t="s">
        <v>1623</v>
      </c>
      <c r="C948" s="59" t="s">
        <v>984</v>
      </c>
      <c r="D948" s="118" t="s">
        <v>213</v>
      </c>
      <c r="E948" s="118" t="s">
        <v>214</v>
      </c>
      <c r="F948" s="119">
        <v>3.3169855000000005E-2</v>
      </c>
      <c r="G948" s="119">
        <v>0.12082835</v>
      </c>
      <c r="H948" s="74">
        <f t="shared" si="57"/>
        <v>-0.72547953356972927</v>
      </c>
      <c r="I948" s="119">
        <v>0</v>
      </c>
      <c r="J948" s="119">
        <v>0</v>
      </c>
      <c r="K948" s="74" t="str">
        <f t="shared" si="58"/>
        <v/>
      </c>
      <c r="L948" s="74">
        <f t="shared" si="59"/>
        <v>0</v>
      </c>
      <c r="M948" s="5" t="str">
        <f t="shared" si="60"/>
        <v/>
      </c>
    </row>
    <row r="949" spans="1:13" x14ac:dyDescent="0.2">
      <c r="A949" s="118" t="s">
        <v>1883</v>
      </c>
      <c r="B949" s="59" t="s">
        <v>313</v>
      </c>
      <c r="C949" s="59" t="s">
        <v>902</v>
      </c>
      <c r="D949" s="118" t="s">
        <v>837</v>
      </c>
      <c r="E949" s="118" t="s">
        <v>1032</v>
      </c>
      <c r="F949" s="119">
        <v>6.7132168999999992E-2</v>
      </c>
      <c r="G949" s="119">
        <v>0.30732108000000002</v>
      </c>
      <c r="H949" s="74">
        <f t="shared" si="57"/>
        <v>-0.78155690133589273</v>
      </c>
      <c r="I949" s="119">
        <v>0</v>
      </c>
      <c r="J949" s="119">
        <v>0.19310339999999998</v>
      </c>
      <c r="K949" s="74">
        <f t="shared" si="58"/>
        <v>-1</v>
      </c>
      <c r="L949" s="74">
        <f t="shared" si="59"/>
        <v>0</v>
      </c>
      <c r="M949" s="5" t="str">
        <f t="shared" si="60"/>
        <v/>
      </c>
    </row>
    <row r="950" spans="1:13" x14ac:dyDescent="0.2">
      <c r="A950" s="118" t="s">
        <v>2416</v>
      </c>
      <c r="B950" s="118" t="s">
        <v>520</v>
      </c>
      <c r="C950" s="118" t="s">
        <v>984</v>
      </c>
      <c r="D950" s="118" t="s">
        <v>212</v>
      </c>
      <c r="E950" s="118" t="s">
        <v>1032</v>
      </c>
      <c r="F950" s="119">
        <v>0</v>
      </c>
      <c r="G950" s="119">
        <v>0</v>
      </c>
      <c r="H950" s="74" t="str">
        <f t="shared" si="57"/>
        <v/>
      </c>
      <c r="I950" s="119">
        <v>0</v>
      </c>
      <c r="J950" s="119">
        <v>0.31566057422407651</v>
      </c>
      <c r="K950" s="74">
        <f t="shared" si="58"/>
        <v>-1</v>
      </c>
      <c r="L950" s="74" t="str">
        <f t="shared" si="59"/>
        <v/>
      </c>
      <c r="M950" s="5" t="str">
        <f t="shared" ref="M950:M981" si="61">IF(B950=B949,"FALSE","")</f>
        <v/>
      </c>
    </row>
    <row r="951" spans="1:13" x14ac:dyDescent="0.2">
      <c r="A951" s="118" t="s">
        <v>2415</v>
      </c>
      <c r="B951" s="59" t="s">
        <v>485</v>
      </c>
      <c r="C951" s="59" t="s">
        <v>984</v>
      </c>
      <c r="D951" s="118" t="s">
        <v>212</v>
      </c>
      <c r="E951" s="118" t="s">
        <v>1032</v>
      </c>
      <c r="F951" s="119">
        <v>0</v>
      </c>
      <c r="G951" s="119">
        <v>0</v>
      </c>
      <c r="H951" s="74" t="str">
        <f t="shared" si="57"/>
        <v/>
      </c>
      <c r="I951" s="119">
        <v>0</v>
      </c>
      <c r="J951" s="119">
        <v>0</v>
      </c>
      <c r="K951" s="74" t="str">
        <f t="shared" si="58"/>
        <v/>
      </c>
      <c r="L951" s="74" t="str">
        <f t="shared" si="59"/>
        <v/>
      </c>
      <c r="M951" s="5" t="str">
        <f t="shared" si="61"/>
        <v/>
      </c>
    </row>
    <row r="952" spans="1:13" x14ac:dyDescent="0.2">
      <c r="A952" s="118" t="s">
        <v>2406</v>
      </c>
      <c r="B952" s="59" t="s">
        <v>486</v>
      </c>
      <c r="C952" s="59" t="s">
        <v>984</v>
      </c>
      <c r="D952" s="118" t="s">
        <v>212</v>
      </c>
      <c r="E952" s="118" t="s">
        <v>1032</v>
      </c>
      <c r="F952" s="119">
        <v>0</v>
      </c>
      <c r="G952" s="119">
        <v>0</v>
      </c>
      <c r="H952" s="74" t="str">
        <f t="shared" si="57"/>
        <v/>
      </c>
      <c r="I952" s="119">
        <v>0</v>
      </c>
      <c r="J952" s="119">
        <v>0</v>
      </c>
      <c r="K952" s="74" t="str">
        <f t="shared" si="58"/>
        <v/>
      </c>
      <c r="L952" s="74" t="str">
        <f t="shared" si="59"/>
        <v/>
      </c>
      <c r="M952" s="5" t="str">
        <f t="shared" si="61"/>
        <v/>
      </c>
    </row>
    <row r="953" spans="1:13" x14ac:dyDescent="0.2">
      <c r="A953" s="118" t="s">
        <v>2394</v>
      </c>
      <c r="B953" s="59" t="s">
        <v>1427</v>
      </c>
      <c r="C953" s="59" t="s">
        <v>984</v>
      </c>
      <c r="D953" s="118" t="s">
        <v>212</v>
      </c>
      <c r="E953" s="118" t="s">
        <v>1032</v>
      </c>
      <c r="F953" s="119">
        <v>1.2657E-2</v>
      </c>
      <c r="G953" s="119">
        <v>0</v>
      </c>
      <c r="H953" s="74" t="str">
        <f t="shared" si="57"/>
        <v/>
      </c>
      <c r="I953" s="119">
        <v>0</v>
      </c>
      <c r="J953" s="119">
        <v>0</v>
      </c>
      <c r="K953" s="74" t="str">
        <f t="shared" si="58"/>
        <v/>
      </c>
      <c r="L953" s="74">
        <f t="shared" si="59"/>
        <v>0</v>
      </c>
      <c r="M953" s="5" t="str">
        <f t="shared" si="61"/>
        <v/>
      </c>
    </row>
    <row r="954" spans="1:13" x14ac:dyDescent="0.2">
      <c r="A954" s="118" t="s">
        <v>2414</v>
      </c>
      <c r="B954" s="59" t="s">
        <v>828</v>
      </c>
      <c r="C954" s="59" t="s">
        <v>984</v>
      </c>
      <c r="D954" s="118" t="s">
        <v>212</v>
      </c>
      <c r="E954" s="118" t="s">
        <v>1032</v>
      </c>
      <c r="F954" s="119">
        <v>3.4717772024181005E-2</v>
      </c>
      <c r="G954" s="119">
        <v>6.1606755743775004E-3</v>
      </c>
      <c r="H954" s="74">
        <f t="shared" si="57"/>
        <v>4.6353839128574839</v>
      </c>
      <c r="I954" s="119">
        <v>0</v>
      </c>
      <c r="J954" s="119">
        <v>0</v>
      </c>
      <c r="K954" s="74" t="str">
        <f t="shared" si="58"/>
        <v/>
      </c>
      <c r="L954" s="74">
        <f t="shared" si="59"/>
        <v>0</v>
      </c>
      <c r="M954" s="5" t="str">
        <f t="shared" si="61"/>
        <v/>
      </c>
    </row>
    <row r="955" spans="1:13" x14ac:dyDescent="0.2">
      <c r="A955" s="118" t="s">
        <v>1664</v>
      </c>
      <c r="B955" s="59" t="s">
        <v>991</v>
      </c>
      <c r="C955" s="59" t="s">
        <v>149</v>
      </c>
      <c r="D955" s="118" t="s">
        <v>837</v>
      </c>
      <c r="E955" s="118" t="s">
        <v>214</v>
      </c>
      <c r="F955" s="119">
        <v>0.8563964300000001</v>
      </c>
      <c r="G955" s="119">
        <v>1.2542778000000001E-2</v>
      </c>
      <c r="H955" s="74">
        <f t="shared" si="57"/>
        <v>67.278050524373469</v>
      </c>
      <c r="I955" s="119">
        <v>0</v>
      </c>
      <c r="J955" s="119">
        <v>0.438916147148594</v>
      </c>
      <c r="K955" s="74">
        <f t="shared" si="58"/>
        <v>-1</v>
      </c>
      <c r="L955" s="74">
        <f t="shared" si="59"/>
        <v>0</v>
      </c>
      <c r="M955" s="5" t="str">
        <f t="shared" si="61"/>
        <v/>
      </c>
    </row>
    <row r="956" spans="1:13" x14ac:dyDescent="0.2">
      <c r="A956" s="118" t="s">
        <v>1673</v>
      </c>
      <c r="B956" s="59" t="s">
        <v>843</v>
      </c>
      <c r="C956" s="59" t="s">
        <v>149</v>
      </c>
      <c r="D956" s="118" t="s">
        <v>837</v>
      </c>
      <c r="E956" s="118" t="s">
        <v>1032</v>
      </c>
      <c r="F956" s="119">
        <v>0.11988489999999999</v>
      </c>
      <c r="G956" s="119">
        <v>0.10512479</v>
      </c>
      <c r="H956" s="74">
        <f t="shared" si="57"/>
        <v>0.14040560746898989</v>
      </c>
      <c r="I956" s="119">
        <v>0</v>
      </c>
      <c r="J956" s="119">
        <v>1.38141007564784</v>
      </c>
      <c r="K956" s="74">
        <f t="shared" si="58"/>
        <v>-1</v>
      </c>
      <c r="L956" s="74">
        <f t="shared" si="59"/>
        <v>0</v>
      </c>
      <c r="M956" s="5" t="str">
        <f t="shared" si="61"/>
        <v/>
      </c>
    </row>
    <row r="957" spans="1:13" x14ac:dyDescent="0.2">
      <c r="A957" s="118" t="s">
        <v>1672</v>
      </c>
      <c r="B957" s="59" t="s">
        <v>844</v>
      </c>
      <c r="C957" s="59" t="s">
        <v>149</v>
      </c>
      <c r="D957" s="118" t="s">
        <v>837</v>
      </c>
      <c r="E957" s="118" t="s">
        <v>1032</v>
      </c>
      <c r="F957" s="119">
        <v>0.96306797999999993</v>
      </c>
      <c r="G957" s="119">
        <v>1.1167030500000001</v>
      </c>
      <c r="H957" s="74">
        <f t="shared" si="57"/>
        <v>-0.13757916215953758</v>
      </c>
      <c r="I957" s="119">
        <v>0</v>
      </c>
      <c r="J957" s="119">
        <v>2.8673110000000002E-2</v>
      </c>
      <c r="K957" s="74">
        <f t="shared" si="58"/>
        <v>-1</v>
      </c>
      <c r="L957" s="74">
        <f t="shared" si="59"/>
        <v>0</v>
      </c>
      <c r="M957" s="5" t="str">
        <f t="shared" si="61"/>
        <v/>
      </c>
    </row>
    <row r="958" spans="1:13" x14ac:dyDescent="0.2">
      <c r="A958" s="118" t="s">
        <v>1669</v>
      </c>
      <c r="B958" s="59" t="s">
        <v>853</v>
      </c>
      <c r="C958" s="59" t="s">
        <v>149</v>
      </c>
      <c r="D958" s="118" t="s">
        <v>837</v>
      </c>
      <c r="E958" s="118" t="s">
        <v>1032</v>
      </c>
      <c r="F958" s="119">
        <v>0.28642212300000003</v>
      </c>
      <c r="G958" s="119">
        <v>0.36059893500000001</v>
      </c>
      <c r="H958" s="74">
        <f t="shared" si="57"/>
        <v>-0.20570446776277906</v>
      </c>
      <c r="I958" s="119">
        <v>0</v>
      </c>
      <c r="J958" s="119">
        <v>1.5956667600000001</v>
      </c>
      <c r="K958" s="74">
        <f t="shared" si="58"/>
        <v>-1</v>
      </c>
      <c r="L958" s="74">
        <f t="shared" si="59"/>
        <v>0</v>
      </c>
      <c r="M958" s="5" t="str">
        <f t="shared" si="61"/>
        <v/>
      </c>
    </row>
    <row r="959" spans="1:13" x14ac:dyDescent="0.2">
      <c r="A959" s="118" t="s">
        <v>2395</v>
      </c>
      <c r="B959" s="59" t="s">
        <v>1607</v>
      </c>
      <c r="C959" s="59" t="s">
        <v>984</v>
      </c>
      <c r="D959" s="118" t="s">
        <v>212</v>
      </c>
      <c r="E959" s="118" t="s">
        <v>1032</v>
      </c>
      <c r="F959" s="119">
        <v>5.1456133489767002E-3</v>
      </c>
      <c r="G959" s="119">
        <v>0</v>
      </c>
      <c r="H959" s="74" t="str">
        <f t="shared" si="57"/>
        <v/>
      </c>
      <c r="I959" s="119">
        <v>0</v>
      </c>
      <c r="J959" s="119">
        <v>0</v>
      </c>
      <c r="K959" s="74" t="str">
        <f t="shared" si="58"/>
        <v/>
      </c>
      <c r="L959" s="74">
        <f t="shared" si="59"/>
        <v>0</v>
      </c>
      <c r="M959" s="5" t="str">
        <f t="shared" si="61"/>
        <v/>
      </c>
    </row>
    <row r="960" spans="1:13" x14ac:dyDescent="0.2">
      <c r="A960" s="118" t="s">
        <v>1888</v>
      </c>
      <c r="B960" s="59" t="s">
        <v>4</v>
      </c>
      <c r="C960" s="59" t="s">
        <v>902</v>
      </c>
      <c r="D960" s="118" t="s">
        <v>213</v>
      </c>
      <c r="E960" s="118" t="s">
        <v>1032</v>
      </c>
      <c r="F960" s="119">
        <v>2.8151999999999999E-3</v>
      </c>
      <c r="G960" s="119">
        <v>2.7880599999999998E-3</v>
      </c>
      <c r="H960" s="74">
        <f t="shared" si="57"/>
        <v>9.7343672661278635E-3</v>
      </c>
      <c r="I960" s="119">
        <v>0</v>
      </c>
      <c r="J960" s="119">
        <v>0</v>
      </c>
      <c r="K960" s="74" t="str">
        <f t="shared" si="58"/>
        <v/>
      </c>
      <c r="L960" s="74">
        <f t="shared" si="59"/>
        <v>0</v>
      </c>
      <c r="M960" s="5" t="str">
        <f t="shared" si="61"/>
        <v/>
      </c>
    </row>
    <row r="961" spans="1:13" x14ac:dyDescent="0.2">
      <c r="A961" s="118" t="s">
        <v>1661</v>
      </c>
      <c r="B961" s="59" t="s">
        <v>990</v>
      </c>
      <c r="C961" s="59" t="s">
        <v>149</v>
      </c>
      <c r="D961" s="118" t="s">
        <v>837</v>
      </c>
      <c r="E961" s="118" t="s">
        <v>214</v>
      </c>
      <c r="F961" s="119">
        <v>0</v>
      </c>
      <c r="G961" s="119">
        <v>1.7319400000000002E-2</v>
      </c>
      <c r="H961" s="74">
        <f t="shared" si="57"/>
        <v>-1</v>
      </c>
      <c r="I961" s="119">
        <v>0</v>
      </c>
      <c r="J961" s="119">
        <v>0</v>
      </c>
      <c r="K961" s="74" t="str">
        <f t="shared" si="58"/>
        <v/>
      </c>
      <c r="L961" s="74" t="str">
        <f t="shared" si="59"/>
        <v/>
      </c>
      <c r="M961" s="5" t="str">
        <f t="shared" si="61"/>
        <v/>
      </c>
    </row>
    <row r="962" spans="1:13" x14ac:dyDescent="0.2">
      <c r="A962" s="118" t="s">
        <v>2384</v>
      </c>
      <c r="B962" s="59" t="s">
        <v>829</v>
      </c>
      <c r="C962" s="59" t="s">
        <v>984</v>
      </c>
      <c r="D962" s="118" t="s">
        <v>212</v>
      </c>
      <c r="E962" s="118" t="s">
        <v>1032</v>
      </c>
      <c r="F962" s="119">
        <v>0</v>
      </c>
      <c r="G962" s="119">
        <v>0</v>
      </c>
      <c r="H962" s="74" t="str">
        <f t="shared" si="57"/>
        <v/>
      </c>
      <c r="I962" s="119">
        <v>0</v>
      </c>
      <c r="J962" s="119">
        <v>0</v>
      </c>
      <c r="K962" s="74" t="str">
        <f t="shared" si="58"/>
        <v/>
      </c>
      <c r="L962" s="74" t="str">
        <f t="shared" si="59"/>
        <v/>
      </c>
      <c r="M962" s="5" t="str">
        <f t="shared" si="61"/>
        <v/>
      </c>
    </row>
    <row r="963" spans="1:13" x14ac:dyDescent="0.2">
      <c r="A963" s="118" t="s">
        <v>2743</v>
      </c>
      <c r="B963" s="59" t="s">
        <v>2744</v>
      </c>
      <c r="C963" s="59" t="s">
        <v>904</v>
      </c>
      <c r="D963" s="118" t="s">
        <v>213</v>
      </c>
      <c r="E963" s="118" t="s">
        <v>214</v>
      </c>
      <c r="F963" s="119">
        <v>6.3396750000000003E-3</v>
      </c>
      <c r="G963" s="119">
        <v>0</v>
      </c>
      <c r="H963" s="74" t="str">
        <f t="shared" si="57"/>
        <v/>
      </c>
      <c r="I963" s="119">
        <v>0</v>
      </c>
      <c r="J963" s="119">
        <v>0</v>
      </c>
      <c r="K963" s="74" t="str">
        <f t="shared" si="58"/>
        <v/>
      </c>
      <c r="L963" s="74">
        <f t="shared" si="59"/>
        <v>0</v>
      </c>
      <c r="M963" s="5" t="str">
        <f t="shared" si="61"/>
        <v/>
      </c>
    </row>
    <row r="964" spans="1:13" x14ac:dyDescent="0.2">
      <c r="A964" s="118" t="s">
        <v>2359</v>
      </c>
      <c r="B964" s="59" t="s">
        <v>79</v>
      </c>
      <c r="C964" s="59" t="s">
        <v>904</v>
      </c>
      <c r="D964" s="118" t="s">
        <v>213</v>
      </c>
      <c r="E964" s="118" t="s">
        <v>214</v>
      </c>
      <c r="F964" s="119">
        <v>1.9064905E-2</v>
      </c>
      <c r="G964" s="119">
        <v>6.4323414999999995E-2</v>
      </c>
      <c r="H964" s="74">
        <f t="shared" si="57"/>
        <v>-0.70360863147580077</v>
      </c>
      <c r="I964" s="119">
        <v>0</v>
      </c>
      <c r="J964" s="119">
        <v>0</v>
      </c>
      <c r="K964" s="74" t="str">
        <f t="shared" si="58"/>
        <v/>
      </c>
      <c r="L964" s="74">
        <f t="shared" si="59"/>
        <v>0</v>
      </c>
      <c r="M964" s="5" t="str">
        <f t="shared" si="61"/>
        <v/>
      </c>
    </row>
    <row r="965" spans="1:13" x14ac:dyDescent="0.2">
      <c r="A965" s="118" t="s">
        <v>2407</v>
      </c>
      <c r="B965" s="59" t="s">
        <v>80</v>
      </c>
      <c r="C965" s="59" t="s">
        <v>904</v>
      </c>
      <c r="D965" s="118" t="s">
        <v>213</v>
      </c>
      <c r="E965" s="118" t="s">
        <v>214</v>
      </c>
      <c r="F965" s="119">
        <v>7.966086E-2</v>
      </c>
      <c r="G965" s="119">
        <v>1.2403499999999999E-4</v>
      </c>
      <c r="H965" s="74" t="str">
        <f t="shared" si="57"/>
        <v/>
      </c>
      <c r="I965" s="119">
        <v>0</v>
      </c>
      <c r="J965" s="119">
        <v>0</v>
      </c>
      <c r="K965" s="74" t="str">
        <f t="shared" si="58"/>
        <v/>
      </c>
      <c r="L965" s="74">
        <f t="shared" si="59"/>
        <v>0</v>
      </c>
      <c r="M965" s="5" t="str">
        <f t="shared" si="61"/>
        <v/>
      </c>
    </row>
    <row r="966" spans="1:13" x14ac:dyDescent="0.2">
      <c r="A966" s="118" t="s">
        <v>2362</v>
      </c>
      <c r="B966" s="59" t="s">
        <v>81</v>
      </c>
      <c r="C966" s="59" t="s">
        <v>904</v>
      </c>
      <c r="D966" s="118" t="s">
        <v>213</v>
      </c>
      <c r="E966" s="118" t="s">
        <v>214</v>
      </c>
      <c r="F966" s="119">
        <v>7.1092700000000009E-3</v>
      </c>
      <c r="G966" s="119">
        <v>0.14845125000000001</v>
      </c>
      <c r="H966" s="74">
        <f t="shared" si="57"/>
        <v>-0.95211040661496615</v>
      </c>
      <c r="I966" s="119">
        <v>0</v>
      </c>
      <c r="J966" s="119">
        <v>2.4402200000000002E-2</v>
      </c>
      <c r="K966" s="74">
        <f t="shared" si="58"/>
        <v>-1</v>
      </c>
      <c r="L966" s="74">
        <f t="shared" si="59"/>
        <v>0</v>
      </c>
      <c r="M966" s="5" t="str">
        <f t="shared" si="61"/>
        <v/>
      </c>
    </row>
    <row r="967" spans="1:13" x14ac:dyDescent="0.2">
      <c r="A967" s="118" t="s">
        <v>2346</v>
      </c>
      <c r="B967" s="59" t="s">
        <v>87</v>
      </c>
      <c r="C967" s="59" t="s">
        <v>904</v>
      </c>
      <c r="D967" s="118" t="s">
        <v>213</v>
      </c>
      <c r="E967" s="118" t="s">
        <v>214</v>
      </c>
      <c r="F967" s="119">
        <v>9.6471410999999993E-2</v>
      </c>
      <c r="G967" s="119">
        <v>0.34106453200000003</v>
      </c>
      <c r="H967" s="74">
        <f t="shared" ref="H967:H1030" si="62">IF(ISERROR(F967/G967-1),"",IF((F967/G967-1)&gt;10000%,"",F967/G967-1))</f>
        <v>-0.71714616458565095</v>
      </c>
      <c r="I967" s="119">
        <v>0</v>
      </c>
      <c r="J967" s="119">
        <v>1.1268520000000001E-2</v>
      </c>
      <c r="K967" s="74">
        <f t="shared" ref="K967:K1030" si="63">IF(ISERROR(I967/J967-1),"",IF((I967/J967-1)&gt;10000%,"",I967/J967-1))</f>
        <v>-1</v>
      </c>
      <c r="L967" s="74">
        <f t="shared" ref="L967:L1030" si="64">IF(ISERROR(I967/F967),"",IF(I967/F967&gt;10000%,"",I967/F967))</f>
        <v>0</v>
      </c>
      <c r="M967" s="5" t="str">
        <f t="shared" si="61"/>
        <v/>
      </c>
    </row>
    <row r="968" spans="1:13" x14ac:dyDescent="0.2">
      <c r="A968" s="118" t="s">
        <v>2396</v>
      </c>
      <c r="B968" s="59" t="s">
        <v>89</v>
      </c>
      <c r="C968" s="59" t="s">
        <v>904</v>
      </c>
      <c r="D968" s="118" t="s">
        <v>213</v>
      </c>
      <c r="E968" s="118" t="s">
        <v>214</v>
      </c>
      <c r="F968" s="119">
        <v>3.7918635999999999E-2</v>
      </c>
      <c r="G968" s="119">
        <v>2.9055141999999999E-2</v>
      </c>
      <c r="H968" s="74">
        <f t="shared" si="62"/>
        <v>0.30505767275203821</v>
      </c>
      <c r="I968" s="119">
        <v>0</v>
      </c>
      <c r="J968" s="119">
        <v>0</v>
      </c>
      <c r="K968" s="74" t="str">
        <f t="shared" si="63"/>
        <v/>
      </c>
      <c r="L968" s="74">
        <f t="shared" si="64"/>
        <v>0</v>
      </c>
      <c r="M968" s="5" t="str">
        <f t="shared" si="61"/>
        <v/>
      </c>
    </row>
    <row r="969" spans="1:13" x14ac:dyDescent="0.2">
      <c r="A969" s="118" t="s">
        <v>2358</v>
      </c>
      <c r="B969" s="59" t="s">
        <v>88</v>
      </c>
      <c r="C969" s="59" t="s">
        <v>904</v>
      </c>
      <c r="D969" s="118" t="s">
        <v>213</v>
      </c>
      <c r="E969" s="118" t="s">
        <v>214</v>
      </c>
      <c r="F969" s="119">
        <v>6.0450280000000002E-2</v>
      </c>
      <c r="G969" s="119">
        <v>0.28959661999999997</v>
      </c>
      <c r="H969" s="74">
        <f t="shared" si="62"/>
        <v>-0.79126040904759176</v>
      </c>
      <c r="I969" s="119">
        <v>0</v>
      </c>
      <c r="J969" s="119">
        <v>2.0125E-3</v>
      </c>
      <c r="K969" s="74">
        <f t="shared" si="63"/>
        <v>-1</v>
      </c>
      <c r="L969" s="74">
        <f t="shared" si="64"/>
        <v>0</v>
      </c>
      <c r="M969" s="5" t="str">
        <f t="shared" si="61"/>
        <v/>
      </c>
    </row>
    <row r="970" spans="1:13" x14ac:dyDescent="0.2">
      <c r="A970" s="118" t="s">
        <v>2373</v>
      </c>
      <c r="B970" s="59" t="s">
        <v>85</v>
      </c>
      <c r="C970" s="59" t="s">
        <v>904</v>
      </c>
      <c r="D970" s="118" t="s">
        <v>213</v>
      </c>
      <c r="E970" s="118" t="s">
        <v>214</v>
      </c>
      <c r="F970" s="119">
        <v>0.120114391</v>
      </c>
      <c r="G970" s="119">
        <v>6.9566208000000004E-2</v>
      </c>
      <c r="H970" s="74">
        <f t="shared" si="62"/>
        <v>0.72661978355928203</v>
      </c>
      <c r="I970" s="119">
        <v>0</v>
      </c>
      <c r="J970" s="119">
        <v>7.1159999999999999E-3</v>
      </c>
      <c r="K970" s="74">
        <f t="shared" si="63"/>
        <v>-1</v>
      </c>
      <c r="L970" s="74">
        <f t="shared" si="64"/>
        <v>0</v>
      </c>
      <c r="M970" s="5" t="str">
        <f t="shared" si="61"/>
        <v/>
      </c>
    </row>
    <row r="971" spans="1:13" x14ac:dyDescent="0.2">
      <c r="A971" s="118" t="s">
        <v>3078</v>
      </c>
      <c r="B971" s="59" t="s">
        <v>3079</v>
      </c>
      <c r="C971" s="59" t="s">
        <v>897</v>
      </c>
      <c r="D971" s="118" t="s">
        <v>212</v>
      </c>
      <c r="E971" s="118" t="s">
        <v>1032</v>
      </c>
      <c r="F971" s="119">
        <v>9.9449999999999994E-4</v>
      </c>
      <c r="G971" s="119"/>
      <c r="H971" s="74" t="str">
        <f t="shared" si="62"/>
        <v/>
      </c>
      <c r="I971" s="119">
        <v>0</v>
      </c>
      <c r="J971" s="119"/>
      <c r="K971" s="74" t="str">
        <f t="shared" si="63"/>
        <v/>
      </c>
      <c r="L971" s="74">
        <f t="shared" si="64"/>
        <v>0</v>
      </c>
      <c r="M971" s="5" t="str">
        <f t="shared" si="61"/>
        <v/>
      </c>
    </row>
    <row r="972" spans="1:13" x14ac:dyDescent="0.2">
      <c r="A972" s="118" t="s">
        <v>3071</v>
      </c>
      <c r="B972" s="59" t="s">
        <v>3072</v>
      </c>
      <c r="C972" s="59" t="s">
        <v>897</v>
      </c>
      <c r="D972" s="118" t="s">
        <v>212</v>
      </c>
      <c r="E972" s="118" t="s">
        <v>1032</v>
      </c>
      <c r="F972" s="119">
        <v>6.5864499999999998E-3</v>
      </c>
      <c r="G972" s="119"/>
      <c r="H972" s="74" t="str">
        <f t="shared" si="62"/>
        <v/>
      </c>
      <c r="I972" s="119">
        <v>0</v>
      </c>
      <c r="J972" s="119"/>
      <c r="K972" s="74" t="str">
        <f t="shared" si="63"/>
        <v/>
      </c>
      <c r="L972" s="74">
        <f t="shared" si="64"/>
        <v>0</v>
      </c>
      <c r="M972" s="5" t="str">
        <f t="shared" si="61"/>
        <v/>
      </c>
    </row>
    <row r="973" spans="1:13" x14ac:dyDescent="0.2">
      <c r="A973" s="118" t="s">
        <v>2978</v>
      </c>
      <c r="B973" s="118" t="s">
        <v>2749</v>
      </c>
      <c r="C973" s="118" t="s">
        <v>897</v>
      </c>
      <c r="D973" s="118" t="s">
        <v>212</v>
      </c>
      <c r="E973" s="118" t="s">
        <v>3046</v>
      </c>
      <c r="F973" s="119">
        <v>0.34806409999999999</v>
      </c>
      <c r="G973" s="119">
        <v>0.71022482999999992</v>
      </c>
      <c r="H973" s="74">
        <f t="shared" si="62"/>
        <v>-0.50992406165242066</v>
      </c>
      <c r="I973" s="119">
        <v>0</v>
      </c>
      <c r="J973" s="119">
        <v>116.83144783</v>
      </c>
      <c r="K973" s="74">
        <f t="shared" si="63"/>
        <v>-1</v>
      </c>
      <c r="L973" s="74">
        <f t="shared" si="64"/>
        <v>0</v>
      </c>
      <c r="M973" s="5" t="str">
        <f t="shared" si="61"/>
        <v/>
      </c>
    </row>
    <row r="974" spans="1:13" x14ac:dyDescent="0.2">
      <c r="A974" s="118" t="s">
        <v>3069</v>
      </c>
      <c r="B974" s="59" t="s">
        <v>3070</v>
      </c>
      <c r="C974" s="59" t="s">
        <v>897</v>
      </c>
      <c r="D974" s="118" t="s">
        <v>212</v>
      </c>
      <c r="E974" s="118" t="s">
        <v>1032</v>
      </c>
      <c r="F974" s="119">
        <v>0</v>
      </c>
      <c r="G974" s="119"/>
      <c r="H974" s="74" t="str">
        <f t="shared" si="62"/>
        <v/>
      </c>
      <c r="I974" s="119">
        <v>0</v>
      </c>
      <c r="J974" s="119"/>
      <c r="K974" s="74" t="str">
        <f t="shared" si="63"/>
        <v/>
      </c>
      <c r="L974" s="74" t="str">
        <f t="shared" si="64"/>
        <v/>
      </c>
      <c r="M974" s="5" t="str">
        <f t="shared" si="61"/>
        <v/>
      </c>
    </row>
    <row r="975" spans="1:13" x14ac:dyDescent="0.2">
      <c r="A975" s="118" t="s">
        <v>2960</v>
      </c>
      <c r="B975" s="118" t="s">
        <v>2501</v>
      </c>
      <c r="C975" s="118" t="s">
        <v>897</v>
      </c>
      <c r="D975" s="118" t="s">
        <v>212</v>
      </c>
      <c r="E975" s="118" t="s">
        <v>3046</v>
      </c>
      <c r="F975" s="119">
        <v>0.90191681000000001</v>
      </c>
      <c r="G975" s="119">
        <v>0.19858426000000001</v>
      </c>
      <c r="H975" s="74">
        <f t="shared" si="62"/>
        <v>3.5417336197742957</v>
      </c>
      <c r="I975" s="119">
        <v>0</v>
      </c>
      <c r="J975" s="119">
        <v>0</v>
      </c>
      <c r="K975" s="74" t="str">
        <f t="shared" si="63"/>
        <v/>
      </c>
      <c r="L975" s="74">
        <f t="shared" si="64"/>
        <v>0</v>
      </c>
      <c r="M975" s="5" t="str">
        <f t="shared" si="61"/>
        <v/>
      </c>
    </row>
    <row r="976" spans="1:13" x14ac:dyDescent="0.2">
      <c r="A976" s="118" t="s">
        <v>2494</v>
      </c>
      <c r="B976" s="59" t="s">
        <v>2046</v>
      </c>
      <c r="C976" s="59" t="s">
        <v>900</v>
      </c>
      <c r="D976" s="118" t="s">
        <v>212</v>
      </c>
      <c r="E976" s="118" t="s">
        <v>1032</v>
      </c>
      <c r="F976" s="119">
        <v>2.1097997299999998</v>
      </c>
      <c r="G976" s="119">
        <v>0.82598784999999997</v>
      </c>
      <c r="H976" s="74">
        <f t="shared" si="62"/>
        <v>1.5542745332149859</v>
      </c>
      <c r="I976" s="119">
        <v>0</v>
      </c>
      <c r="J976" s="119">
        <v>0</v>
      </c>
      <c r="K976" s="74" t="str">
        <f t="shared" si="63"/>
        <v/>
      </c>
      <c r="L976" s="74">
        <f t="shared" si="64"/>
        <v>0</v>
      </c>
      <c r="M976" s="5" t="str">
        <f t="shared" si="61"/>
        <v/>
      </c>
    </row>
    <row r="977" spans="1:13" x14ac:dyDescent="0.2">
      <c r="A977" s="118" t="s">
        <v>2502</v>
      </c>
      <c r="B977" s="59" t="s">
        <v>2503</v>
      </c>
      <c r="C977" s="59" t="s">
        <v>897</v>
      </c>
      <c r="D977" s="118" t="s">
        <v>212</v>
      </c>
      <c r="E977" s="118" t="s">
        <v>3046</v>
      </c>
      <c r="F977" s="119">
        <v>7.2746593499999994</v>
      </c>
      <c r="G977" s="119">
        <v>7.5656114000000008</v>
      </c>
      <c r="H977" s="74">
        <f t="shared" si="62"/>
        <v>-3.8457176111371671E-2</v>
      </c>
      <c r="I977" s="119">
        <v>0</v>
      </c>
      <c r="J977" s="119">
        <v>0</v>
      </c>
      <c r="K977" s="74" t="str">
        <f t="shared" si="63"/>
        <v/>
      </c>
      <c r="L977" s="74">
        <f t="shared" si="64"/>
        <v>0</v>
      </c>
      <c r="M977" s="5" t="str">
        <f t="shared" si="61"/>
        <v/>
      </c>
    </row>
    <row r="978" spans="1:13" x14ac:dyDescent="0.2">
      <c r="A978" s="118" t="s">
        <v>2620</v>
      </c>
      <c r="B978" s="59" t="s">
        <v>2044</v>
      </c>
      <c r="C978" s="59" t="s">
        <v>903</v>
      </c>
      <c r="D978" s="118" t="s">
        <v>212</v>
      </c>
      <c r="E978" s="118" t="s">
        <v>214</v>
      </c>
      <c r="F978" s="119">
        <v>1.39309566</v>
      </c>
      <c r="G978" s="119">
        <v>2.5421011400000002</v>
      </c>
      <c r="H978" s="74">
        <f t="shared" si="62"/>
        <v>-0.45199046643753915</v>
      </c>
      <c r="I978" s="119">
        <v>0</v>
      </c>
      <c r="J978" s="119">
        <v>3.9726994200000001</v>
      </c>
      <c r="K978" s="74">
        <f t="shared" si="63"/>
        <v>-1</v>
      </c>
      <c r="L978" s="74">
        <f t="shared" si="64"/>
        <v>0</v>
      </c>
      <c r="M978" s="5" t="str">
        <f t="shared" si="61"/>
        <v/>
      </c>
    </row>
    <row r="979" spans="1:13" x14ac:dyDescent="0.2">
      <c r="A979" s="118" t="s">
        <v>2679</v>
      </c>
      <c r="B979" s="59" t="s">
        <v>1567</v>
      </c>
      <c r="C979" s="59" t="s">
        <v>903</v>
      </c>
      <c r="D979" s="118" t="s">
        <v>212</v>
      </c>
      <c r="E979" s="118" t="s">
        <v>1032</v>
      </c>
      <c r="F979" s="119">
        <v>9.5738070000000008E-2</v>
      </c>
      <c r="G979" s="119">
        <v>4.3651639999999998E-2</v>
      </c>
      <c r="H979" s="74">
        <f t="shared" si="62"/>
        <v>1.1932296243623379</v>
      </c>
      <c r="I979" s="119">
        <v>0</v>
      </c>
      <c r="J979" s="119">
        <v>0</v>
      </c>
      <c r="K979" s="74" t="str">
        <f t="shared" si="63"/>
        <v/>
      </c>
      <c r="L979" s="74">
        <f t="shared" si="64"/>
        <v>0</v>
      </c>
      <c r="M979" s="5" t="str">
        <f t="shared" si="61"/>
        <v/>
      </c>
    </row>
    <row r="980" spans="1:13" x14ac:dyDescent="0.2">
      <c r="A980" s="118" t="s">
        <v>2671</v>
      </c>
      <c r="B980" s="59" t="s">
        <v>1557</v>
      </c>
      <c r="C980" s="59" t="s">
        <v>903</v>
      </c>
      <c r="D980" s="118" t="s">
        <v>212</v>
      </c>
      <c r="E980" s="118" t="s">
        <v>1032</v>
      </c>
      <c r="F980" s="119">
        <v>0.27989920000000001</v>
      </c>
      <c r="G980" s="119">
        <v>0.22567345000000003</v>
      </c>
      <c r="H980" s="74">
        <f t="shared" si="62"/>
        <v>0.24028413621540312</v>
      </c>
      <c r="I980" s="119">
        <v>0</v>
      </c>
      <c r="J980" s="119">
        <v>0</v>
      </c>
      <c r="K980" s="74" t="str">
        <f t="shared" si="63"/>
        <v/>
      </c>
      <c r="L980" s="74">
        <f t="shared" si="64"/>
        <v>0</v>
      </c>
      <c r="M980" s="5" t="str">
        <f t="shared" si="61"/>
        <v/>
      </c>
    </row>
    <row r="981" spans="1:13" x14ac:dyDescent="0.2">
      <c r="A981" s="118" t="s">
        <v>2689</v>
      </c>
      <c r="B981" s="59" t="s">
        <v>1566</v>
      </c>
      <c r="C981" s="59" t="s">
        <v>903</v>
      </c>
      <c r="D981" s="118" t="s">
        <v>212</v>
      </c>
      <c r="E981" s="118" t="s">
        <v>1032</v>
      </c>
      <c r="F981" s="119">
        <v>3.7562499999999999E-2</v>
      </c>
      <c r="G981" s="119">
        <v>2.2340280000000001E-2</v>
      </c>
      <c r="H981" s="74">
        <f t="shared" si="62"/>
        <v>0.6813800006087658</v>
      </c>
      <c r="I981" s="119">
        <v>0</v>
      </c>
      <c r="J981" s="119">
        <v>0</v>
      </c>
      <c r="K981" s="74" t="str">
        <f t="shared" si="63"/>
        <v/>
      </c>
      <c r="L981" s="74">
        <f t="shared" si="64"/>
        <v>0</v>
      </c>
      <c r="M981" s="5" t="str">
        <f t="shared" si="61"/>
        <v/>
      </c>
    </row>
    <row r="982" spans="1:13" x14ac:dyDescent="0.2">
      <c r="A982" s="118" t="s">
        <v>2693</v>
      </c>
      <c r="B982" s="59" t="s">
        <v>1565</v>
      </c>
      <c r="C982" s="59" t="s">
        <v>903</v>
      </c>
      <c r="D982" s="118" t="s">
        <v>212</v>
      </c>
      <c r="E982" s="118" t="s">
        <v>1032</v>
      </c>
      <c r="F982" s="119">
        <v>3.48E-3</v>
      </c>
      <c r="G982" s="119">
        <v>7.8907100000000008E-2</v>
      </c>
      <c r="H982" s="74">
        <f t="shared" si="62"/>
        <v>-0.9558975047872752</v>
      </c>
      <c r="I982" s="119">
        <v>0</v>
      </c>
      <c r="J982" s="119">
        <v>0</v>
      </c>
      <c r="K982" s="74" t="str">
        <f t="shared" si="63"/>
        <v/>
      </c>
      <c r="L982" s="74">
        <f t="shared" si="64"/>
        <v>0</v>
      </c>
      <c r="M982" s="5" t="str">
        <f t="shared" ref="M982:M1013" si="65">IF(B982=B981,"FALSE","")</f>
        <v/>
      </c>
    </row>
    <row r="983" spans="1:13" x14ac:dyDescent="0.2">
      <c r="A983" s="118" t="s">
        <v>2674</v>
      </c>
      <c r="B983" s="59" t="s">
        <v>1558</v>
      </c>
      <c r="C983" s="59" t="s">
        <v>903</v>
      </c>
      <c r="D983" s="118" t="s">
        <v>212</v>
      </c>
      <c r="E983" s="118" t="s">
        <v>1032</v>
      </c>
      <c r="F983" s="119">
        <v>1.165274E-2</v>
      </c>
      <c r="G983" s="119">
        <v>1.9333990000000002E-2</v>
      </c>
      <c r="H983" s="74">
        <f t="shared" si="62"/>
        <v>-0.39729254023613347</v>
      </c>
      <c r="I983" s="119">
        <v>0</v>
      </c>
      <c r="J983" s="119">
        <v>0</v>
      </c>
      <c r="K983" s="74" t="str">
        <f t="shared" si="63"/>
        <v/>
      </c>
      <c r="L983" s="74">
        <f t="shared" si="64"/>
        <v>0</v>
      </c>
      <c r="M983" s="5" t="str">
        <f t="shared" si="65"/>
        <v/>
      </c>
    </row>
    <row r="984" spans="1:13" x14ac:dyDescent="0.2">
      <c r="A984" s="118" t="s">
        <v>2680</v>
      </c>
      <c r="B984" s="59" t="s">
        <v>1563</v>
      </c>
      <c r="C984" s="59" t="s">
        <v>903</v>
      </c>
      <c r="D984" s="118" t="s">
        <v>212</v>
      </c>
      <c r="E984" s="118" t="s">
        <v>1032</v>
      </c>
      <c r="F984" s="119">
        <v>8.623741E-2</v>
      </c>
      <c r="G984" s="119">
        <v>1.0707762599999999</v>
      </c>
      <c r="H984" s="74">
        <f t="shared" si="62"/>
        <v>-0.91946271763626886</v>
      </c>
      <c r="I984" s="119">
        <v>0</v>
      </c>
      <c r="J984" s="119">
        <v>9.5427499999999991E-3</v>
      </c>
      <c r="K984" s="74">
        <f t="shared" si="63"/>
        <v>-1</v>
      </c>
      <c r="L984" s="74">
        <f t="shared" si="64"/>
        <v>0</v>
      </c>
      <c r="M984" s="5" t="str">
        <f t="shared" si="65"/>
        <v/>
      </c>
    </row>
    <row r="985" spans="1:13" x14ac:dyDescent="0.2">
      <c r="A985" s="118" t="s">
        <v>2682</v>
      </c>
      <c r="B985" s="59" t="s">
        <v>1562</v>
      </c>
      <c r="C985" s="59" t="s">
        <v>903</v>
      </c>
      <c r="D985" s="118" t="s">
        <v>212</v>
      </c>
      <c r="E985" s="118" t="s">
        <v>1032</v>
      </c>
      <c r="F985" s="119">
        <v>3.0202150000000001E-2</v>
      </c>
      <c r="G985" s="119">
        <v>1.9570220000000003E-2</v>
      </c>
      <c r="H985" s="74">
        <f t="shared" si="62"/>
        <v>0.54327084723625974</v>
      </c>
      <c r="I985" s="119">
        <v>0</v>
      </c>
      <c r="J985" s="119">
        <v>0</v>
      </c>
      <c r="K985" s="74" t="str">
        <f t="shared" si="63"/>
        <v/>
      </c>
      <c r="L985" s="74">
        <f t="shared" si="64"/>
        <v>0</v>
      </c>
      <c r="M985" s="5" t="str">
        <f t="shared" si="65"/>
        <v/>
      </c>
    </row>
    <row r="986" spans="1:13" x14ac:dyDescent="0.2">
      <c r="A986" s="118" t="s">
        <v>2683</v>
      </c>
      <c r="B986" s="59" t="s">
        <v>1556</v>
      </c>
      <c r="C986" s="59" t="s">
        <v>903</v>
      </c>
      <c r="D986" s="118" t="s">
        <v>212</v>
      </c>
      <c r="E986" s="118" t="s">
        <v>1032</v>
      </c>
      <c r="F986" s="119">
        <v>2.8426409999999999E-2</v>
      </c>
      <c r="G986" s="119">
        <v>7.5301859999999998E-2</v>
      </c>
      <c r="H986" s="74">
        <f t="shared" si="62"/>
        <v>-0.62250055974712981</v>
      </c>
      <c r="I986" s="119">
        <v>0</v>
      </c>
      <c r="J986" s="119">
        <v>0</v>
      </c>
      <c r="K986" s="74" t="str">
        <f t="shared" si="63"/>
        <v/>
      </c>
      <c r="L986" s="74">
        <f t="shared" si="64"/>
        <v>0</v>
      </c>
      <c r="M986" s="5" t="str">
        <f t="shared" si="65"/>
        <v/>
      </c>
    </row>
    <row r="987" spans="1:13" x14ac:dyDescent="0.2">
      <c r="A987" s="118" t="s">
        <v>2696</v>
      </c>
      <c r="B987" s="59" t="s">
        <v>1496</v>
      </c>
      <c r="C987" s="59" t="s">
        <v>903</v>
      </c>
      <c r="D987" s="118" t="s">
        <v>213</v>
      </c>
      <c r="E987" s="118" t="s">
        <v>1032</v>
      </c>
      <c r="F987" s="119">
        <v>5.9810000000000002E-2</v>
      </c>
      <c r="G987" s="119">
        <v>0.33070390000000005</v>
      </c>
      <c r="H987" s="74">
        <f t="shared" si="62"/>
        <v>-0.81914334847578152</v>
      </c>
      <c r="I987" s="119">
        <v>0</v>
      </c>
      <c r="J987" s="119">
        <v>0</v>
      </c>
      <c r="K987" s="74" t="str">
        <f t="shared" si="63"/>
        <v/>
      </c>
      <c r="L987" s="74">
        <f t="shared" si="64"/>
        <v>0</v>
      </c>
      <c r="M987" s="5" t="str">
        <f t="shared" si="65"/>
        <v/>
      </c>
    </row>
    <row r="988" spans="1:13" x14ac:dyDescent="0.2">
      <c r="A988" s="118" t="s">
        <v>2663</v>
      </c>
      <c r="B988" s="59" t="s">
        <v>1495</v>
      </c>
      <c r="C988" s="59" t="s">
        <v>903</v>
      </c>
      <c r="D988" s="118" t="s">
        <v>213</v>
      </c>
      <c r="E988" s="118" t="s">
        <v>1032</v>
      </c>
      <c r="F988" s="119">
        <v>2.2287333</v>
      </c>
      <c r="G988" s="119">
        <v>0.47378527000000004</v>
      </c>
      <c r="H988" s="74">
        <f t="shared" si="62"/>
        <v>3.7041000240467579</v>
      </c>
      <c r="I988" s="119">
        <v>0</v>
      </c>
      <c r="J988" s="119">
        <v>0</v>
      </c>
      <c r="K988" s="74" t="str">
        <f t="shared" si="63"/>
        <v/>
      </c>
      <c r="L988" s="74">
        <f t="shared" si="64"/>
        <v>0</v>
      </c>
      <c r="M988" s="5" t="str">
        <f t="shared" si="65"/>
        <v/>
      </c>
    </row>
    <row r="989" spans="1:13" x14ac:dyDescent="0.2">
      <c r="A989" s="118" t="s">
        <v>2695</v>
      </c>
      <c r="B989" s="59" t="s">
        <v>1494</v>
      </c>
      <c r="C989" s="59" t="s">
        <v>903</v>
      </c>
      <c r="D989" s="118" t="s">
        <v>213</v>
      </c>
      <c r="E989" s="118" t="s">
        <v>1032</v>
      </c>
      <c r="F989" s="119">
        <v>0.51681630000000001</v>
      </c>
      <c r="G989" s="119">
        <v>2.0924825</v>
      </c>
      <c r="H989" s="74">
        <f t="shared" si="62"/>
        <v>-0.75301284479081665</v>
      </c>
      <c r="I989" s="119">
        <v>0</v>
      </c>
      <c r="J989" s="119">
        <v>0</v>
      </c>
      <c r="K989" s="74" t="str">
        <f t="shared" si="63"/>
        <v/>
      </c>
      <c r="L989" s="74">
        <f t="shared" si="64"/>
        <v>0</v>
      </c>
      <c r="M989" s="5" t="str">
        <f t="shared" si="65"/>
        <v/>
      </c>
    </row>
    <row r="990" spans="1:13" x14ac:dyDescent="0.2">
      <c r="A990" s="118" t="s">
        <v>2692</v>
      </c>
      <c r="B990" s="59" t="s">
        <v>1368</v>
      </c>
      <c r="C990" s="59" t="s">
        <v>903</v>
      </c>
      <c r="D990" s="118" t="s">
        <v>212</v>
      </c>
      <c r="E990" s="118" t="s">
        <v>1032</v>
      </c>
      <c r="F990" s="119">
        <v>1.083488E-2</v>
      </c>
      <c r="G990" s="119">
        <v>4.3292700000000005E-3</v>
      </c>
      <c r="H990" s="74">
        <f t="shared" si="62"/>
        <v>1.5027036890746013</v>
      </c>
      <c r="I990" s="119">
        <v>0</v>
      </c>
      <c r="J990" s="119">
        <v>0</v>
      </c>
      <c r="K990" s="74" t="str">
        <f t="shared" si="63"/>
        <v/>
      </c>
      <c r="L990" s="74">
        <f t="shared" si="64"/>
        <v>0</v>
      </c>
      <c r="M990" s="5" t="str">
        <f t="shared" si="65"/>
        <v/>
      </c>
    </row>
    <row r="991" spans="1:13" x14ac:dyDescent="0.2">
      <c r="A991" s="118" t="s">
        <v>2694</v>
      </c>
      <c r="B991" s="59" t="s">
        <v>1370</v>
      </c>
      <c r="C991" s="59" t="s">
        <v>903</v>
      </c>
      <c r="D991" s="118" t="s">
        <v>212</v>
      </c>
      <c r="E991" s="118" t="s">
        <v>1032</v>
      </c>
      <c r="F991" s="119">
        <v>9.92789E-3</v>
      </c>
      <c r="G991" s="119">
        <v>3.9187309999999996E-2</v>
      </c>
      <c r="H991" s="74">
        <f t="shared" si="62"/>
        <v>-0.74665548617651989</v>
      </c>
      <c r="I991" s="119">
        <v>0</v>
      </c>
      <c r="J991" s="119">
        <v>0</v>
      </c>
      <c r="K991" s="74" t="str">
        <f t="shared" si="63"/>
        <v/>
      </c>
      <c r="L991" s="74">
        <f t="shared" si="64"/>
        <v>0</v>
      </c>
      <c r="M991" s="5" t="str">
        <f t="shared" si="65"/>
        <v/>
      </c>
    </row>
    <row r="992" spans="1:13" x14ac:dyDescent="0.2">
      <c r="A992" s="118" t="s">
        <v>2441</v>
      </c>
      <c r="B992" s="118" t="s">
        <v>995</v>
      </c>
      <c r="C992" s="118" t="s">
        <v>897</v>
      </c>
      <c r="D992" s="118" t="s">
        <v>212</v>
      </c>
      <c r="E992" s="118" t="s">
        <v>1032</v>
      </c>
      <c r="F992" s="119">
        <v>0.28411359999999997</v>
      </c>
      <c r="G992" s="119">
        <v>1.1749439750000001</v>
      </c>
      <c r="H992" s="74">
        <f t="shared" si="62"/>
        <v>-0.75818966176663882</v>
      </c>
      <c r="I992" s="119">
        <v>0</v>
      </c>
      <c r="J992" s="119">
        <v>0</v>
      </c>
      <c r="K992" s="74" t="str">
        <f t="shared" si="63"/>
        <v/>
      </c>
      <c r="L992" s="74">
        <f t="shared" si="64"/>
        <v>0</v>
      </c>
      <c r="M992" s="5" t="str">
        <f t="shared" si="65"/>
        <v/>
      </c>
    </row>
    <row r="993" spans="1:13" x14ac:dyDescent="0.2">
      <c r="A993" s="118" t="s">
        <v>2466</v>
      </c>
      <c r="B993" s="59" t="s">
        <v>481</v>
      </c>
      <c r="C993" s="59" t="s">
        <v>897</v>
      </c>
      <c r="D993" s="118" t="s">
        <v>212</v>
      </c>
      <c r="E993" s="118" t="s">
        <v>3046</v>
      </c>
      <c r="F993" s="119">
        <v>0.32931007000000001</v>
      </c>
      <c r="G993" s="119">
        <v>0.18754845000000001</v>
      </c>
      <c r="H993" s="74">
        <f t="shared" si="62"/>
        <v>0.755866657389064</v>
      </c>
      <c r="I993" s="119">
        <v>0</v>
      </c>
      <c r="J993" s="119">
        <v>0</v>
      </c>
      <c r="K993" s="74" t="str">
        <f t="shared" si="63"/>
        <v/>
      </c>
      <c r="L993" s="74">
        <f t="shared" si="64"/>
        <v>0</v>
      </c>
      <c r="M993" s="5" t="str">
        <f t="shared" si="65"/>
        <v/>
      </c>
    </row>
    <row r="994" spans="1:13" x14ac:dyDescent="0.2">
      <c r="A994" s="118" t="s">
        <v>2445</v>
      </c>
      <c r="B994" s="118" t="s">
        <v>315</v>
      </c>
      <c r="C994" s="59" t="s">
        <v>897</v>
      </c>
      <c r="D994" s="118" t="s">
        <v>212</v>
      </c>
      <c r="E994" s="118" t="s">
        <v>3046</v>
      </c>
      <c r="F994" s="119">
        <v>0.20807117999999999</v>
      </c>
      <c r="G994" s="119">
        <v>5.7284499999999995E-3</v>
      </c>
      <c r="H994" s="74">
        <f t="shared" si="62"/>
        <v>35.322422295734448</v>
      </c>
      <c r="I994" s="119">
        <v>0</v>
      </c>
      <c r="J994" s="119">
        <v>0</v>
      </c>
      <c r="K994" s="74" t="str">
        <f t="shared" si="63"/>
        <v/>
      </c>
      <c r="L994" s="74">
        <f t="shared" si="64"/>
        <v>0</v>
      </c>
      <c r="M994" s="5" t="str">
        <f t="shared" si="65"/>
        <v/>
      </c>
    </row>
    <row r="995" spans="1:13" x14ac:dyDescent="0.2">
      <c r="A995" s="118" t="s">
        <v>2660</v>
      </c>
      <c r="B995" s="59" t="s">
        <v>793</v>
      </c>
      <c r="C995" s="59" t="s">
        <v>903</v>
      </c>
      <c r="D995" s="118" t="s">
        <v>212</v>
      </c>
      <c r="E995" s="118" t="s">
        <v>1032</v>
      </c>
      <c r="F995" s="119">
        <v>2.9487450000000002E-2</v>
      </c>
      <c r="G995" s="119">
        <v>2.499792E-2</v>
      </c>
      <c r="H995" s="74">
        <f t="shared" si="62"/>
        <v>0.17959614239904775</v>
      </c>
      <c r="I995" s="119">
        <v>0</v>
      </c>
      <c r="J995" s="119">
        <v>2.2884000000000001E-4</v>
      </c>
      <c r="K995" s="74">
        <f t="shared" si="63"/>
        <v>-1</v>
      </c>
      <c r="L995" s="74">
        <f t="shared" si="64"/>
        <v>0</v>
      </c>
      <c r="M995" s="5" t="str">
        <f t="shared" si="65"/>
        <v/>
      </c>
    </row>
    <row r="996" spans="1:13" x14ac:dyDescent="0.2">
      <c r="A996" s="118" t="s">
        <v>2486</v>
      </c>
      <c r="B996" s="59" t="s">
        <v>970</v>
      </c>
      <c r="C996" s="59" t="s">
        <v>897</v>
      </c>
      <c r="D996" s="118" t="s">
        <v>212</v>
      </c>
      <c r="E996" s="118" t="s">
        <v>1032</v>
      </c>
      <c r="F996" s="119">
        <v>0.1296766</v>
      </c>
      <c r="G996" s="119">
        <v>3.6980319999999997E-2</v>
      </c>
      <c r="H996" s="74">
        <f t="shared" si="62"/>
        <v>2.5066381253596512</v>
      </c>
      <c r="I996" s="119">
        <v>0</v>
      </c>
      <c r="J996" s="119">
        <v>0</v>
      </c>
      <c r="K996" s="74" t="str">
        <f t="shared" si="63"/>
        <v/>
      </c>
      <c r="L996" s="74">
        <f t="shared" si="64"/>
        <v>0</v>
      </c>
      <c r="M996" s="5" t="str">
        <f t="shared" si="65"/>
        <v/>
      </c>
    </row>
    <row r="997" spans="1:13" x14ac:dyDescent="0.2">
      <c r="A997" s="118" t="s">
        <v>2487</v>
      </c>
      <c r="B997" s="59" t="s">
        <v>976</v>
      </c>
      <c r="C997" s="59" t="s">
        <v>897</v>
      </c>
      <c r="D997" s="118" t="s">
        <v>212</v>
      </c>
      <c r="E997" s="118" t="s">
        <v>1032</v>
      </c>
      <c r="F997" s="119">
        <v>3.9632669999999995E-2</v>
      </c>
      <c r="G997" s="119">
        <v>0</v>
      </c>
      <c r="H997" s="74" t="str">
        <f t="shared" si="62"/>
        <v/>
      </c>
      <c r="I997" s="119">
        <v>0</v>
      </c>
      <c r="J997" s="119">
        <v>0</v>
      </c>
      <c r="K997" s="74" t="str">
        <f t="shared" si="63"/>
        <v/>
      </c>
      <c r="L997" s="74">
        <f t="shared" si="64"/>
        <v>0</v>
      </c>
      <c r="M997" s="5" t="str">
        <f t="shared" si="65"/>
        <v/>
      </c>
    </row>
    <row r="998" spans="1:13" x14ac:dyDescent="0.2">
      <c r="A998" s="118" t="s">
        <v>2467</v>
      </c>
      <c r="B998" s="118" t="s">
        <v>979</v>
      </c>
      <c r="C998" s="118" t="s">
        <v>897</v>
      </c>
      <c r="D998" s="118" t="s">
        <v>212</v>
      </c>
      <c r="E998" s="118" t="s">
        <v>3046</v>
      </c>
      <c r="F998" s="119">
        <v>0.60436584999999998</v>
      </c>
      <c r="G998" s="119">
        <v>1.78885377</v>
      </c>
      <c r="H998" s="74">
        <f t="shared" si="62"/>
        <v>-0.66214910344516309</v>
      </c>
      <c r="I998" s="119">
        <v>0</v>
      </c>
      <c r="J998" s="119">
        <v>4.6373999999999999E-2</v>
      </c>
      <c r="K998" s="74">
        <f t="shared" si="63"/>
        <v>-1</v>
      </c>
      <c r="L998" s="74">
        <f t="shared" si="64"/>
        <v>0</v>
      </c>
      <c r="M998" s="5" t="str">
        <f t="shared" si="65"/>
        <v/>
      </c>
    </row>
    <row r="999" spans="1:13" x14ac:dyDescent="0.2">
      <c r="A999" s="118" t="s">
        <v>2459</v>
      </c>
      <c r="B999" s="59" t="s">
        <v>978</v>
      </c>
      <c r="C999" s="59" t="s">
        <v>897</v>
      </c>
      <c r="D999" s="118" t="s">
        <v>212</v>
      </c>
      <c r="E999" s="118" t="s">
        <v>3046</v>
      </c>
      <c r="F999" s="119">
        <v>2.3408030052356903</v>
      </c>
      <c r="G999" s="119">
        <v>3.5899164728661397</v>
      </c>
      <c r="H999" s="74">
        <f t="shared" si="62"/>
        <v>-0.34795056572254301</v>
      </c>
      <c r="I999" s="119">
        <v>0</v>
      </c>
      <c r="J999" s="119">
        <v>9.0828070000000011E-2</v>
      </c>
      <c r="K999" s="74">
        <f t="shared" si="63"/>
        <v>-1</v>
      </c>
      <c r="L999" s="74">
        <f t="shared" si="64"/>
        <v>0</v>
      </c>
      <c r="M999" s="5" t="str">
        <f t="shared" si="65"/>
        <v/>
      </c>
    </row>
    <row r="1000" spans="1:13" x14ac:dyDescent="0.2">
      <c r="A1000" s="118" t="s">
        <v>2440</v>
      </c>
      <c r="B1000" s="118" t="s">
        <v>977</v>
      </c>
      <c r="C1000" s="118" t="s">
        <v>897</v>
      </c>
      <c r="D1000" s="118" t="s">
        <v>212</v>
      </c>
      <c r="E1000" s="118" t="s">
        <v>1032</v>
      </c>
      <c r="F1000" s="119">
        <v>1.4445378151260501E-2</v>
      </c>
      <c r="G1000" s="119">
        <v>0</v>
      </c>
      <c r="H1000" s="74" t="str">
        <f t="shared" si="62"/>
        <v/>
      </c>
      <c r="I1000" s="119">
        <v>0</v>
      </c>
      <c r="J1000" s="119">
        <v>0</v>
      </c>
      <c r="K1000" s="74" t="str">
        <f t="shared" si="63"/>
        <v/>
      </c>
      <c r="L1000" s="74">
        <f t="shared" si="64"/>
        <v>0</v>
      </c>
      <c r="M1000" s="5" t="str">
        <f t="shared" si="65"/>
        <v/>
      </c>
    </row>
    <row r="1001" spans="1:13" x14ac:dyDescent="0.2">
      <c r="A1001" s="118" t="s">
        <v>2537</v>
      </c>
      <c r="B1001" s="59" t="s">
        <v>2538</v>
      </c>
      <c r="C1001" s="59" t="s">
        <v>897</v>
      </c>
      <c r="D1001" s="118" t="s">
        <v>212</v>
      </c>
      <c r="E1001" s="118" t="s">
        <v>3046</v>
      </c>
      <c r="F1001" s="119">
        <v>1.76871249</v>
      </c>
      <c r="G1001" s="119">
        <v>5.0507999999999998E-4</v>
      </c>
      <c r="H1001" s="74" t="str">
        <f t="shared" si="62"/>
        <v/>
      </c>
      <c r="I1001" s="119">
        <v>0</v>
      </c>
      <c r="J1001" s="119">
        <v>0</v>
      </c>
      <c r="K1001" s="74" t="str">
        <f t="shared" si="63"/>
        <v/>
      </c>
      <c r="L1001" s="74">
        <f t="shared" si="64"/>
        <v>0</v>
      </c>
      <c r="M1001" s="5" t="str">
        <f t="shared" si="65"/>
        <v/>
      </c>
    </row>
    <row r="1002" spans="1:13" x14ac:dyDescent="0.2">
      <c r="A1002" s="118" t="s">
        <v>2979</v>
      </c>
      <c r="B1002" s="59" t="s">
        <v>975</v>
      </c>
      <c r="C1002" s="59" t="s">
        <v>897</v>
      </c>
      <c r="D1002" s="118" t="s">
        <v>212</v>
      </c>
      <c r="E1002" s="118" t="s">
        <v>3046</v>
      </c>
      <c r="F1002" s="119">
        <v>1.22742412</v>
      </c>
      <c r="G1002" s="119">
        <v>4.3749400000000001E-2</v>
      </c>
      <c r="H1002" s="74">
        <f t="shared" si="62"/>
        <v>27.055793222307049</v>
      </c>
      <c r="I1002" s="119">
        <v>0</v>
      </c>
      <c r="J1002" s="119">
        <v>0</v>
      </c>
      <c r="K1002" s="74" t="str">
        <f t="shared" si="63"/>
        <v/>
      </c>
      <c r="L1002" s="74">
        <f t="shared" si="64"/>
        <v>0</v>
      </c>
      <c r="M1002" s="5" t="str">
        <f t="shared" si="65"/>
        <v/>
      </c>
    </row>
    <row r="1003" spans="1:13" x14ac:dyDescent="0.2">
      <c r="A1003" s="118" t="s">
        <v>2472</v>
      </c>
      <c r="B1003" s="59" t="s">
        <v>201</v>
      </c>
      <c r="C1003" s="59" t="s">
        <v>897</v>
      </c>
      <c r="D1003" s="118" t="s">
        <v>212</v>
      </c>
      <c r="E1003" s="118" t="s">
        <v>3046</v>
      </c>
      <c r="F1003" s="119">
        <v>0.67249318800000002</v>
      </c>
      <c r="G1003" s="119">
        <v>0</v>
      </c>
      <c r="H1003" s="74" t="str">
        <f t="shared" si="62"/>
        <v/>
      </c>
      <c r="I1003" s="119">
        <v>0</v>
      </c>
      <c r="J1003" s="119">
        <v>0</v>
      </c>
      <c r="K1003" s="74" t="str">
        <f t="shared" si="63"/>
        <v/>
      </c>
      <c r="L1003" s="74">
        <f t="shared" si="64"/>
        <v>0</v>
      </c>
      <c r="M1003" s="5" t="str">
        <f t="shared" si="65"/>
        <v/>
      </c>
    </row>
    <row r="1004" spans="1:13" x14ac:dyDescent="0.2">
      <c r="A1004" s="118" t="s">
        <v>2535</v>
      </c>
      <c r="B1004" s="59" t="s">
        <v>2536</v>
      </c>
      <c r="C1004" s="59" t="s">
        <v>897</v>
      </c>
      <c r="D1004" s="118" t="s">
        <v>212</v>
      </c>
      <c r="E1004" s="118" t="s">
        <v>3046</v>
      </c>
      <c r="F1004" s="119">
        <v>4.3083699999999996E-2</v>
      </c>
      <c r="G1004" s="119">
        <v>5.1543849999999995E-2</v>
      </c>
      <c r="H1004" s="74">
        <f t="shared" si="62"/>
        <v>-0.16413500349702248</v>
      </c>
      <c r="I1004" s="119">
        <v>0</v>
      </c>
      <c r="J1004" s="119">
        <v>0</v>
      </c>
      <c r="K1004" s="74" t="str">
        <f t="shared" si="63"/>
        <v/>
      </c>
      <c r="L1004" s="74">
        <f t="shared" si="64"/>
        <v>0</v>
      </c>
      <c r="M1004" s="5" t="str">
        <f t="shared" si="65"/>
        <v/>
      </c>
    </row>
    <row r="1005" spans="1:13" x14ac:dyDescent="0.2">
      <c r="A1005" s="118" t="s">
        <v>2485</v>
      </c>
      <c r="B1005" s="59" t="s">
        <v>78</v>
      </c>
      <c r="C1005" s="59" t="s">
        <v>897</v>
      </c>
      <c r="D1005" s="118" t="s">
        <v>212</v>
      </c>
      <c r="E1005" s="118" t="s">
        <v>3046</v>
      </c>
      <c r="F1005" s="119">
        <v>0.31194270000000002</v>
      </c>
      <c r="G1005" s="119">
        <v>0.67351907999999994</v>
      </c>
      <c r="H1005" s="74">
        <f t="shared" si="62"/>
        <v>-0.53684652853487091</v>
      </c>
      <c r="I1005" s="119">
        <v>0</v>
      </c>
      <c r="J1005" s="119">
        <v>3.7623400000000003E-3</v>
      </c>
      <c r="K1005" s="74">
        <f t="shared" si="63"/>
        <v>-1</v>
      </c>
      <c r="L1005" s="74">
        <f t="shared" si="64"/>
        <v>0</v>
      </c>
      <c r="M1005" s="5" t="str">
        <f t="shared" si="65"/>
        <v/>
      </c>
    </row>
    <row r="1006" spans="1:13" x14ac:dyDescent="0.2">
      <c r="A1006" s="118" t="s">
        <v>2456</v>
      </c>
      <c r="B1006" s="59" t="s">
        <v>65</v>
      </c>
      <c r="C1006" s="59" t="s">
        <v>897</v>
      </c>
      <c r="D1006" s="118" t="s">
        <v>212</v>
      </c>
      <c r="E1006" s="118" t="s">
        <v>3046</v>
      </c>
      <c r="F1006" s="119">
        <v>5.5622264499999998</v>
      </c>
      <c r="G1006" s="119">
        <v>3.8933157400000002</v>
      </c>
      <c r="H1006" s="74">
        <f t="shared" si="62"/>
        <v>0.42866050982035153</v>
      </c>
      <c r="I1006" s="119">
        <v>0</v>
      </c>
      <c r="J1006" s="119">
        <v>0.78426820999999991</v>
      </c>
      <c r="K1006" s="74">
        <f t="shared" si="63"/>
        <v>-1</v>
      </c>
      <c r="L1006" s="74">
        <f t="shared" si="64"/>
        <v>0</v>
      </c>
      <c r="M1006" s="5" t="str">
        <f t="shared" si="65"/>
        <v/>
      </c>
    </row>
    <row r="1007" spans="1:13" x14ac:dyDescent="0.2">
      <c r="A1007" s="118" t="s">
        <v>2439</v>
      </c>
      <c r="B1007" s="118" t="s">
        <v>191</v>
      </c>
      <c r="C1007" s="118" t="s">
        <v>897</v>
      </c>
      <c r="D1007" s="118" t="s">
        <v>212</v>
      </c>
      <c r="E1007" s="118" t="s">
        <v>1032</v>
      </c>
      <c r="F1007" s="119">
        <v>1.8137500000000001E-2</v>
      </c>
      <c r="G1007" s="119">
        <v>1.1893637399999999</v>
      </c>
      <c r="H1007" s="74">
        <f t="shared" si="62"/>
        <v>-0.98475024974277425</v>
      </c>
      <c r="I1007" s="119">
        <v>0</v>
      </c>
      <c r="J1007" s="119">
        <v>0</v>
      </c>
      <c r="K1007" s="74" t="str">
        <f t="shared" si="63"/>
        <v/>
      </c>
      <c r="L1007" s="74">
        <f t="shared" si="64"/>
        <v>0</v>
      </c>
      <c r="M1007" s="5" t="str">
        <f t="shared" si="65"/>
        <v/>
      </c>
    </row>
    <row r="1008" spans="1:13" x14ac:dyDescent="0.2">
      <c r="A1008" s="118" t="s">
        <v>2448</v>
      </c>
      <c r="B1008" s="59" t="s">
        <v>187</v>
      </c>
      <c r="C1008" s="59" t="s">
        <v>897</v>
      </c>
      <c r="D1008" s="118" t="s">
        <v>212</v>
      </c>
      <c r="E1008" s="118" t="s">
        <v>1032</v>
      </c>
      <c r="F1008" s="119">
        <v>0.37361478000000004</v>
      </c>
      <c r="G1008" s="119">
        <v>0.69112967000000003</v>
      </c>
      <c r="H1008" s="74">
        <f t="shared" si="62"/>
        <v>-0.45941435273644082</v>
      </c>
      <c r="I1008" s="119">
        <v>0</v>
      </c>
      <c r="J1008" s="119">
        <v>0</v>
      </c>
      <c r="K1008" s="74" t="str">
        <f t="shared" si="63"/>
        <v/>
      </c>
      <c r="L1008" s="74">
        <f t="shared" si="64"/>
        <v>0</v>
      </c>
      <c r="M1008" s="5" t="str">
        <f t="shared" si="65"/>
        <v/>
      </c>
    </row>
    <row r="1009" spans="1:13" x14ac:dyDescent="0.2">
      <c r="A1009" s="118" t="s">
        <v>2965</v>
      </c>
      <c r="B1009" s="59" t="s">
        <v>967</v>
      </c>
      <c r="C1009" s="59" t="s">
        <v>897</v>
      </c>
      <c r="D1009" s="118" t="s">
        <v>212</v>
      </c>
      <c r="E1009" s="118" t="s">
        <v>3046</v>
      </c>
      <c r="F1009" s="119">
        <v>3.0935030499999998</v>
      </c>
      <c r="G1009" s="119">
        <v>1.9511580399999999</v>
      </c>
      <c r="H1009" s="74">
        <f t="shared" si="62"/>
        <v>0.58547026257288715</v>
      </c>
      <c r="I1009" s="119">
        <v>0</v>
      </c>
      <c r="J1009" s="119">
        <v>0</v>
      </c>
      <c r="K1009" s="74" t="str">
        <f t="shared" si="63"/>
        <v/>
      </c>
      <c r="L1009" s="74">
        <f t="shared" si="64"/>
        <v>0</v>
      </c>
      <c r="M1009" s="5" t="str">
        <f t="shared" si="65"/>
        <v/>
      </c>
    </row>
    <row r="1010" spans="1:13" x14ac:dyDescent="0.2">
      <c r="A1010" s="118" t="s">
        <v>2473</v>
      </c>
      <c r="B1010" s="59" t="s">
        <v>200</v>
      </c>
      <c r="C1010" s="59" t="s">
        <v>897</v>
      </c>
      <c r="D1010" s="118" t="s">
        <v>212</v>
      </c>
      <c r="E1010" s="118" t="s">
        <v>3046</v>
      </c>
      <c r="F1010" s="119">
        <v>0.29960689000000001</v>
      </c>
      <c r="G1010" s="119">
        <v>0.21811335000000001</v>
      </c>
      <c r="H1010" s="74">
        <f t="shared" si="62"/>
        <v>0.37362930788051263</v>
      </c>
      <c r="I1010" s="119">
        <v>0</v>
      </c>
      <c r="J1010" s="119">
        <v>0</v>
      </c>
      <c r="K1010" s="74" t="str">
        <f t="shared" si="63"/>
        <v/>
      </c>
      <c r="L1010" s="74">
        <f t="shared" si="64"/>
        <v>0</v>
      </c>
      <c r="M1010" s="5" t="str">
        <f t="shared" si="65"/>
        <v/>
      </c>
    </row>
    <row r="1011" spans="1:13" x14ac:dyDescent="0.2">
      <c r="A1011" s="118" t="s">
        <v>2463</v>
      </c>
      <c r="B1011" s="59" t="s">
        <v>193</v>
      </c>
      <c r="C1011" s="59" t="s">
        <v>897</v>
      </c>
      <c r="D1011" s="118" t="s">
        <v>212</v>
      </c>
      <c r="E1011" s="118" t="s">
        <v>3046</v>
      </c>
      <c r="F1011" s="119">
        <v>2.4364262299999999</v>
      </c>
      <c r="G1011" s="119">
        <v>1.1154404899999999</v>
      </c>
      <c r="H1011" s="74">
        <f t="shared" si="62"/>
        <v>1.1842727172294061</v>
      </c>
      <c r="I1011" s="119">
        <v>0</v>
      </c>
      <c r="J1011" s="119">
        <v>0</v>
      </c>
      <c r="K1011" s="74" t="str">
        <f t="shared" si="63"/>
        <v/>
      </c>
      <c r="L1011" s="74">
        <f t="shared" si="64"/>
        <v>0</v>
      </c>
      <c r="M1011" s="5" t="str">
        <f t="shared" si="65"/>
        <v/>
      </c>
    </row>
    <row r="1012" spans="1:13" x14ac:dyDescent="0.2">
      <c r="A1012" s="118" t="s">
        <v>2480</v>
      </c>
      <c r="B1012" s="59" t="s">
        <v>980</v>
      </c>
      <c r="C1012" s="59" t="s">
        <v>897</v>
      </c>
      <c r="D1012" s="118" t="s">
        <v>212</v>
      </c>
      <c r="E1012" s="118" t="s">
        <v>3046</v>
      </c>
      <c r="F1012" s="119">
        <v>1.2388310300000001</v>
      </c>
      <c r="G1012" s="119">
        <v>3.80678633</v>
      </c>
      <c r="H1012" s="74">
        <f t="shared" si="62"/>
        <v>-0.67457300657061037</v>
      </c>
      <c r="I1012" s="119">
        <v>0</v>
      </c>
      <c r="J1012" s="119">
        <v>1.39644214</v>
      </c>
      <c r="K1012" s="74">
        <f t="shared" si="63"/>
        <v>-1</v>
      </c>
      <c r="L1012" s="74">
        <f t="shared" si="64"/>
        <v>0</v>
      </c>
      <c r="M1012" s="5" t="str">
        <f t="shared" si="65"/>
        <v/>
      </c>
    </row>
    <row r="1013" spans="1:13" x14ac:dyDescent="0.2">
      <c r="A1013" s="118" t="s">
        <v>2444</v>
      </c>
      <c r="B1013" s="59" t="s">
        <v>64</v>
      </c>
      <c r="C1013" s="59" t="s">
        <v>897</v>
      </c>
      <c r="D1013" s="118" t="s">
        <v>212</v>
      </c>
      <c r="E1013" s="118" t="s">
        <v>1032</v>
      </c>
      <c r="F1013" s="119">
        <v>37.904777185</v>
      </c>
      <c r="G1013" s="119">
        <v>20.728126745000001</v>
      </c>
      <c r="H1013" s="74">
        <f t="shared" si="62"/>
        <v>0.82866390442847515</v>
      </c>
      <c r="I1013" s="119">
        <v>0</v>
      </c>
      <c r="J1013" s="119">
        <v>4.41772E-3</v>
      </c>
      <c r="K1013" s="74">
        <f t="shared" si="63"/>
        <v>-1</v>
      </c>
      <c r="L1013" s="74">
        <f t="shared" si="64"/>
        <v>0</v>
      </c>
      <c r="M1013" s="5" t="str">
        <f t="shared" si="65"/>
        <v/>
      </c>
    </row>
    <row r="1014" spans="1:13" x14ac:dyDescent="0.2">
      <c r="A1014" s="118" t="s">
        <v>592</v>
      </c>
      <c r="B1014" s="59" t="s">
        <v>367</v>
      </c>
      <c r="C1014" s="59" t="s">
        <v>900</v>
      </c>
      <c r="D1014" s="118" t="s">
        <v>212</v>
      </c>
      <c r="E1014" s="118" t="s">
        <v>1032</v>
      </c>
      <c r="F1014" s="119">
        <v>0.712622898</v>
      </c>
      <c r="G1014" s="119">
        <v>0.35588802000000003</v>
      </c>
      <c r="H1014" s="74">
        <f t="shared" si="62"/>
        <v>1.0023795630996513</v>
      </c>
      <c r="I1014" s="119">
        <v>0</v>
      </c>
      <c r="J1014" s="119">
        <v>0</v>
      </c>
      <c r="K1014" s="74" t="str">
        <f t="shared" si="63"/>
        <v/>
      </c>
      <c r="L1014" s="74">
        <f t="shared" si="64"/>
        <v>0</v>
      </c>
      <c r="M1014" s="5" t="str">
        <f t="shared" ref="M1014:M1045" si="66">IF(B1014=B1013,"FALSE","")</f>
        <v/>
      </c>
    </row>
    <row r="1015" spans="1:13" x14ac:dyDescent="0.2">
      <c r="A1015" s="118" t="s">
        <v>2656</v>
      </c>
      <c r="B1015" s="59" t="s">
        <v>658</v>
      </c>
      <c r="C1015" s="59" t="s">
        <v>903</v>
      </c>
      <c r="D1015" s="118" t="s">
        <v>212</v>
      </c>
      <c r="E1015" s="118" t="s">
        <v>1032</v>
      </c>
      <c r="F1015" s="119">
        <v>1.1016863600000002</v>
      </c>
      <c r="G1015" s="119">
        <v>2.1110456749999997</v>
      </c>
      <c r="H1015" s="74">
        <f t="shared" si="62"/>
        <v>-0.47813239047989786</v>
      </c>
      <c r="I1015" s="119">
        <v>0</v>
      </c>
      <c r="J1015" s="119">
        <v>5.5237080000000001E-2</v>
      </c>
      <c r="K1015" s="74">
        <f t="shared" si="63"/>
        <v>-1</v>
      </c>
      <c r="L1015" s="74">
        <f t="shared" si="64"/>
        <v>0</v>
      </c>
      <c r="M1015" s="5" t="str">
        <f t="shared" si="66"/>
        <v/>
      </c>
    </row>
    <row r="1016" spans="1:13" x14ac:dyDescent="0.2">
      <c r="A1016" s="118" t="s">
        <v>1035</v>
      </c>
      <c r="B1016" s="59" t="s">
        <v>655</v>
      </c>
      <c r="C1016" s="59" t="s">
        <v>900</v>
      </c>
      <c r="D1016" s="118" t="s">
        <v>212</v>
      </c>
      <c r="E1016" s="118" t="s">
        <v>1032</v>
      </c>
      <c r="F1016" s="119">
        <v>2.5586191</v>
      </c>
      <c r="G1016" s="119">
        <v>6.0781059000000006</v>
      </c>
      <c r="H1016" s="74">
        <f t="shared" si="62"/>
        <v>-0.57904334967246962</v>
      </c>
      <c r="I1016" s="119">
        <v>0</v>
      </c>
      <c r="J1016" s="119">
        <v>2.0670527999999999</v>
      </c>
      <c r="K1016" s="74">
        <f t="shared" si="63"/>
        <v>-1</v>
      </c>
      <c r="L1016" s="74">
        <f t="shared" si="64"/>
        <v>0</v>
      </c>
      <c r="M1016" s="5" t="str">
        <f t="shared" si="66"/>
        <v/>
      </c>
    </row>
    <row r="1017" spans="1:13" x14ac:dyDescent="0.2">
      <c r="A1017" s="118" t="s">
        <v>917</v>
      </c>
      <c r="B1017" s="59" t="s">
        <v>399</v>
      </c>
      <c r="C1017" s="59" t="s">
        <v>900</v>
      </c>
      <c r="D1017" s="118" t="s">
        <v>212</v>
      </c>
      <c r="E1017" s="118" t="s">
        <v>1032</v>
      </c>
      <c r="F1017" s="119">
        <v>2.1003815000000001</v>
      </c>
      <c r="G1017" s="119">
        <v>3.1029612629999996</v>
      </c>
      <c r="H1017" s="74">
        <f t="shared" si="62"/>
        <v>-0.32310418275434316</v>
      </c>
      <c r="I1017" s="119">
        <v>0</v>
      </c>
      <c r="J1017" s="119">
        <v>0</v>
      </c>
      <c r="K1017" s="74" t="str">
        <f t="shared" si="63"/>
        <v/>
      </c>
      <c r="L1017" s="74">
        <f t="shared" si="64"/>
        <v>0</v>
      </c>
      <c r="M1017" s="5" t="str">
        <f t="shared" si="66"/>
        <v/>
      </c>
    </row>
    <row r="1018" spans="1:13" x14ac:dyDescent="0.2">
      <c r="A1018" s="118" t="s">
        <v>2412</v>
      </c>
      <c r="B1018" s="59" t="s">
        <v>831</v>
      </c>
      <c r="C1018" s="59" t="s">
        <v>1919</v>
      </c>
      <c r="D1018" s="118" t="s">
        <v>213</v>
      </c>
      <c r="E1018" s="118" t="s">
        <v>214</v>
      </c>
      <c r="F1018" s="119">
        <v>1.4842799999999999E-3</v>
      </c>
      <c r="G1018" s="119">
        <v>0</v>
      </c>
      <c r="H1018" s="74" t="str">
        <f t="shared" si="62"/>
        <v/>
      </c>
      <c r="I1018" s="119">
        <v>0</v>
      </c>
      <c r="J1018" s="119">
        <v>0</v>
      </c>
      <c r="K1018" s="74" t="str">
        <f t="shared" si="63"/>
        <v/>
      </c>
      <c r="L1018" s="74">
        <f t="shared" si="64"/>
        <v>0</v>
      </c>
      <c r="M1018" s="5" t="str">
        <f t="shared" si="66"/>
        <v/>
      </c>
    </row>
    <row r="1019" spans="1:13" x14ac:dyDescent="0.2">
      <c r="A1019" s="118" t="s">
        <v>2411</v>
      </c>
      <c r="B1019" s="59" t="s">
        <v>834</v>
      </c>
      <c r="C1019" s="59" t="s">
        <v>1919</v>
      </c>
      <c r="D1019" s="118" t="s">
        <v>213</v>
      </c>
      <c r="E1019" s="118" t="s">
        <v>214</v>
      </c>
      <c r="F1019" s="119">
        <v>3.7568999999999998E-2</v>
      </c>
      <c r="G1019" s="119">
        <v>0</v>
      </c>
      <c r="H1019" s="74" t="str">
        <f t="shared" si="62"/>
        <v/>
      </c>
      <c r="I1019" s="119">
        <v>0</v>
      </c>
      <c r="J1019" s="119">
        <v>0</v>
      </c>
      <c r="K1019" s="74" t="str">
        <f t="shared" si="63"/>
        <v/>
      </c>
      <c r="L1019" s="74">
        <f t="shared" si="64"/>
        <v>0</v>
      </c>
      <c r="M1019" s="5" t="str">
        <f t="shared" si="66"/>
        <v/>
      </c>
    </row>
    <row r="1020" spans="1:13" x14ac:dyDescent="0.2">
      <c r="A1020" s="118" t="s">
        <v>2398</v>
      </c>
      <c r="B1020" s="59" t="s">
        <v>833</v>
      </c>
      <c r="C1020" s="59" t="s">
        <v>1919</v>
      </c>
      <c r="D1020" s="118" t="s">
        <v>213</v>
      </c>
      <c r="E1020" s="118" t="s">
        <v>214</v>
      </c>
      <c r="F1020" s="119">
        <v>0</v>
      </c>
      <c r="G1020" s="119">
        <v>0</v>
      </c>
      <c r="H1020" s="74" t="str">
        <f t="shared" si="62"/>
        <v/>
      </c>
      <c r="I1020" s="119">
        <v>0</v>
      </c>
      <c r="J1020" s="119">
        <v>0</v>
      </c>
      <c r="K1020" s="74" t="str">
        <f t="shared" si="63"/>
        <v/>
      </c>
      <c r="L1020" s="74" t="str">
        <f t="shared" si="64"/>
        <v/>
      </c>
      <c r="M1020" s="5" t="str">
        <f t="shared" si="66"/>
        <v/>
      </c>
    </row>
    <row r="1021" spans="1:13" x14ac:dyDescent="0.2">
      <c r="A1021" s="118" t="s">
        <v>2410</v>
      </c>
      <c r="B1021" s="59" t="s">
        <v>832</v>
      </c>
      <c r="C1021" s="59" t="s">
        <v>1919</v>
      </c>
      <c r="D1021" s="118" t="s">
        <v>213</v>
      </c>
      <c r="E1021" s="118" t="s">
        <v>214</v>
      </c>
      <c r="F1021" s="119">
        <v>0</v>
      </c>
      <c r="G1021" s="119">
        <v>0</v>
      </c>
      <c r="H1021" s="74" t="str">
        <f t="shared" si="62"/>
        <v/>
      </c>
      <c r="I1021" s="119">
        <v>0</v>
      </c>
      <c r="J1021" s="119">
        <v>0</v>
      </c>
      <c r="K1021" s="74" t="str">
        <f t="shared" si="63"/>
        <v/>
      </c>
      <c r="L1021" s="74" t="str">
        <f t="shared" si="64"/>
        <v/>
      </c>
      <c r="M1021" s="5" t="str">
        <f t="shared" si="66"/>
        <v/>
      </c>
    </row>
    <row r="1022" spans="1:13" x14ac:dyDescent="0.2">
      <c r="A1022" s="118" t="s">
        <v>2282</v>
      </c>
      <c r="B1022" s="59" t="s">
        <v>46</v>
      </c>
      <c r="C1022" s="59" t="s">
        <v>1919</v>
      </c>
      <c r="D1022" s="118" t="s">
        <v>213</v>
      </c>
      <c r="E1022" s="118" t="s">
        <v>214</v>
      </c>
      <c r="F1022" s="119">
        <v>4.0405941600000004</v>
      </c>
      <c r="G1022" s="119">
        <v>5.5148212000000001</v>
      </c>
      <c r="H1022" s="74">
        <f t="shared" si="62"/>
        <v>-0.26732091332353614</v>
      </c>
      <c r="I1022" s="119">
        <v>0</v>
      </c>
      <c r="J1022" s="119">
        <v>0</v>
      </c>
      <c r="K1022" s="74" t="str">
        <f t="shared" si="63"/>
        <v/>
      </c>
      <c r="L1022" s="74">
        <f t="shared" si="64"/>
        <v>0</v>
      </c>
      <c r="M1022" s="5" t="str">
        <f t="shared" si="66"/>
        <v/>
      </c>
    </row>
    <row r="1023" spans="1:13" x14ac:dyDescent="0.2">
      <c r="A1023" s="118" t="s">
        <v>1941</v>
      </c>
      <c r="B1023" s="59" t="s">
        <v>25</v>
      </c>
      <c r="C1023" s="59" t="s">
        <v>1919</v>
      </c>
      <c r="D1023" s="118" t="s">
        <v>213</v>
      </c>
      <c r="E1023" s="118" t="s">
        <v>214</v>
      </c>
      <c r="F1023" s="119">
        <v>3.21731977</v>
      </c>
      <c r="G1023" s="119">
        <v>2.4839666400000002</v>
      </c>
      <c r="H1023" s="74">
        <f t="shared" si="62"/>
        <v>0.29523469365111921</v>
      </c>
      <c r="I1023" s="119">
        <v>0</v>
      </c>
      <c r="J1023" s="119">
        <v>0</v>
      </c>
      <c r="K1023" s="74" t="str">
        <f t="shared" si="63"/>
        <v/>
      </c>
      <c r="L1023" s="74">
        <f t="shared" si="64"/>
        <v>0</v>
      </c>
      <c r="M1023" s="5" t="str">
        <f t="shared" si="66"/>
        <v/>
      </c>
    </row>
    <row r="1024" spans="1:13" x14ac:dyDescent="0.2">
      <c r="A1024" s="118" t="s">
        <v>2397</v>
      </c>
      <c r="B1024" s="59" t="s">
        <v>353</v>
      </c>
      <c r="C1024" s="59" t="s">
        <v>1919</v>
      </c>
      <c r="D1024" s="118" t="s">
        <v>213</v>
      </c>
      <c r="E1024" s="118" t="s">
        <v>214</v>
      </c>
      <c r="F1024" s="119">
        <v>0.50363549500000004</v>
      </c>
      <c r="G1024" s="119">
        <v>0.48480487999999999</v>
      </c>
      <c r="H1024" s="74">
        <f t="shared" si="62"/>
        <v>3.8841636660093215E-2</v>
      </c>
      <c r="I1024" s="119">
        <v>0</v>
      </c>
      <c r="J1024" s="119">
        <v>0</v>
      </c>
      <c r="K1024" s="74" t="str">
        <f t="shared" si="63"/>
        <v/>
      </c>
      <c r="L1024" s="74">
        <f t="shared" si="64"/>
        <v>0</v>
      </c>
      <c r="M1024" s="5" t="str">
        <f t="shared" si="66"/>
        <v/>
      </c>
    </row>
    <row r="1025" spans="1:13" x14ac:dyDescent="0.2">
      <c r="A1025" s="118" t="s">
        <v>2522</v>
      </c>
      <c r="B1025" s="59" t="s">
        <v>2516</v>
      </c>
      <c r="C1025" s="59" t="s">
        <v>899</v>
      </c>
      <c r="D1025" s="118" t="s">
        <v>212</v>
      </c>
      <c r="E1025" s="118" t="s">
        <v>1032</v>
      </c>
      <c r="F1025" s="119">
        <v>0.66586953999999998</v>
      </c>
      <c r="G1025" s="119">
        <v>1.69276323</v>
      </c>
      <c r="H1025" s="74">
        <f t="shared" si="62"/>
        <v>-0.60663752130296444</v>
      </c>
      <c r="I1025" s="119">
        <v>0</v>
      </c>
      <c r="J1025" s="119">
        <v>6.9943250926088503</v>
      </c>
      <c r="K1025" s="74">
        <f t="shared" si="63"/>
        <v>-1</v>
      </c>
      <c r="L1025" s="74">
        <f t="shared" si="64"/>
        <v>0</v>
      </c>
      <c r="M1025" s="5" t="str">
        <f t="shared" si="66"/>
        <v/>
      </c>
    </row>
    <row r="1026" spans="1:13" x14ac:dyDescent="0.2">
      <c r="A1026" s="118" t="s">
        <v>2053</v>
      </c>
      <c r="B1026" s="59" t="s">
        <v>2054</v>
      </c>
      <c r="C1026" s="59" t="s">
        <v>902</v>
      </c>
      <c r="D1026" s="118" t="s">
        <v>837</v>
      </c>
      <c r="E1026" s="118" t="s">
        <v>214</v>
      </c>
      <c r="F1026" s="119">
        <v>0.47514172999999998</v>
      </c>
      <c r="G1026" s="119">
        <v>9.0918460000000006E-2</v>
      </c>
      <c r="H1026" s="74">
        <f t="shared" si="62"/>
        <v>4.2260204363338305</v>
      </c>
      <c r="I1026" s="119">
        <v>0</v>
      </c>
      <c r="J1026" s="119">
        <v>0</v>
      </c>
      <c r="K1026" s="74" t="str">
        <f t="shared" si="63"/>
        <v/>
      </c>
      <c r="L1026" s="74">
        <f t="shared" si="64"/>
        <v>0</v>
      </c>
      <c r="M1026" s="5" t="str">
        <f t="shared" si="66"/>
        <v/>
      </c>
    </row>
    <row r="1027" spans="1:13" x14ac:dyDescent="0.2">
      <c r="A1027" s="118" t="s">
        <v>1980</v>
      </c>
      <c r="B1027" s="59" t="s">
        <v>1981</v>
      </c>
      <c r="C1027" s="59" t="s">
        <v>279</v>
      </c>
      <c r="D1027" s="118" t="s">
        <v>213</v>
      </c>
      <c r="E1027" s="118" t="s">
        <v>214</v>
      </c>
      <c r="F1027" s="119">
        <v>0.70019799999999999</v>
      </c>
      <c r="G1027" s="119">
        <v>0.32207559999999996</v>
      </c>
      <c r="H1027" s="74">
        <f t="shared" si="62"/>
        <v>1.1740175288037964</v>
      </c>
      <c r="I1027" s="119">
        <v>0</v>
      </c>
      <c r="J1027" s="119">
        <v>0</v>
      </c>
      <c r="K1027" s="74" t="str">
        <f t="shared" si="63"/>
        <v/>
      </c>
      <c r="L1027" s="74">
        <f t="shared" si="64"/>
        <v>0</v>
      </c>
      <c r="M1027" s="5" t="str">
        <f t="shared" si="66"/>
        <v/>
      </c>
    </row>
    <row r="1028" spans="1:13" x14ac:dyDescent="0.2">
      <c r="A1028" s="118" t="s">
        <v>1990</v>
      </c>
      <c r="B1028" s="59" t="s">
        <v>1991</v>
      </c>
      <c r="C1028" s="59" t="s">
        <v>279</v>
      </c>
      <c r="D1028" s="118" t="s">
        <v>213</v>
      </c>
      <c r="E1028" s="118" t="s">
        <v>214</v>
      </c>
      <c r="F1028" s="119">
        <v>1.51669864</v>
      </c>
      <c r="G1028" s="119">
        <v>2.3810346600000001</v>
      </c>
      <c r="H1028" s="74">
        <f t="shared" si="62"/>
        <v>-0.36300858383976653</v>
      </c>
      <c r="I1028" s="119">
        <v>0</v>
      </c>
      <c r="J1028" s="119">
        <v>0</v>
      </c>
      <c r="K1028" s="74" t="str">
        <f t="shared" si="63"/>
        <v/>
      </c>
      <c r="L1028" s="74">
        <f t="shared" si="64"/>
        <v>0</v>
      </c>
      <c r="M1028" s="5" t="str">
        <f t="shared" si="66"/>
        <v/>
      </c>
    </row>
    <row r="1029" spans="1:13" x14ac:dyDescent="0.2">
      <c r="A1029" s="118" t="s">
        <v>2717</v>
      </c>
      <c r="B1029" s="59" t="s">
        <v>1979</v>
      </c>
      <c r="C1029" s="59" t="s">
        <v>279</v>
      </c>
      <c r="D1029" s="118" t="s">
        <v>837</v>
      </c>
      <c r="E1029" s="118" t="s">
        <v>214</v>
      </c>
      <c r="F1029" s="119">
        <v>1.0514456000000001</v>
      </c>
      <c r="G1029" s="119">
        <v>0.8768977</v>
      </c>
      <c r="H1029" s="74">
        <f t="shared" si="62"/>
        <v>0.19905161115144909</v>
      </c>
      <c r="I1029" s="119">
        <v>0</v>
      </c>
      <c r="J1029" s="119">
        <v>0</v>
      </c>
      <c r="K1029" s="74" t="str">
        <f t="shared" si="63"/>
        <v/>
      </c>
      <c r="L1029" s="74">
        <f t="shared" si="64"/>
        <v>0</v>
      </c>
      <c r="M1029" s="5" t="str">
        <f t="shared" si="66"/>
        <v/>
      </c>
    </row>
    <row r="1030" spans="1:13" x14ac:dyDescent="0.2">
      <c r="A1030" s="118" t="s">
        <v>1992</v>
      </c>
      <c r="B1030" s="59" t="s">
        <v>1993</v>
      </c>
      <c r="C1030" s="59" t="s">
        <v>279</v>
      </c>
      <c r="D1030" s="118" t="s">
        <v>213</v>
      </c>
      <c r="E1030" s="118" t="s">
        <v>214</v>
      </c>
      <c r="F1030" s="119">
        <v>2.14096003</v>
      </c>
      <c r="G1030" s="119">
        <v>5.1565828700000003</v>
      </c>
      <c r="H1030" s="74">
        <f t="shared" si="62"/>
        <v>-0.58481031257042515</v>
      </c>
      <c r="I1030" s="119">
        <v>0</v>
      </c>
      <c r="J1030" s="119">
        <v>0</v>
      </c>
      <c r="K1030" s="74" t="str">
        <f t="shared" si="63"/>
        <v/>
      </c>
      <c r="L1030" s="74">
        <f t="shared" si="64"/>
        <v>0</v>
      </c>
      <c r="M1030" s="5" t="str">
        <f t="shared" si="66"/>
        <v/>
      </c>
    </row>
    <row r="1031" spans="1:13" x14ac:dyDescent="0.2">
      <c r="A1031" s="118" t="s">
        <v>2000</v>
      </c>
      <c r="B1031" s="59" t="s">
        <v>2001</v>
      </c>
      <c r="C1031" s="59" t="s">
        <v>279</v>
      </c>
      <c r="D1031" s="118" t="s">
        <v>213</v>
      </c>
      <c r="E1031" s="118" t="s">
        <v>214</v>
      </c>
      <c r="F1031" s="119">
        <v>0.49940459999999998</v>
      </c>
      <c r="G1031" s="119">
        <v>1.3259893300000001</v>
      </c>
      <c r="H1031" s="74">
        <f t="shared" ref="H1031:H1053" si="67">IF(ISERROR(F1031/G1031-1),"",IF((F1031/G1031-1)&gt;10000%,"",F1031/G1031-1))</f>
        <v>-0.62337208248877851</v>
      </c>
      <c r="I1031" s="119">
        <v>0</v>
      </c>
      <c r="J1031" s="119">
        <v>0</v>
      </c>
      <c r="K1031" s="74" t="str">
        <f t="shared" ref="K1031:K1053" si="68">IF(ISERROR(I1031/J1031-1),"",IF((I1031/J1031-1)&gt;10000%,"",I1031/J1031-1))</f>
        <v/>
      </c>
      <c r="L1031" s="74">
        <f t="shared" ref="L1031:L1053" si="69">IF(ISERROR(I1031/F1031),"",IF(I1031/F1031&gt;10000%,"",I1031/F1031))</f>
        <v>0</v>
      </c>
      <c r="M1031" s="5" t="str">
        <f t="shared" si="66"/>
        <v/>
      </c>
    </row>
    <row r="1032" spans="1:13" x14ac:dyDescent="0.2">
      <c r="A1032" s="118" t="s">
        <v>1994</v>
      </c>
      <c r="B1032" s="59" t="s">
        <v>1995</v>
      </c>
      <c r="C1032" s="59" t="s">
        <v>279</v>
      </c>
      <c r="D1032" s="118" t="s">
        <v>213</v>
      </c>
      <c r="E1032" s="118" t="s">
        <v>214</v>
      </c>
      <c r="F1032" s="119">
        <v>3.03949034</v>
      </c>
      <c r="G1032" s="119">
        <v>5.1377840700000004</v>
      </c>
      <c r="H1032" s="74">
        <f t="shared" si="67"/>
        <v>-0.40840442132477561</v>
      </c>
      <c r="I1032" s="119">
        <v>0</v>
      </c>
      <c r="J1032" s="119">
        <v>4.7078400000000005E-3</v>
      </c>
      <c r="K1032" s="74">
        <f t="shared" si="68"/>
        <v>-1</v>
      </c>
      <c r="L1032" s="74">
        <f t="shared" si="69"/>
        <v>0</v>
      </c>
      <c r="M1032" s="5" t="str">
        <f t="shared" si="66"/>
        <v/>
      </c>
    </row>
    <row r="1033" spans="1:13" x14ac:dyDescent="0.2">
      <c r="A1033" s="118" t="s">
        <v>1982</v>
      </c>
      <c r="B1033" s="59" t="s">
        <v>1983</v>
      </c>
      <c r="C1033" s="59" t="s">
        <v>279</v>
      </c>
      <c r="D1033" s="118" t="s">
        <v>213</v>
      </c>
      <c r="E1033" s="118" t="s">
        <v>214</v>
      </c>
      <c r="F1033" s="119">
        <v>0.54591447999999998</v>
      </c>
      <c r="G1033" s="119">
        <v>3.7790600000000001E-2</v>
      </c>
      <c r="H1033" s="74">
        <f t="shared" si="67"/>
        <v>13.445774346001386</v>
      </c>
      <c r="I1033" s="119">
        <v>0</v>
      </c>
      <c r="J1033" s="119">
        <v>0</v>
      </c>
      <c r="K1033" s="74" t="str">
        <f t="shared" si="68"/>
        <v/>
      </c>
      <c r="L1033" s="74">
        <f t="shared" si="69"/>
        <v>0</v>
      </c>
      <c r="M1033" s="5" t="str">
        <f t="shared" si="66"/>
        <v/>
      </c>
    </row>
    <row r="1034" spans="1:13" x14ac:dyDescent="0.2">
      <c r="A1034" s="118" t="s">
        <v>1998</v>
      </c>
      <c r="B1034" s="59" t="s">
        <v>1999</v>
      </c>
      <c r="C1034" s="59" t="s">
        <v>279</v>
      </c>
      <c r="D1034" s="118" t="s">
        <v>213</v>
      </c>
      <c r="E1034" s="118" t="s">
        <v>214</v>
      </c>
      <c r="F1034" s="119">
        <v>1.3417447600000001</v>
      </c>
      <c r="G1034" s="119">
        <v>1.1541044499999999</v>
      </c>
      <c r="H1034" s="74">
        <f t="shared" si="67"/>
        <v>0.16258520621768691</v>
      </c>
      <c r="I1034" s="119">
        <v>0</v>
      </c>
      <c r="J1034" s="119">
        <v>0</v>
      </c>
      <c r="K1034" s="74" t="str">
        <f t="shared" si="68"/>
        <v/>
      </c>
      <c r="L1034" s="74">
        <f t="shared" si="69"/>
        <v>0</v>
      </c>
      <c r="M1034" s="5" t="str">
        <f t="shared" si="66"/>
        <v/>
      </c>
    </row>
    <row r="1035" spans="1:13" x14ac:dyDescent="0.2">
      <c r="A1035" s="118" t="s">
        <v>2006</v>
      </c>
      <c r="B1035" s="59" t="s">
        <v>2007</v>
      </c>
      <c r="C1035" s="59" t="s">
        <v>279</v>
      </c>
      <c r="D1035" s="118" t="s">
        <v>213</v>
      </c>
      <c r="E1035" s="118" t="s">
        <v>214</v>
      </c>
      <c r="F1035" s="119">
        <v>0.84429737000000005</v>
      </c>
      <c r="G1035" s="119">
        <v>0.39003795000000002</v>
      </c>
      <c r="H1035" s="74">
        <f t="shared" si="67"/>
        <v>1.1646544137564048</v>
      </c>
      <c r="I1035" s="119">
        <v>0</v>
      </c>
      <c r="J1035" s="119">
        <v>0</v>
      </c>
      <c r="K1035" s="74" t="str">
        <f t="shared" si="68"/>
        <v/>
      </c>
      <c r="L1035" s="74">
        <f t="shared" si="69"/>
        <v>0</v>
      </c>
      <c r="M1035" s="5" t="str">
        <f t="shared" si="66"/>
        <v/>
      </c>
    </row>
    <row r="1036" spans="1:13" x14ac:dyDescent="0.2">
      <c r="A1036" s="118" t="s">
        <v>1908</v>
      </c>
      <c r="B1036" s="59" t="s">
        <v>1613</v>
      </c>
      <c r="C1036" s="59" t="s">
        <v>902</v>
      </c>
      <c r="D1036" s="118" t="s">
        <v>837</v>
      </c>
      <c r="E1036" s="118" t="s">
        <v>214</v>
      </c>
      <c r="F1036" s="119">
        <v>1.9407700000000001E-3</v>
      </c>
      <c r="G1036" s="119">
        <v>2.0760399999999999E-3</v>
      </c>
      <c r="H1036" s="74">
        <f t="shared" si="67"/>
        <v>-6.5157704090479829E-2</v>
      </c>
      <c r="I1036" s="119">
        <v>0</v>
      </c>
      <c r="J1036" s="119">
        <v>0</v>
      </c>
      <c r="K1036" s="74" t="str">
        <f t="shared" si="68"/>
        <v/>
      </c>
      <c r="L1036" s="74">
        <f t="shared" si="69"/>
        <v>0</v>
      </c>
      <c r="M1036" s="5" t="str">
        <f t="shared" si="66"/>
        <v/>
      </c>
    </row>
    <row r="1037" spans="1:13" x14ac:dyDescent="0.2">
      <c r="A1037" s="118" t="s">
        <v>1901</v>
      </c>
      <c r="B1037" s="59" t="s">
        <v>1612</v>
      </c>
      <c r="C1037" s="59" t="s">
        <v>902</v>
      </c>
      <c r="D1037" s="118" t="s">
        <v>837</v>
      </c>
      <c r="E1037" s="118" t="s">
        <v>214</v>
      </c>
      <c r="F1037" s="119">
        <v>1.0152799999999999E-3</v>
      </c>
      <c r="G1037" s="119">
        <v>3.1379899999999998E-3</v>
      </c>
      <c r="H1037" s="74">
        <f t="shared" si="67"/>
        <v>-0.67645531056504327</v>
      </c>
      <c r="I1037" s="119">
        <v>0</v>
      </c>
      <c r="J1037" s="119">
        <v>0</v>
      </c>
      <c r="K1037" s="74" t="str">
        <f t="shared" si="68"/>
        <v/>
      </c>
      <c r="L1037" s="74">
        <f t="shared" si="69"/>
        <v>0</v>
      </c>
      <c r="M1037" s="5" t="str">
        <f t="shared" si="66"/>
        <v/>
      </c>
    </row>
    <row r="1038" spans="1:13" x14ac:dyDescent="0.2">
      <c r="A1038" s="118" t="s">
        <v>2002</v>
      </c>
      <c r="B1038" s="118" t="s">
        <v>2003</v>
      </c>
      <c r="C1038" s="118" t="s">
        <v>279</v>
      </c>
      <c r="D1038" s="118" t="s">
        <v>213</v>
      </c>
      <c r="E1038" s="118" t="s">
        <v>214</v>
      </c>
      <c r="F1038" s="119">
        <v>1.02136161</v>
      </c>
      <c r="G1038" s="119">
        <v>1.854744395</v>
      </c>
      <c r="H1038" s="74">
        <f t="shared" si="67"/>
        <v>-0.44932487044933211</v>
      </c>
      <c r="I1038" s="119">
        <v>0</v>
      </c>
      <c r="J1038" s="119">
        <v>1.78371E-3</v>
      </c>
      <c r="K1038" s="74">
        <f t="shared" si="68"/>
        <v>-1</v>
      </c>
      <c r="L1038" s="74">
        <f t="shared" si="69"/>
        <v>0</v>
      </c>
      <c r="M1038" s="5" t="str">
        <f t="shared" si="66"/>
        <v/>
      </c>
    </row>
    <row r="1039" spans="1:13" x14ac:dyDescent="0.2">
      <c r="A1039" s="118" t="s">
        <v>2004</v>
      </c>
      <c r="B1039" s="59" t="s">
        <v>2005</v>
      </c>
      <c r="C1039" s="59" t="s">
        <v>279</v>
      </c>
      <c r="D1039" s="118" t="s">
        <v>837</v>
      </c>
      <c r="E1039" s="118" t="s">
        <v>214</v>
      </c>
      <c r="F1039" s="119">
        <v>0.41542296999999995</v>
      </c>
      <c r="G1039" s="119">
        <v>1.2282884999999999</v>
      </c>
      <c r="H1039" s="74">
        <f t="shared" si="67"/>
        <v>-0.66178713714245474</v>
      </c>
      <c r="I1039" s="119">
        <v>0</v>
      </c>
      <c r="J1039" s="119">
        <v>0.99969799999999998</v>
      </c>
      <c r="K1039" s="74">
        <f t="shared" si="68"/>
        <v>-1</v>
      </c>
      <c r="L1039" s="74">
        <f t="shared" si="69"/>
        <v>0</v>
      </c>
      <c r="M1039" s="5" t="str">
        <f t="shared" si="66"/>
        <v/>
      </c>
    </row>
    <row r="1040" spans="1:13" x14ac:dyDescent="0.2">
      <c r="A1040" s="118" t="s">
        <v>2343</v>
      </c>
      <c r="B1040" s="118" t="s">
        <v>266</v>
      </c>
      <c r="C1040" s="118" t="s">
        <v>279</v>
      </c>
      <c r="D1040" s="118" t="s">
        <v>213</v>
      </c>
      <c r="E1040" s="118" t="s">
        <v>214</v>
      </c>
      <c r="F1040" s="119">
        <v>3.20057905</v>
      </c>
      <c r="G1040" s="119">
        <v>3.954739279</v>
      </c>
      <c r="H1040" s="74">
        <f t="shared" si="67"/>
        <v>-0.19069783765636705</v>
      </c>
      <c r="I1040" s="119">
        <v>0</v>
      </c>
      <c r="J1040" s="119">
        <v>0</v>
      </c>
      <c r="K1040" s="74" t="str">
        <f t="shared" si="68"/>
        <v/>
      </c>
      <c r="L1040" s="74">
        <f t="shared" si="69"/>
        <v>0</v>
      </c>
      <c r="M1040" s="5" t="str">
        <f t="shared" si="66"/>
        <v/>
      </c>
    </row>
    <row r="1041" spans="1:13" x14ac:dyDescent="0.2">
      <c r="A1041" s="118" t="s">
        <v>3074</v>
      </c>
      <c r="B1041" s="59" t="s">
        <v>3075</v>
      </c>
      <c r="C1041" s="59" t="s">
        <v>902</v>
      </c>
      <c r="D1041" s="118" t="s">
        <v>837</v>
      </c>
      <c r="E1041" s="118" t="s">
        <v>214</v>
      </c>
      <c r="F1041" s="119">
        <v>0.29879872999999996</v>
      </c>
      <c r="G1041" s="119"/>
      <c r="H1041" s="74" t="str">
        <f t="shared" si="67"/>
        <v/>
      </c>
      <c r="I1041" s="119">
        <v>0</v>
      </c>
      <c r="J1041" s="119"/>
      <c r="K1041" s="74" t="str">
        <f t="shared" si="68"/>
        <v/>
      </c>
      <c r="L1041" s="74">
        <f t="shared" si="69"/>
        <v>0</v>
      </c>
      <c r="M1041" s="5" t="str">
        <f t="shared" si="66"/>
        <v/>
      </c>
    </row>
    <row r="1042" spans="1:13" x14ac:dyDescent="0.2">
      <c r="A1042" s="118" t="s">
        <v>3073</v>
      </c>
      <c r="B1042" s="59" t="s">
        <v>3081</v>
      </c>
      <c r="C1042" s="59" t="s">
        <v>902</v>
      </c>
      <c r="D1042" s="118" t="s">
        <v>837</v>
      </c>
      <c r="E1042" s="118" t="s">
        <v>214</v>
      </c>
      <c r="F1042" s="119">
        <v>0.17202676</v>
      </c>
      <c r="G1042" s="119"/>
      <c r="H1042" s="74" t="str">
        <f t="shared" si="67"/>
        <v/>
      </c>
      <c r="I1042" s="119">
        <v>0</v>
      </c>
      <c r="J1042" s="119"/>
      <c r="K1042" s="74" t="str">
        <f t="shared" si="68"/>
        <v/>
      </c>
      <c r="L1042" s="74">
        <f t="shared" si="69"/>
        <v>0</v>
      </c>
      <c r="M1042" s="5" t="str">
        <f t="shared" si="66"/>
        <v/>
      </c>
    </row>
    <row r="1043" spans="1:13" x14ac:dyDescent="0.2">
      <c r="A1043" s="118" t="s">
        <v>3067</v>
      </c>
      <c r="B1043" s="59" t="s">
        <v>3068</v>
      </c>
      <c r="C1043" s="59" t="s">
        <v>902</v>
      </c>
      <c r="D1043" s="118" t="s">
        <v>837</v>
      </c>
      <c r="E1043" s="118" t="s">
        <v>1032</v>
      </c>
      <c r="F1043" s="119">
        <v>0</v>
      </c>
      <c r="G1043" s="119"/>
      <c r="H1043" s="74" t="str">
        <f t="shared" si="67"/>
        <v/>
      </c>
      <c r="I1043" s="119">
        <v>0</v>
      </c>
      <c r="J1043" s="119"/>
      <c r="K1043" s="74" t="str">
        <f t="shared" si="68"/>
        <v/>
      </c>
      <c r="L1043" s="74" t="str">
        <f t="shared" si="69"/>
        <v/>
      </c>
      <c r="M1043" s="5" t="str">
        <f t="shared" si="66"/>
        <v/>
      </c>
    </row>
    <row r="1044" spans="1:13" x14ac:dyDescent="0.2">
      <c r="A1044" s="118" t="s">
        <v>3065</v>
      </c>
      <c r="B1044" s="59" t="s">
        <v>3066</v>
      </c>
      <c r="C1044" s="59" t="s">
        <v>902</v>
      </c>
      <c r="D1044" s="118" t="s">
        <v>837</v>
      </c>
      <c r="E1044" s="118" t="s">
        <v>1032</v>
      </c>
      <c r="F1044" s="119">
        <v>0</v>
      </c>
      <c r="G1044" s="119"/>
      <c r="H1044" s="74" t="str">
        <f t="shared" si="67"/>
        <v/>
      </c>
      <c r="I1044" s="119">
        <v>0</v>
      </c>
      <c r="J1044" s="119"/>
      <c r="K1044" s="74" t="str">
        <f t="shared" si="68"/>
        <v/>
      </c>
      <c r="L1044" s="74" t="str">
        <f t="shared" si="69"/>
        <v/>
      </c>
      <c r="M1044" s="5" t="str">
        <f t="shared" si="66"/>
        <v/>
      </c>
    </row>
    <row r="1045" spans="1:13" x14ac:dyDescent="0.2">
      <c r="A1045" s="118" t="s">
        <v>3063</v>
      </c>
      <c r="B1045" s="59" t="s">
        <v>3064</v>
      </c>
      <c r="C1045" s="59" t="s">
        <v>902</v>
      </c>
      <c r="D1045" s="118" t="s">
        <v>837</v>
      </c>
      <c r="E1045" s="118" t="s">
        <v>1032</v>
      </c>
      <c r="F1045" s="119">
        <v>5.3299999999999997E-3</v>
      </c>
      <c r="G1045" s="119"/>
      <c r="H1045" s="74" t="str">
        <f t="shared" si="67"/>
        <v/>
      </c>
      <c r="I1045" s="119">
        <v>0</v>
      </c>
      <c r="J1045" s="119"/>
      <c r="K1045" s="74" t="str">
        <f t="shared" si="68"/>
        <v/>
      </c>
      <c r="L1045" s="74">
        <f t="shared" si="69"/>
        <v>0</v>
      </c>
      <c r="M1045" s="5" t="str">
        <f t="shared" si="66"/>
        <v/>
      </c>
    </row>
    <row r="1046" spans="1:13" x14ac:dyDescent="0.2">
      <c r="A1046" s="118" t="s">
        <v>3061</v>
      </c>
      <c r="B1046" s="59" t="s">
        <v>3062</v>
      </c>
      <c r="C1046" s="59" t="s">
        <v>902</v>
      </c>
      <c r="D1046" s="118" t="s">
        <v>837</v>
      </c>
      <c r="E1046" s="118" t="s">
        <v>1032</v>
      </c>
      <c r="F1046" s="119">
        <v>0</v>
      </c>
      <c r="G1046" s="119"/>
      <c r="H1046" s="74" t="str">
        <f t="shared" si="67"/>
        <v/>
      </c>
      <c r="I1046" s="119">
        <v>0</v>
      </c>
      <c r="J1046" s="119"/>
      <c r="K1046" s="74" t="str">
        <f t="shared" si="68"/>
        <v/>
      </c>
      <c r="L1046" s="74" t="str">
        <f t="shared" si="69"/>
        <v/>
      </c>
      <c r="M1046" s="5" t="str">
        <f t="shared" ref="M1046:M1053" si="70">IF(B1046=B1045,"FALSE","")</f>
        <v/>
      </c>
    </row>
    <row r="1047" spans="1:13" x14ac:dyDescent="0.2">
      <c r="A1047" s="118" t="s">
        <v>2939</v>
      </c>
      <c r="B1047" s="59" t="s">
        <v>2942</v>
      </c>
      <c r="C1047" s="59" t="s">
        <v>902</v>
      </c>
      <c r="D1047" s="118" t="s">
        <v>213</v>
      </c>
      <c r="E1047" s="118" t="s">
        <v>1032</v>
      </c>
      <c r="F1047" s="119">
        <v>0.13994500000000001</v>
      </c>
      <c r="G1047" s="119">
        <v>0.23806902999999999</v>
      </c>
      <c r="H1047" s="74">
        <f t="shared" si="67"/>
        <v>-0.41216629479273292</v>
      </c>
      <c r="I1047" s="119">
        <v>0</v>
      </c>
      <c r="J1047" s="119">
        <v>8.9444529999999994E-2</v>
      </c>
      <c r="K1047" s="74">
        <f t="shared" si="68"/>
        <v>-1</v>
      </c>
      <c r="L1047" s="74">
        <f t="shared" si="69"/>
        <v>0</v>
      </c>
      <c r="M1047" s="5" t="str">
        <f t="shared" si="70"/>
        <v/>
      </c>
    </row>
    <row r="1048" spans="1:13" x14ac:dyDescent="0.2">
      <c r="A1048" s="118" t="s">
        <v>2740</v>
      </c>
      <c r="B1048" s="59" t="s">
        <v>2741</v>
      </c>
      <c r="C1048" s="59" t="s">
        <v>899</v>
      </c>
      <c r="D1048" s="118" t="s">
        <v>212</v>
      </c>
      <c r="E1048" s="118" t="s">
        <v>214</v>
      </c>
      <c r="F1048" s="119">
        <v>0</v>
      </c>
      <c r="G1048" s="119">
        <v>4.8326800000000003E-2</v>
      </c>
      <c r="H1048" s="74">
        <f t="shared" si="67"/>
        <v>-1</v>
      </c>
      <c r="I1048" s="119">
        <v>0</v>
      </c>
      <c r="J1048" s="119">
        <v>0</v>
      </c>
      <c r="K1048" s="74" t="str">
        <f t="shared" si="68"/>
        <v/>
      </c>
      <c r="L1048" s="74" t="str">
        <f t="shared" si="69"/>
        <v/>
      </c>
      <c r="M1048" s="5" t="str">
        <f t="shared" si="70"/>
        <v/>
      </c>
    </row>
    <row r="1049" spans="1:13" x14ac:dyDescent="0.2">
      <c r="A1049" s="118" t="s">
        <v>2740</v>
      </c>
      <c r="B1049" s="59" t="s">
        <v>2742</v>
      </c>
      <c r="C1049" s="59" t="s">
        <v>899</v>
      </c>
      <c r="D1049" s="118" t="s">
        <v>212</v>
      </c>
      <c r="E1049" s="118" t="s">
        <v>1032</v>
      </c>
      <c r="F1049" s="119">
        <v>0</v>
      </c>
      <c r="G1049" s="119">
        <v>0.1968154</v>
      </c>
      <c r="H1049" s="74">
        <f t="shared" si="67"/>
        <v>-1</v>
      </c>
      <c r="I1049" s="119">
        <v>0</v>
      </c>
      <c r="J1049" s="119">
        <v>0</v>
      </c>
      <c r="K1049" s="74" t="str">
        <f t="shared" si="68"/>
        <v/>
      </c>
      <c r="L1049" s="74" t="str">
        <f t="shared" si="69"/>
        <v/>
      </c>
      <c r="M1049" s="5" t="str">
        <f t="shared" si="70"/>
        <v/>
      </c>
    </row>
    <row r="1050" spans="1:13" x14ac:dyDescent="0.2">
      <c r="A1050" s="118" t="s">
        <v>3076</v>
      </c>
      <c r="B1050" s="59" t="s">
        <v>3077</v>
      </c>
      <c r="C1050" s="59" t="s">
        <v>899</v>
      </c>
      <c r="D1050" s="118" t="s">
        <v>212</v>
      </c>
      <c r="E1050" s="118" t="s">
        <v>1032</v>
      </c>
      <c r="F1050" s="119">
        <v>0</v>
      </c>
      <c r="G1050" s="119"/>
      <c r="H1050" s="74" t="str">
        <f t="shared" si="67"/>
        <v/>
      </c>
      <c r="I1050" s="119">
        <v>0</v>
      </c>
      <c r="J1050" s="119"/>
      <c r="K1050" s="74" t="str">
        <f t="shared" si="68"/>
        <v/>
      </c>
      <c r="L1050" s="74" t="str">
        <f t="shared" si="69"/>
        <v/>
      </c>
      <c r="M1050" s="5" t="str">
        <f t="shared" si="70"/>
        <v/>
      </c>
    </row>
    <row r="1051" spans="1:13" x14ac:dyDescent="0.2">
      <c r="A1051" s="118" t="s">
        <v>2531</v>
      </c>
      <c r="B1051" s="59" t="s">
        <v>2532</v>
      </c>
      <c r="C1051" s="59" t="s">
        <v>902</v>
      </c>
      <c r="D1051" s="118" t="s">
        <v>837</v>
      </c>
      <c r="E1051" s="118" t="s">
        <v>1032</v>
      </c>
      <c r="F1051" s="119">
        <v>5.177267E-2</v>
      </c>
      <c r="G1051" s="119">
        <v>0.18733533999999999</v>
      </c>
      <c r="H1051" s="74">
        <f t="shared" si="67"/>
        <v>-0.72363639449983119</v>
      </c>
      <c r="I1051" s="119">
        <v>0</v>
      </c>
      <c r="J1051" s="119">
        <v>9.5047499999999993E-2</v>
      </c>
      <c r="K1051" s="74">
        <f t="shared" si="68"/>
        <v>-1</v>
      </c>
      <c r="L1051" s="74">
        <f t="shared" si="69"/>
        <v>0</v>
      </c>
      <c r="M1051" s="5" t="str">
        <f t="shared" si="70"/>
        <v/>
      </c>
    </row>
    <row r="1052" spans="1:13" x14ac:dyDescent="0.2">
      <c r="A1052" s="118" t="s">
        <v>1877</v>
      </c>
      <c r="B1052" s="59" t="s">
        <v>384</v>
      </c>
      <c r="C1052" s="59" t="s">
        <v>902</v>
      </c>
      <c r="D1052" s="118" t="s">
        <v>213</v>
      </c>
      <c r="E1052" s="118" t="s">
        <v>214</v>
      </c>
      <c r="F1052" s="119">
        <v>5.9079449999999999E-2</v>
      </c>
      <c r="G1052" s="119">
        <v>0.44225509000000002</v>
      </c>
      <c r="H1052" s="74">
        <f t="shared" si="67"/>
        <v>-0.86641318249157973</v>
      </c>
      <c r="I1052" s="119">
        <v>0</v>
      </c>
      <c r="J1052" s="119">
        <v>3.0142903999999997</v>
      </c>
      <c r="K1052" s="74">
        <f t="shared" si="68"/>
        <v>-1</v>
      </c>
      <c r="L1052" s="74">
        <f t="shared" si="69"/>
        <v>0</v>
      </c>
      <c r="M1052" s="5" t="str">
        <f t="shared" si="70"/>
        <v/>
      </c>
    </row>
    <row r="1053" spans="1:13" x14ac:dyDescent="0.2">
      <c r="A1053" s="118" t="s">
        <v>1902</v>
      </c>
      <c r="B1053" s="59" t="s">
        <v>512</v>
      </c>
      <c r="C1053" s="59" t="s">
        <v>902</v>
      </c>
      <c r="D1053" s="118" t="s">
        <v>837</v>
      </c>
      <c r="E1053" s="118" t="s">
        <v>214</v>
      </c>
      <c r="F1053" s="119">
        <v>0.13580957999999999</v>
      </c>
      <c r="G1053" s="119">
        <v>0.13167620000000002</v>
      </c>
      <c r="H1053" s="74">
        <f t="shared" si="67"/>
        <v>3.1390486663497086E-2</v>
      </c>
      <c r="I1053" s="119">
        <v>0</v>
      </c>
      <c r="J1053" s="119">
        <v>1.6095399999999999E-2</v>
      </c>
      <c r="K1053" s="74">
        <f t="shared" si="68"/>
        <v>-1</v>
      </c>
      <c r="L1053" s="146">
        <f t="shared" si="69"/>
        <v>0</v>
      </c>
      <c r="M1053" s="5" t="str">
        <f t="shared" si="70"/>
        <v/>
      </c>
    </row>
    <row r="1054" spans="1:13" x14ac:dyDescent="0.2">
      <c r="A1054" s="61" t="s">
        <v>17</v>
      </c>
      <c r="B1054" s="62">
        <f>COUNTA(B7:B1053)</f>
        <v>1047</v>
      </c>
      <c r="C1054" s="62"/>
      <c r="D1054" s="62"/>
      <c r="E1054" s="62"/>
      <c r="F1054" s="133">
        <f>SUM(F7:F1053)</f>
        <v>18613.19596348003</v>
      </c>
      <c r="G1054" s="133">
        <f>SUM(G7:G1053)</f>
        <v>14563.382032905223</v>
      </c>
      <c r="H1054" s="72">
        <f>IF(ISERROR(F1054/G1054-1),"",((F1054/G1054-1)))</f>
        <v>0.27808196759684378</v>
      </c>
      <c r="I1054" s="133">
        <f>SUM(I7:I1053)</f>
        <v>45423.376376665095</v>
      </c>
      <c r="J1054" s="133">
        <f>SUM(J7:J1053)</f>
        <v>49278.178542602742</v>
      </c>
      <c r="K1054" s="72">
        <f>IF(ISERROR(I1054/J1054-1),"",((I1054/J1054-1)))</f>
        <v>-7.8225337866435818E-2</v>
      </c>
    </row>
    <row r="1055" spans="1:13" x14ac:dyDescent="0.2">
      <c r="A1055" s="67"/>
      <c r="B1055" s="67"/>
      <c r="C1055" s="67"/>
      <c r="D1055" s="67"/>
      <c r="E1055" s="67"/>
      <c r="F1055" s="67"/>
      <c r="G1055" s="67"/>
      <c r="H1055" s="68"/>
    </row>
    <row r="1056" spans="1:13" x14ac:dyDescent="0.2">
      <c r="A1056" s="67"/>
      <c r="B1056" s="67"/>
      <c r="C1056" s="67"/>
      <c r="D1056" s="67"/>
      <c r="E1056" s="67"/>
      <c r="F1056" s="122"/>
      <c r="G1056" s="122"/>
      <c r="H1056" s="122"/>
    </row>
    <row r="1057" spans="1:12" ht="22.5" x14ac:dyDescent="0.2">
      <c r="A1057" s="56" t="s">
        <v>2183</v>
      </c>
      <c r="B1057" s="56" t="s">
        <v>98</v>
      </c>
      <c r="C1057" s="56" t="s">
        <v>2252</v>
      </c>
      <c r="D1057" s="56" t="s">
        <v>211</v>
      </c>
      <c r="E1057" s="102" t="s">
        <v>119</v>
      </c>
      <c r="F1057" s="56" t="s">
        <v>659</v>
      </c>
      <c r="G1057" s="56"/>
      <c r="H1057" s="56"/>
      <c r="I1057" s="177" t="s">
        <v>2039</v>
      </c>
      <c r="J1057" s="178"/>
      <c r="K1057" s="179"/>
      <c r="L1057" s="114"/>
    </row>
    <row r="1058" spans="1:12" ht="22.5" x14ac:dyDescent="0.2">
      <c r="A1058" s="105"/>
      <c r="B1058" s="105"/>
      <c r="C1058" s="105"/>
      <c r="D1058" s="105"/>
      <c r="E1058" s="57"/>
      <c r="F1058" s="106" t="s">
        <v>3080</v>
      </c>
      <c r="G1058" s="106" t="s">
        <v>3042</v>
      </c>
      <c r="H1058" s="58" t="s">
        <v>95</v>
      </c>
      <c r="I1058" s="106" t="s">
        <v>3080</v>
      </c>
      <c r="J1058" s="106" t="s">
        <v>3042</v>
      </c>
      <c r="K1058" s="58" t="s">
        <v>95</v>
      </c>
      <c r="L1058" s="162" t="s">
        <v>97</v>
      </c>
    </row>
    <row r="1059" spans="1:12" x14ac:dyDescent="0.2">
      <c r="A1059" s="104" t="s">
        <v>2423</v>
      </c>
      <c r="B1059" s="104" t="s">
        <v>1555</v>
      </c>
      <c r="C1059" s="104" t="s">
        <v>1359</v>
      </c>
      <c r="D1059" s="104"/>
      <c r="E1059" s="118" t="s">
        <v>214</v>
      </c>
      <c r="F1059" s="119">
        <v>14.356825734999999</v>
      </c>
      <c r="G1059" s="119">
        <v>9.8273541279999996</v>
      </c>
      <c r="H1059" s="74">
        <f t="shared" ref="H1059:H1072" si="71">IF(ISERROR(F1059/G1059-1),"",IF((F1059/G1059-1)&gt;10000%,"",F1059/G1059-1))</f>
        <v>0.46090448639625947</v>
      </c>
      <c r="I1059" s="119">
        <v>346.69729147000004</v>
      </c>
      <c r="J1059" s="119">
        <v>499.41310963999996</v>
      </c>
      <c r="K1059" s="74">
        <f t="shared" ref="K1059:K1072" si="72">IF(ISERROR(I1059/J1059-1),"",IF((I1059/J1059-1)&gt;10000%,"",I1059/J1059-1))</f>
        <v>-0.30579056741238642</v>
      </c>
      <c r="L1059" s="74">
        <f t="shared" ref="L1059:L1072" si="73">IF(ISERROR(I1059/F1059),"",IF(I1059/F1059&gt;10000%,"",I1059/F1059))</f>
        <v>24.148603449632947</v>
      </c>
    </row>
    <row r="1060" spans="1:12" x14ac:dyDescent="0.2">
      <c r="A1060" s="59" t="s">
        <v>2251</v>
      </c>
      <c r="B1060" s="59" t="s">
        <v>830</v>
      </c>
      <c r="C1060" s="104" t="s">
        <v>899</v>
      </c>
      <c r="D1060" s="59"/>
      <c r="E1060" s="118" t="s">
        <v>1032</v>
      </c>
      <c r="F1060" s="119">
        <v>9.5774811199999998</v>
      </c>
      <c r="G1060" s="119">
        <v>15.558166740000001</v>
      </c>
      <c r="H1060" s="74">
        <f t="shared" si="71"/>
        <v>-0.38440811953915344</v>
      </c>
      <c r="I1060" s="119">
        <v>93.02231012</v>
      </c>
      <c r="J1060" s="119">
        <v>65.132421179999994</v>
      </c>
      <c r="K1060" s="74">
        <f t="shared" si="72"/>
        <v>0.42820285864889773</v>
      </c>
      <c r="L1060" s="74">
        <f t="shared" si="73"/>
        <v>9.7126069949381435</v>
      </c>
    </row>
    <row r="1061" spans="1:12" x14ac:dyDescent="0.2">
      <c r="A1061" s="59" t="s">
        <v>2189</v>
      </c>
      <c r="B1061" s="59" t="s">
        <v>2190</v>
      </c>
      <c r="C1061" s="104" t="s">
        <v>1359</v>
      </c>
      <c r="D1061" s="59"/>
      <c r="E1061" s="118" t="s">
        <v>214</v>
      </c>
      <c r="F1061" s="119">
        <v>7.6726445300000004</v>
      </c>
      <c r="G1061" s="119">
        <v>8.6567144600000017</v>
      </c>
      <c r="H1061" s="74">
        <f t="shared" si="71"/>
        <v>-0.11367706934854838</v>
      </c>
      <c r="I1061" s="119">
        <v>64.316870170000001</v>
      </c>
      <c r="J1061" s="119">
        <v>79.650975160000002</v>
      </c>
      <c r="K1061" s="74">
        <f t="shared" si="72"/>
        <v>-0.19251622417926972</v>
      </c>
      <c r="L1061" s="74">
        <f t="shared" si="73"/>
        <v>8.3826208706165612</v>
      </c>
    </row>
    <row r="1062" spans="1:12" x14ac:dyDescent="0.2">
      <c r="A1062" s="59" t="s">
        <v>2770</v>
      </c>
      <c r="B1062" s="59" t="s">
        <v>2771</v>
      </c>
      <c r="C1062" s="104" t="s">
        <v>899</v>
      </c>
      <c r="D1062" s="59"/>
      <c r="E1062" s="118" t="s">
        <v>1032</v>
      </c>
      <c r="F1062" s="119">
        <v>0.48137484000000003</v>
      </c>
      <c r="G1062" s="119">
        <v>1.2235227099999999</v>
      </c>
      <c r="H1062" s="74">
        <f t="shared" si="71"/>
        <v>-0.60656648539036917</v>
      </c>
      <c r="I1062" s="119">
        <v>1.4486105499999999</v>
      </c>
      <c r="J1062" s="119">
        <v>0.10894331</v>
      </c>
      <c r="K1062" s="74">
        <f t="shared" si="72"/>
        <v>12.296920664518087</v>
      </c>
      <c r="L1062" s="74">
        <f t="shared" si="73"/>
        <v>3.009319203305266</v>
      </c>
    </row>
    <row r="1063" spans="1:12" x14ac:dyDescent="0.2">
      <c r="A1063" s="118" t="s">
        <v>2993</v>
      </c>
      <c r="B1063" s="59" t="s">
        <v>2994</v>
      </c>
      <c r="C1063" s="104" t="s">
        <v>1359</v>
      </c>
      <c r="D1063" s="118"/>
      <c r="E1063" s="118" t="s">
        <v>214</v>
      </c>
      <c r="F1063" s="119">
        <v>0.66914909</v>
      </c>
      <c r="G1063" s="119">
        <v>1.53320788</v>
      </c>
      <c r="H1063" s="74">
        <f t="shared" si="71"/>
        <v>-0.56356271140479652</v>
      </c>
      <c r="I1063" s="119">
        <v>1.35793963</v>
      </c>
      <c r="J1063" s="119">
        <v>6.3306381900000002</v>
      </c>
      <c r="K1063" s="74">
        <f t="shared" si="72"/>
        <v>-0.78549719803209928</v>
      </c>
      <c r="L1063" s="74">
        <f t="shared" si="73"/>
        <v>2.0293528756050465</v>
      </c>
    </row>
    <row r="1064" spans="1:12" x14ac:dyDescent="0.2">
      <c r="A1064" s="59" t="s">
        <v>2424</v>
      </c>
      <c r="B1064" s="59" t="s">
        <v>2065</v>
      </c>
      <c r="C1064" s="104" t="s">
        <v>984</v>
      </c>
      <c r="D1064" s="59"/>
      <c r="E1064" s="118" t="s">
        <v>1032</v>
      </c>
      <c r="F1064" s="119">
        <v>0.47573878000000003</v>
      </c>
      <c r="G1064" s="119">
        <v>0.83391206999999989</v>
      </c>
      <c r="H1064" s="74">
        <f t="shared" si="71"/>
        <v>-0.42950966041299765</v>
      </c>
      <c r="I1064" s="119">
        <v>1.22592495</v>
      </c>
      <c r="J1064" s="119">
        <v>2.18816809</v>
      </c>
      <c r="K1064" s="74">
        <f t="shared" si="72"/>
        <v>-0.43974827363468227</v>
      </c>
      <c r="L1064" s="74">
        <f t="shared" si="73"/>
        <v>2.5768867318321198</v>
      </c>
    </row>
    <row r="1065" spans="1:12" x14ac:dyDescent="0.2">
      <c r="A1065" s="59" t="s">
        <v>2495</v>
      </c>
      <c r="B1065" s="59" t="s">
        <v>1608</v>
      </c>
      <c r="C1065" s="104" t="s">
        <v>2078</v>
      </c>
      <c r="D1065" s="59"/>
      <c r="E1065" s="118" t="s">
        <v>1032</v>
      </c>
      <c r="F1065" s="119">
        <v>1.4638399999999999E-2</v>
      </c>
      <c r="G1065" s="119">
        <v>5.3955500000000003E-2</v>
      </c>
      <c r="H1065" s="74">
        <f t="shared" si="71"/>
        <v>-0.72869494305492499</v>
      </c>
      <c r="I1065" s="119">
        <v>1.2210752499999999</v>
      </c>
      <c r="J1065" s="119">
        <v>1.11198</v>
      </c>
      <c r="K1065" s="74">
        <f t="shared" si="72"/>
        <v>9.8109003759060398E-2</v>
      </c>
      <c r="L1065" s="74">
        <f t="shared" si="73"/>
        <v>83.415895862935841</v>
      </c>
    </row>
    <row r="1066" spans="1:12" x14ac:dyDescent="0.2">
      <c r="A1066" s="118" t="s">
        <v>2496</v>
      </c>
      <c r="B1066" s="59" t="s">
        <v>1609</v>
      </c>
      <c r="C1066" s="104" t="s">
        <v>2078</v>
      </c>
      <c r="D1066" s="118"/>
      <c r="E1066" s="118" t="s">
        <v>1032</v>
      </c>
      <c r="F1066" s="119">
        <v>8.0184000000000002E-3</v>
      </c>
      <c r="G1066" s="119">
        <v>1.8714000000000001E-3</v>
      </c>
      <c r="H1066" s="74">
        <f t="shared" si="71"/>
        <v>3.2847066367425457</v>
      </c>
      <c r="I1066" s="119">
        <v>1.2147463999999999</v>
      </c>
      <c r="J1066" s="119">
        <v>5.129956</v>
      </c>
      <c r="K1066" s="74">
        <f t="shared" si="72"/>
        <v>-0.76320529844700424</v>
      </c>
      <c r="L1066" s="74" t="str">
        <f t="shared" si="73"/>
        <v/>
      </c>
    </row>
    <row r="1067" spans="1:12" x14ac:dyDescent="0.2">
      <c r="A1067" s="59" t="s">
        <v>2498</v>
      </c>
      <c r="B1067" s="59" t="s">
        <v>1611</v>
      </c>
      <c r="C1067" s="104" t="s">
        <v>2078</v>
      </c>
      <c r="D1067" s="59"/>
      <c r="E1067" s="118" t="s">
        <v>1032</v>
      </c>
      <c r="F1067" s="119">
        <v>4.5510290000000002E-2</v>
      </c>
      <c r="G1067" s="119">
        <v>1.2900440000000001E-2</v>
      </c>
      <c r="H1067" s="74">
        <f t="shared" si="71"/>
        <v>2.527809128990949</v>
      </c>
      <c r="I1067" s="119">
        <v>0.37895278000000004</v>
      </c>
      <c r="J1067" s="119">
        <v>1.0079891999999999</v>
      </c>
      <c r="K1067" s="74">
        <f t="shared" si="72"/>
        <v>-0.62405075371839291</v>
      </c>
      <c r="L1067" s="74">
        <f t="shared" si="73"/>
        <v>8.3267494010695167</v>
      </c>
    </row>
    <row r="1068" spans="1:12" x14ac:dyDescent="0.2">
      <c r="A1068" s="59" t="s">
        <v>1920</v>
      </c>
      <c r="B1068" s="59" t="s">
        <v>1952</v>
      </c>
      <c r="C1068" s="104" t="s">
        <v>1921</v>
      </c>
      <c r="D1068" s="59"/>
      <c r="E1068" s="118" t="s">
        <v>1032</v>
      </c>
      <c r="F1068" s="119">
        <v>2.8990330000000002E-2</v>
      </c>
      <c r="G1068" s="119">
        <v>0.82983792000000001</v>
      </c>
      <c r="H1068" s="74">
        <f t="shared" si="71"/>
        <v>-0.96506506957406812</v>
      </c>
      <c r="I1068" s="119">
        <v>6.3155870000000003E-2</v>
      </c>
      <c r="J1068" s="119">
        <v>0.14125948000000002</v>
      </c>
      <c r="K1068" s="74">
        <f t="shared" si="72"/>
        <v>-0.55290880300564615</v>
      </c>
      <c r="L1068" s="74">
        <f t="shared" si="73"/>
        <v>2.1785150427746078</v>
      </c>
    </row>
    <row r="1069" spans="1:12" x14ac:dyDescent="0.2">
      <c r="A1069" s="59" t="s">
        <v>2497</v>
      </c>
      <c r="B1069" s="59" t="s">
        <v>1610</v>
      </c>
      <c r="C1069" s="104" t="s">
        <v>2078</v>
      </c>
      <c r="D1069" s="59"/>
      <c r="E1069" s="118" t="s">
        <v>1032</v>
      </c>
      <c r="F1069" s="119">
        <v>0.23191999999999999</v>
      </c>
      <c r="G1069" s="119">
        <v>0.3718303</v>
      </c>
      <c r="H1069" s="74">
        <f t="shared" si="71"/>
        <v>-0.37627460699141524</v>
      </c>
      <c r="I1069" s="119">
        <v>1.1711200000000001E-2</v>
      </c>
      <c r="J1069" s="119">
        <v>4.1205484400000003</v>
      </c>
      <c r="K1069" s="74">
        <f t="shared" si="72"/>
        <v>-0.99715785406468849</v>
      </c>
      <c r="L1069" s="74">
        <f t="shared" si="73"/>
        <v>5.0496723007933779E-2</v>
      </c>
    </row>
    <row r="1070" spans="1:12" x14ac:dyDescent="0.2">
      <c r="A1070" s="59" t="s">
        <v>2562</v>
      </c>
      <c r="B1070" s="59" t="s">
        <v>2563</v>
      </c>
      <c r="C1070" s="59" t="s">
        <v>899</v>
      </c>
      <c r="D1070" s="59"/>
      <c r="E1070" s="118" t="s">
        <v>1032</v>
      </c>
      <c r="F1070" s="119">
        <v>8.8618299999999994E-3</v>
      </c>
      <c r="G1070" s="119">
        <v>1.8204749999999999E-2</v>
      </c>
      <c r="H1070" s="74">
        <f t="shared" si="71"/>
        <v>-0.5132133097131244</v>
      </c>
      <c r="I1070" s="119">
        <v>0</v>
      </c>
      <c r="J1070" s="119">
        <v>0</v>
      </c>
      <c r="K1070" s="74" t="str">
        <f t="shared" si="72"/>
        <v/>
      </c>
      <c r="L1070" s="74">
        <f t="shared" si="73"/>
        <v>0</v>
      </c>
    </row>
    <row r="1071" spans="1:12" x14ac:dyDescent="0.2">
      <c r="A1071" s="59" t="s">
        <v>2578</v>
      </c>
      <c r="B1071" s="59" t="s">
        <v>1787</v>
      </c>
      <c r="C1071" s="59" t="s">
        <v>903</v>
      </c>
      <c r="D1071" s="59"/>
      <c r="E1071" s="118" t="s">
        <v>1032</v>
      </c>
      <c r="F1071" s="119">
        <v>7.4106759999999994E-2</v>
      </c>
      <c r="G1071" s="119">
        <v>1.8891689999999999E-2</v>
      </c>
      <c r="H1071" s="74">
        <f t="shared" si="71"/>
        <v>2.9227173429163829</v>
      </c>
      <c r="I1071" s="119">
        <v>0</v>
      </c>
      <c r="J1071" s="119">
        <v>0</v>
      </c>
      <c r="K1071" s="74" t="str">
        <f t="shared" si="72"/>
        <v/>
      </c>
      <c r="L1071" s="74">
        <f t="shared" si="73"/>
        <v>0</v>
      </c>
    </row>
    <row r="1072" spans="1:12" x14ac:dyDescent="0.2">
      <c r="A1072" s="118" t="s">
        <v>2772</v>
      </c>
      <c r="B1072" s="59" t="s">
        <v>2773</v>
      </c>
      <c r="C1072" s="59" t="s">
        <v>899</v>
      </c>
      <c r="D1072" s="118"/>
      <c r="E1072" s="118" t="s">
        <v>1032</v>
      </c>
      <c r="F1072" s="119">
        <v>0</v>
      </c>
      <c r="G1072" s="119">
        <v>0</v>
      </c>
      <c r="H1072" s="74" t="str">
        <f t="shared" si="71"/>
        <v/>
      </c>
      <c r="I1072" s="119">
        <v>0</v>
      </c>
      <c r="J1072" s="119">
        <v>0</v>
      </c>
      <c r="K1072" s="74" t="str">
        <f t="shared" si="72"/>
        <v/>
      </c>
      <c r="L1072" s="146" t="str">
        <f t="shared" si="73"/>
        <v/>
      </c>
    </row>
    <row r="1073" spans="1:11" x14ac:dyDescent="0.2">
      <c r="A1073" s="61" t="s">
        <v>17</v>
      </c>
      <c r="B1073" s="62">
        <f>COUNTA(B1059:B1072)</f>
        <v>14</v>
      </c>
      <c r="C1073" s="62"/>
      <c r="D1073" s="62"/>
      <c r="E1073" s="62"/>
      <c r="F1073" s="63">
        <f>SUM(F1059:F1072)</f>
        <v>33.645260104999998</v>
      </c>
      <c r="G1073" s="63">
        <f>SUM(G1059:G1072)</f>
        <v>38.940369988</v>
      </c>
      <c r="H1073" s="72">
        <f>IF(ISERROR(F1073/G1073-1),"",((F1073/G1073-1)))</f>
        <v>-0.13597995819330333</v>
      </c>
      <c r="I1073" s="133">
        <f>SUM(I1059:I1072)</f>
        <v>510.95858839000005</v>
      </c>
      <c r="J1073" s="133">
        <f>SUM(J1059:J1072)</f>
        <v>664.33598868999991</v>
      </c>
      <c r="K1073" s="72">
        <f>IF(ISERROR(I1073/J1073-1),"",((I1073/J1073-1)))</f>
        <v>-0.23087323720402964</v>
      </c>
    </row>
    <row r="1074" spans="1:11" x14ac:dyDescent="0.2">
      <c r="A1074" s="67"/>
      <c r="B1074" s="67"/>
      <c r="C1074" s="67"/>
      <c r="D1074" s="67"/>
      <c r="E1074" s="67"/>
      <c r="F1074" s="109"/>
      <c r="G1074" s="109"/>
      <c r="H1074" s="67"/>
      <c r="I1074" s="169"/>
    </row>
    <row r="1075" spans="1:11" x14ac:dyDescent="0.2">
      <c r="A1075" s="54" t="s">
        <v>285</v>
      </c>
      <c r="B1075" s="67"/>
      <c r="C1075" s="67"/>
      <c r="D1075" s="67"/>
      <c r="E1075" s="67"/>
      <c r="F1075" s="85"/>
      <c r="G1075" s="75"/>
      <c r="H1075" s="68"/>
    </row>
    <row r="1076" spans="1:11" ht="12.75" x14ac:dyDescent="0.2">
      <c r="A1076" s="67"/>
      <c r="B1076" s="67"/>
      <c r="C1076" s="67"/>
      <c r="D1076" s="67"/>
      <c r="E1076" s="67"/>
      <c r="F1076" s="76"/>
      <c r="G1076" s="76"/>
      <c r="H1076" s="68"/>
    </row>
    <row r="1077" spans="1:11" ht="12.75" x14ac:dyDescent="0.2">
      <c r="A1077" s="70" t="s">
        <v>63</v>
      </c>
      <c r="B1077" s="67"/>
      <c r="C1077" s="67"/>
      <c r="D1077" s="67"/>
      <c r="E1077" s="67"/>
      <c r="F1077" s="76"/>
      <c r="G1077" s="68"/>
      <c r="H1077" s="68"/>
    </row>
    <row r="1079" spans="1:11" x14ac:dyDescent="0.2">
      <c r="F1079" s="158"/>
    </row>
  </sheetData>
  <autoFilter ref="A6:L1073"/>
  <sortState ref="A1059:M1072">
    <sortCondition descending="1" ref="I1059:I1072"/>
  </sortState>
  <mergeCells count="2">
    <mergeCell ref="I5:K5"/>
    <mergeCell ref="I1057:K1057"/>
  </mergeCells>
  <conditionalFormatting sqref="D7:F7 D8:E495 D497:E1028 F8:F1053">
    <cfRule type="containsErrors" dxfId="14" priority="28">
      <formula>ISERROR(D7)</formula>
    </cfRule>
  </conditionalFormatting>
  <conditionalFormatting sqref="E1059:E1067">
    <cfRule type="containsErrors" dxfId="13" priority="27">
      <formula>ISERROR(E1059)</formula>
    </cfRule>
  </conditionalFormatting>
  <conditionalFormatting sqref="D1029:E1031">
    <cfRule type="containsErrors" dxfId="12" priority="21">
      <formula>ISERROR(D1029)</formula>
    </cfRule>
  </conditionalFormatting>
  <conditionalFormatting sqref="D496">
    <cfRule type="containsErrors" dxfId="11" priority="20">
      <formula>ISERROR(D496)</formula>
    </cfRule>
  </conditionalFormatting>
  <conditionalFormatting sqref="E496">
    <cfRule type="containsErrors" dxfId="10" priority="26">
      <formula>ISERROR(E496)</formula>
    </cfRule>
  </conditionalFormatting>
  <conditionalFormatting sqref="E1068:E1069">
    <cfRule type="containsErrors" dxfId="9" priority="25">
      <formula>ISERROR(E1068)</formula>
    </cfRule>
  </conditionalFormatting>
  <conditionalFormatting sqref="D1032:E1033">
    <cfRule type="containsErrors" dxfId="8" priority="14">
      <formula>ISERROR(D1032)</formula>
    </cfRule>
  </conditionalFormatting>
  <conditionalFormatting sqref="D1070:E1072">
    <cfRule type="containsErrors" dxfId="7" priority="12">
      <formula>ISERROR(D1070)</formula>
    </cfRule>
  </conditionalFormatting>
  <conditionalFormatting sqref="D1034:E1036 D1053:E1053">
    <cfRule type="containsErrors" dxfId="6" priority="8">
      <formula>ISERROR(D1034)</formula>
    </cfRule>
  </conditionalFormatting>
  <conditionalFormatting sqref="G7:G1033">
    <cfRule type="containsErrors" dxfId="5" priority="6">
      <formula>ISERROR(G7)</formula>
    </cfRule>
  </conditionalFormatting>
  <conditionalFormatting sqref="G1034:G1053">
    <cfRule type="containsErrors" dxfId="4" priority="5">
      <formula>ISERROR(G1034)</formula>
    </cfRule>
  </conditionalFormatting>
  <conditionalFormatting sqref="D1037:E1051">
    <cfRule type="containsErrors" dxfId="3" priority="4">
      <formula>ISERROR(D1037)</formula>
    </cfRule>
  </conditionalFormatting>
  <conditionalFormatting sqref="D1052:E1052">
    <cfRule type="containsErrors" dxfId="2" priority="3">
      <formula>ISERROR(D1052)</formula>
    </cfRule>
  </conditionalFormatting>
  <conditionalFormatting sqref="G1059:G1072">
    <cfRule type="containsErrors" dxfId="1" priority="2">
      <formula>ISERROR(G1059)</formula>
    </cfRule>
  </conditionalFormatting>
  <conditionalFormatting sqref="F1059:F1072">
    <cfRule type="containsErrors" dxfId="0" priority="1">
      <formula>ISERROR(F1059)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3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8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9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6384" width="9.140625" style="88"/>
  </cols>
  <sheetData>
    <row r="1" spans="1:13" s="5" customFormat="1" ht="20.25" x14ac:dyDescent="0.2">
      <c r="A1" s="18" t="s">
        <v>1081</v>
      </c>
      <c r="B1" s="7"/>
      <c r="C1" s="158"/>
      <c r="D1" s="54"/>
      <c r="E1" s="54"/>
      <c r="F1" s="7"/>
      <c r="G1" s="7"/>
      <c r="I1" s="129"/>
      <c r="J1" s="54"/>
      <c r="K1" s="54"/>
      <c r="L1" s="54"/>
    </row>
    <row r="2" spans="1:13" s="5" customFormat="1" ht="15.75" customHeight="1" x14ac:dyDescent="0.2">
      <c r="A2" s="6" t="s">
        <v>3048</v>
      </c>
      <c r="B2" s="7"/>
      <c r="C2" s="87"/>
      <c r="D2" s="87"/>
      <c r="E2" s="87"/>
      <c r="F2" s="7"/>
      <c r="G2" s="7"/>
      <c r="I2" s="129"/>
      <c r="J2" s="87"/>
      <c r="K2" s="87"/>
      <c r="L2" s="87"/>
    </row>
    <row r="3" spans="1:13" s="5" customFormat="1" ht="12" x14ac:dyDescent="0.2">
      <c r="A3" s="7"/>
      <c r="B3" s="7"/>
      <c r="C3" s="158"/>
      <c r="D3" s="54"/>
      <c r="E3" s="54"/>
      <c r="F3" s="7"/>
      <c r="G3" s="7"/>
      <c r="I3" s="129"/>
      <c r="J3" s="54"/>
      <c r="K3" s="54"/>
      <c r="L3" s="54"/>
    </row>
    <row r="4" spans="1:13" s="5" customFormat="1" x14ac:dyDescent="0.2">
      <c r="C4" s="87"/>
      <c r="D4" s="87"/>
      <c r="E4" s="122"/>
      <c r="F4" s="126"/>
      <c r="G4" s="126"/>
      <c r="H4" s="126"/>
      <c r="I4" s="134"/>
      <c r="J4" s="122"/>
      <c r="K4" s="122"/>
      <c r="L4" s="122"/>
      <c r="M4" s="126"/>
    </row>
    <row r="5" spans="1:13" s="7" customFormat="1" ht="22.5" customHeight="1" x14ac:dyDescent="0.2">
      <c r="A5" s="151" t="s">
        <v>1082</v>
      </c>
      <c r="B5" s="152" t="s">
        <v>98</v>
      </c>
      <c r="C5" s="180" t="s">
        <v>659</v>
      </c>
      <c r="D5" s="181"/>
      <c r="E5" s="182"/>
      <c r="F5" s="153"/>
      <c r="G5" s="152" t="s">
        <v>283</v>
      </c>
      <c r="H5" s="154" t="s">
        <v>168</v>
      </c>
      <c r="I5" s="155"/>
      <c r="J5" s="180" t="s">
        <v>2041</v>
      </c>
      <c r="K5" s="183"/>
      <c r="L5" s="184"/>
      <c r="M5" s="156"/>
    </row>
    <row r="6" spans="1:13" s="45" customFormat="1" ht="22.5" x14ac:dyDescent="0.2">
      <c r="A6" s="115"/>
      <c r="B6" s="116"/>
      <c r="C6" s="159" t="s">
        <v>3080</v>
      </c>
      <c r="D6" s="159" t="s">
        <v>3042</v>
      </c>
      <c r="E6" s="79" t="s">
        <v>95</v>
      </c>
      <c r="F6" s="113" t="s">
        <v>96</v>
      </c>
      <c r="G6" s="113" t="s">
        <v>284</v>
      </c>
      <c r="H6" s="113" t="s">
        <v>918</v>
      </c>
      <c r="I6" s="130"/>
      <c r="J6" s="135" t="s">
        <v>3080</v>
      </c>
      <c r="K6" s="78" t="s">
        <v>3042</v>
      </c>
      <c r="L6" s="79" t="s">
        <v>95</v>
      </c>
      <c r="M6" s="117" t="s">
        <v>97</v>
      </c>
    </row>
    <row r="7" spans="1:13" ht="12.75" customHeight="1" x14ac:dyDescent="0.2">
      <c r="A7" s="46" t="s">
        <v>796</v>
      </c>
      <c r="B7" s="46" t="s">
        <v>662</v>
      </c>
      <c r="C7" s="73">
        <v>214.59402269</v>
      </c>
      <c r="D7" s="73">
        <v>100.92876702</v>
      </c>
      <c r="E7" s="74">
        <f>IF(ISERROR(C7/D7-1),"",IF((C7/D7-1)&gt;10000%,"",C7/D7-1))</f>
        <v>1.1261928489374706</v>
      </c>
      <c r="F7" s="60">
        <f>C7/$C$238</f>
        <v>0.29870583757098385</v>
      </c>
      <c r="G7" s="47">
        <v>1901.18</v>
      </c>
      <c r="H7" s="121">
        <v>10.708047619047599</v>
      </c>
      <c r="I7" s="127"/>
      <c r="J7" s="73">
        <v>337.82980257499997</v>
      </c>
      <c r="K7" s="73">
        <v>87.67221545999999</v>
      </c>
      <c r="L7" s="74">
        <f>IF(ISERROR(J7/K7-1),"",IF((J7/K7-1)&gt;10000%,"",J7/K7-1))</f>
        <v>2.8533279990983362</v>
      </c>
      <c r="M7" s="60">
        <f>IF(ISERROR(J7/C7),"",IF(J7/C7&gt;10000%,"",J7/C7))</f>
        <v>1.5742740563795896</v>
      </c>
    </row>
    <row r="8" spans="1:13" ht="12.75" customHeight="1" x14ac:dyDescent="0.2">
      <c r="A8" s="46" t="s">
        <v>1148</v>
      </c>
      <c r="B8" s="46" t="s">
        <v>682</v>
      </c>
      <c r="C8" s="73">
        <v>79.731781830000003</v>
      </c>
      <c r="D8" s="73">
        <v>21.209247350000002</v>
      </c>
      <c r="E8" s="74">
        <f>IF(ISERROR(C8/D8-1),"",IF((C8/D8-1)&gt;10000%,"",C8/D8-1))</f>
        <v>2.759293317402892</v>
      </c>
      <c r="F8" s="60">
        <f>C8/$C$238</f>
        <v>0.11098328077367708</v>
      </c>
      <c r="G8" s="47">
        <v>291.68618198000001</v>
      </c>
      <c r="H8" s="121">
        <v>19.9188095238095</v>
      </c>
      <c r="I8" s="127"/>
      <c r="J8" s="73">
        <v>82.603066135000006</v>
      </c>
      <c r="K8" s="73">
        <v>20.518738219999999</v>
      </c>
      <c r="L8" s="74">
        <f>IF(ISERROR(J8/K8-1),"",IF((J8/K8-1)&gt;10000%,"",J8/K8-1))</f>
        <v>3.0257380960436082</v>
      </c>
      <c r="M8" s="60">
        <f>IF(ISERROR(J8/C8),"",IF(J8/C8&gt;10000%,"",J8/C8))</f>
        <v>1.0360117915227582</v>
      </c>
    </row>
    <row r="9" spans="1:13" ht="12.75" customHeight="1" x14ac:dyDescent="0.2">
      <c r="A9" s="46" t="s">
        <v>1069</v>
      </c>
      <c r="B9" s="46" t="s">
        <v>629</v>
      </c>
      <c r="C9" s="73">
        <v>49.881364140000002</v>
      </c>
      <c r="D9" s="73">
        <v>36.933416460000004</v>
      </c>
      <c r="E9" s="74">
        <f>IF(ISERROR(C9/D9-1),"",IF((C9/D9-1)&gt;10000%,"",C9/D9-1))</f>
        <v>0.35057541167422235</v>
      </c>
      <c r="F9" s="60">
        <f>C9/$C$238</f>
        <v>6.9432757109670729E-2</v>
      </c>
      <c r="G9" s="47">
        <v>507.46593679</v>
      </c>
      <c r="H9" s="121">
        <v>17.0932380952381</v>
      </c>
      <c r="I9" s="127"/>
      <c r="J9" s="73">
        <v>212.90298623500001</v>
      </c>
      <c r="K9" s="73">
        <v>92.178412590000008</v>
      </c>
      <c r="L9" s="74">
        <f>IF(ISERROR(J9/K9-1),"",IF((J9/K9-1)&gt;10000%,"",J9/K9-1))</f>
        <v>1.3096837996328961</v>
      </c>
      <c r="M9" s="60">
        <f>IF(ISERROR(J9/C9),"",IF(J9/C9&gt;10000%,"",J9/C9))</f>
        <v>4.2681869252303093</v>
      </c>
    </row>
    <row r="10" spans="1:13" ht="12.75" customHeight="1" x14ac:dyDescent="0.2">
      <c r="A10" s="46" t="s">
        <v>1073</v>
      </c>
      <c r="B10" s="46" t="s">
        <v>333</v>
      </c>
      <c r="C10" s="73">
        <v>46.371421590000004</v>
      </c>
      <c r="D10" s="73">
        <v>12.2059877</v>
      </c>
      <c r="E10" s="74">
        <f>IF(ISERROR(C10/D10-1),"",IF((C10/D10-1)&gt;10000%,"",C10/D10-1))</f>
        <v>2.799071630229482</v>
      </c>
      <c r="F10" s="60">
        <f>C10/$C$238</f>
        <v>6.4547064973043286E-2</v>
      </c>
      <c r="G10" s="47">
        <v>320.84425428270805</v>
      </c>
      <c r="H10" s="121">
        <v>12.067476190476199</v>
      </c>
      <c r="I10" s="127"/>
      <c r="J10" s="73">
        <v>150.99738562499999</v>
      </c>
      <c r="K10" s="73">
        <v>92.309023580000002</v>
      </c>
      <c r="L10" s="74">
        <f>IF(ISERROR(J10/K10-1),"",IF((J10/K10-1)&gt;10000%,"",J10/K10-1))</f>
        <v>0.6357814195070266</v>
      </c>
      <c r="M10" s="60">
        <f>IF(ISERROR(J10/C10),"",IF(J10/C10&gt;10000%,"",J10/C10))</f>
        <v>3.2562595764276199</v>
      </c>
    </row>
    <row r="11" spans="1:13" ht="12.75" customHeight="1" x14ac:dyDescent="0.2">
      <c r="A11" s="46" t="s">
        <v>799</v>
      </c>
      <c r="B11" s="46" t="s">
        <v>669</v>
      </c>
      <c r="C11" s="73">
        <v>33.960111509999997</v>
      </c>
      <c r="D11" s="73">
        <v>11.190019710000001</v>
      </c>
      <c r="E11" s="74">
        <f>IF(ISERROR(C11/D11-1),"",IF((C11/D11-1)&gt;10000%,"",C11/D11-1))</f>
        <v>2.0348571664848296</v>
      </c>
      <c r="F11" s="60">
        <f>C11/$C$238</f>
        <v>4.727104429769035E-2</v>
      </c>
      <c r="G11" s="47">
        <v>4553.44490959</v>
      </c>
      <c r="H11" s="121">
        <v>8.3162380952381003</v>
      </c>
      <c r="I11" s="127"/>
      <c r="J11" s="73">
        <v>115.57224467</v>
      </c>
      <c r="K11" s="73">
        <v>14.788360529999999</v>
      </c>
      <c r="L11" s="74">
        <f>IF(ISERROR(J11/K11-1),"",IF((J11/K11-1)&gt;10000%,"",J11/K11-1))</f>
        <v>6.8150816269016143</v>
      </c>
      <c r="M11" s="60">
        <f>IF(ISERROR(J11/C11),"",IF(J11/C11&gt;10000%,"",J11/C11))</f>
        <v>3.4031762421029814</v>
      </c>
    </row>
    <row r="12" spans="1:13" ht="12.75" customHeight="1" x14ac:dyDescent="0.2">
      <c r="A12" s="46" t="s">
        <v>1525</v>
      </c>
      <c r="B12" s="46" t="s">
        <v>1526</v>
      </c>
      <c r="C12" s="73">
        <v>29.930899059999998</v>
      </c>
      <c r="D12" s="73">
        <v>28.879283940000001</v>
      </c>
      <c r="E12" s="74">
        <f>IF(ISERROR(C12/D12-1),"",IF((C12/D12-1)&gt;10000%,"",C12/D12-1))</f>
        <v>3.6414168792579638E-2</v>
      </c>
      <c r="F12" s="60">
        <f>C12/$C$238</f>
        <v>4.1662550339928446E-2</v>
      </c>
      <c r="G12" s="47">
        <v>1570.6496108376</v>
      </c>
      <c r="H12" s="121">
        <v>15.848333333333301</v>
      </c>
      <c r="I12" s="127"/>
      <c r="J12" s="73">
        <v>40.063461390000001</v>
      </c>
      <c r="K12" s="73">
        <v>48.401409260000001</v>
      </c>
      <c r="L12" s="74">
        <f>IF(ISERROR(J12/K12-1),"",IF((J12/K12-1)&gt;10000%,"",J12/K12-1))</f>
        <v>-0.1722666343289857</v>
      </c>
      <c r="M12" s="60">
        <f>IF(ISERROR(J12/C12),"",IF(J12/C12&gt;10000%,"",J12/C12))</f>
        <v>1.3385318399453385</v>
      </c>
    </row>
    <row r="13" spans="1:13" ht="12.75" customHeight="1" x14ac:dyDescent="0.2">
      <c r="A13" s="46" t="s">
        <v>1413</v>
      </c>
      <c r="B13" s="46" t="s">
        <v>683</v>
      </c>
      <c r="C13" s="73">
        <v>29.30811709</v>
      </c>
      <c r="D13" s="73">
        <v>16.879836910000002</v>
      </c>
      <c r="E13" s="74">
        <f>IF(ISERROR(C13/D13-1),"",IF((C13/D13-1)&gt;10000%,"",C13/D13-1))</f>
        <v>0.73627963624679338</v>
      </c>
      <c r="F13" s="60">
        <f>C13/$C$238</f>
        <v>4.0795664078880571E-2</v>
      </c>
      <c r="G13" s="47">
        <v>404.12112217000004</v>
      </c>
      <c r="H13" s="121">
        <v>26.088380952381002</v>
      </c>
      <c r="I13" s="127"/>
      <c r="J13" s="73">
        <v>26.853642659999998</v>
      </c>
      <c r="K13" s="73">
        <v>31.541161339999999</v>
      </c>
      <c r="L13" s="74">
        <f>IF(ISERROR(J13/K13-1),"",IF((J13/K13-1)&gt;10000%,"",J13/K13-1))</f>
        <v>-0.14861591903578275</v>
      </c>
      <c r="M13" s="60">
        <f>IF(ISERROR(J13/C13),"",IF(J13/C13&gt;10000%,"",J13/C13))</f>
        <v>0.91625274245824972</v>
      </c>
    </row>
    <row r="14" spans="1:13" ht="12.75" customHeight="1" x14ac:dyDescent="0.2">
      <c r="A14" s="46" t="s">
        <v>797</v>
      </c>
      <c r="B14" s="46" t="s">
        <v>667</v>
      </c>
      <c r="C14" s="73">
        <v>29.002567510000002</v>
      </c>
      <c r="D14" s="73">
        <v>5.6486452400000005</v>
      </c>
      <c r="E14" s="74">
        <f>IF(ISERROR(C14/D14-1),"",IF((C14/D14-1)&gt;10000%,"",C14/D14-1))</f>
        <v>4.134428925474527</v>
      </c>
      <c r="F14" s="60">
        <f>C14/$C$238</f>
        <v>4.0370351937986472E-2</v>
      </c>
      <c r="G14" s="47">
        <v>3133.1144145500002</v>
      </c>
      <c r="H14" s="121">
        <v>12.7087619047619</v>
      </c>
      <c r="I14" s="127"/>
      <c r="J14" s="73">
        <v>235.77239244999998</v>
      </c>
      <c r="K14" s="73">
        <v>44.581690869999996</v>
      </c>
      <c r="L14" s="74">
        <f>IF(ISERROR(J14/K14-1),"",IF((J14/K14-1)&gt;10000%,"",J14/K14-1))</f>
        <v>4.288547559524182</v>
      </c>
      <c r="M14" s="60">
        <f>IF(ISERROR(J14/C14),"",IF(J14/C14&gt;10000%,"",J14/C14))</f>
        <v>8.1293627665449399</v>
      </c>
    </row>
    <row r="15" spans="1:13" ht="12.75" customHeight="1" x14ac:dyDescent="0.2">
      <c r="A15" s="46" t="s">
        <v>1411</v>
      </c>
      <c r="B15" s="46" t="s">
        <v>680</v>
      </c>
      <c r="C15" s="73">
        <v>16.228700045</v>
      </c>
      <c r="D15" s="73">
        <v>8.1731202800000009</v>
      </c>
      <c r="E15" s="74">
        <f>IF(ISERROR(C15/D15-1),"",IF((C15/D15-1)&gt;10000%,"",C15/D15-1))</f>
        <v>0.98561864857322257</v>
      </c>
      <c r="F15" s="60">
        <f>C15/$C$238</f>
        <v>2.2589666659228364E-2</v>
      </c>
      <c r="G15" s="47">
        <v>88.596550669999999</v>
      </c>
      <c r="H15" s="121">
        <v>91.979809523809493</v>
      </c>
      <c r="I15" s="127"/>
      <c r="J15" s="73">
        <v>10.098589275</v>
      </c>
      <c r="K15" s="73">
        <v>4.49994272</v>
      </c>
      <c r="L15" s="74">
        <f>IF(ISERROR(J15/K15-1),"",IF((J15/K15-1)&gt;10000%,"",J15/K15-1))</f>
        <v>1.2441595156571239</v>
      </c>
      <c r="M15" s="60">
        <f>IF(ISERROR(J15/C15),"",IF(J15/C15&gt;10000%,"",J15/C15))</f>
        <v>0.62226729479243392</v>
      </c>
    </row>
    <row r="16" spans="1:13" ht="12.75" customHeight="1" x14ac:dyDescent="0.2">
      <c r="A16" s="46" t="s">
        <v>1412</v>
      </c>
      <c r="B16" s="46" t="s">
        <v>697</v>
      </c>
      <c r="C16" s="73">
        <v>15.73211141</v>
      </c>
      <c r="D16" s="73">
        <v>0.91541254999999999</v>
      </c>
      <c r="E16" s="74">
        <f>IF(ISERROR(C16/D16-1),"",IF((C16/D16-1)&gt;10000%,"",C16/D16-1))</f>
        <v>16.185815739581024</v>
      </c>
      <c r="F16" s="60">
        <f>C16/$C$238</f>
        <v>2.1898436203288834E-2</v>
      </c>
      <c r="G16" s="47">
        <v>9.1446578299999999</v>
      </c>
      <c r="H16" s="121">
        <v>28.802047619047599</v>
      </c>
      <c r="I16" s="127"/>
      <c r="J16" s="73">
        <v>2.8684252200000002</v>
      </c>
      <c r="K16" s="73">
        <v>2.041873E-2</v>
      </c>
      <c r="L16" s="74" t="str">
        <f>IF(ISERROR(J16/K16-1),"",IF((J16/K16-1)&gt;10000%,"",J16/K16-1))</f>
        <v/>
      </c>
      <c r="M16" s="60">
        <f>IF(ISERROR(J16/C16),"",IF(J16/C16&gt;10000%,"",J16/C16))</f>
        <v>0.18232932282546047</v>
      </c>
    </row>
    <row r="17" spans="1:13" ht="12.75" customHeight="1" x14ac:dyDescent="0.2">
      <c r="A17" s="46" t="s">
        <v>1074</v>
      </c>
      <c r="B17" s="46" t="s">
        <v>334</v>
      </c>
      <c r="C17" s="73">
        <v>14.884880259999999</v>
      </c>
      <c r="D17" s="73">
        <v>7.0131524499999998</v>
      </c>
      <c r="E17" s="74">
        <f>IF(ISERROR(C17/D17-1),"",IF((C17/D17-1)&gt;10000%,"",C17/D17-1))</f>
        <v>1.1224235985344935</v>
      </c>
      <c r="F17" s="60">
        <f>C17/$C$238</f>
        <v>2.0719126140945839E-2</v>
      </c>
      <c r="G17" s="47">
        <v>58.961211999999996</v>
      </c>
      <c r="H17" s="121">
        <v>21.906285714285701</v>
      </c>
      <c r="I17" s="127"/>
      <c r="J17" s="73">
        <v>12.8190145</v>
      </c>
      <c r="K17" s="73">
        <v>11.751912340000001</v>
      </c>
      <c r="L17" s="74">
        <f>IF(ISERROR(J17/K17-1),"",IF((J17/K17-1)&gt;10000%,"",J17/K17-1))</f>
        <v>9.0802426798905156E-2</v>
      </c>
      <c r="M17" s="60">
        <f>IF(ISERROR(J17/C17),"",IF(J17/C17&gt;10000%,"",J17/C17))</f>
        <v>0.86121045491030379</v>
      </c>
    </row>
    <row r="18" spans="1:13" ht="12.75" customHeight="1" x14ac:dyDescent="0.2">
      <c r="A18" s="46" t="s">
        <v>1079</v>
      </c>
      <c r="B18" s="46" t="s">
        <v>126</v>
      </c>
      <c r="C18" s="73">
        <v>13.230891289999999</v>
      </c>
      <c r="D18" s="73">
        <v>8.5594164600000013</v>
      </c>
      <c r="E18" s="74">
        <f>IF(ISERROR(C18/D18-1),"",IF((C18/D18-1)&gt;10000%,"",C18/D18-1))</f>
        <v>0.54577024635158322</v>
      </c>
      <c r="F18" s="60">
        <f>C18/$C$238</f>
        <v>1.8416843186258296E-2</v>
      </c>
      <c r="G18" s="47">
        <v>38.661859700000001</v>
      </c>
      <c r="H18" s="121">
        <v>63.286047619047601</v>
      </c>
      <c r="I18" s="127"/>
      <c r="J18" s="73">
        <v>56.326424590000002</v>
      </c>
      <c r="K18" s="73">
        <v>16.040827459999999</v>
      </c>
      <c r="L18" s="74">
        <f>IF(ISERROR(J18/K18-1),"",IF((J18/K18-1)&gt;10000%,"",J18/K18-1))</f>
        <v>2.5114413349596623</v>
      </c>
      <c r="M18" s="60">
        <f>IF(ISERROR(J18/C18),"",IF(J18/C18&gt;10000%,"",J18/C18))</f>
        <v>4.2571904912083971</v>
      </c>
    </row>
    <row r="19" spans="1:13" ht="12.75" customHeight="1" x14ac:dyDescent="0.2">
      <c r="A19" s="46" t="s">
        <v>798</v>
      </c>
      <c r="B19" s="46" t="s">
        <v>668</v>
      </c>
      <c r="C19" s="73">
        <v>11.019689550000001</v>
      </c>
      <c r="D19" s="73">
        <v>7.3561359599999996</v>
      </c>
      <c r="E19" s="74">
        <f>IF(ISERROR(C19/D19-1),"",IF((C19/D19-1)&gt;10000%,"",C19/D19-1))</f>
        <v>0.49802690025321406</v>
      </c>
      <c r="F19" s="60">
        <f>C19/$C$238</f>
        <v>1.5338943534135807E-2</v>
      </c>
      <c r="G19" s="47">
        <v>646.65855170999998</v>
      </c>
      <c r="H19" s="121">
        <v>19.627285714285701</v>
      </c>
      <c r="I19" s="127"/>
      <c r="J19" s="73">
        <v>11.045538635</v>
      </c>
      <c r="K19" s="73">
        <v>10.08699395</v>
      </c>
      <c r="L19" s="74">
        <f>IF(ISERROR(J19/K19-1),"",IF((J19/K19-1)&gt;10000%,"",J19/K19-1))</f>
        <v>9.5027784268671978E-2</v>
      </c>
      <c r="M19" s="60">
        <f>IF(ISERROR(J19/C19),"",IF(J19/C19&gt;10000%,"",J19/C19))</f>
        <v>1.0023457180787818</v>
      </c>
    </row>
    <row r="20" spans="1:13" ht="12.75" customHeight="1" x14ac:dyDescent="0.2">
      <c r="A20" s="46" t="s">
        <v>1186</v>
      </c>
      <c r="B20" s="46" t="s">
        <v>686</v>
      </c>
      <c r="C20" s="73">
        <v>9.5570855899999998</v>
      </c>
      <c r="D20" s="73">
        <v>2.3648063800000001</v>
      </c>
      <c r="E20" s="74">
        <f>IF(ISERROR(C20/D20-1),"",IF((C20/D20-1)&gt;10000%,"",C20/D20-1))</f>
        <v>3.0413818530039656</v>
      </c>
      <c r="F20" s="60">
        <f>C20/$C$238</f>
        <v>1.330306044927672E-2</v>
      </c>
      <c r="G20" s="47">
        <v>23.49529317</v>
      </c>
      <c r="H20" s="121">
        <v>41.095095238095197</v>
      </c>
      <c r="I20" s="127"/>
      <c r="J20" s="73">
        <v>4.6172425700000002</v>
      </c>
      <c r="K20" s="73">
        <v>0.10566658999999999</v>
      </c>
      <c r="L20" s="74">
        <f>IF(ISERROR(J20/K20-1),"",IF((J20/K20-1)&gt;10000%,"",J20/K20-1))</f>
        <v>42.696333628254685</v>
      </c>
      <c r="M20" s="60">
        <f>IF(ISERROR(J20/C20),"",IF(J20/C20&gt;10000%,"",J20/C20))</f>
        <v>0.48312244632728041</v>
      </c>
    </row>
    <row r="21" spans="1:13" ht="12.75" customHeight="1" x14ac:dyDescent="0.2">
      <c r="A21" s="46" t="s">
        <v>1521</v>
      </c>
      <c r="B21" s="46" t="s">
        <v>1522</v>
      </c>
      <c r="C21" s="73">
        <v>7.7258395499999999</v>
      </c>
      <c r="D21" s="73">
        <v>1.8988228700000001</v>
      </c>
      <c r="E21" s="74">
        <f>IF(ISERROR(C21/D21-1),"",IF((C21/D21-1)&gt;10000%,"",C21/D21-1))</f>
        <v>3.0687521053504057</v>
      </c>
      <c r="F21" s="60">
        <f>C21/$C$238</f>
        <v>1.0754043121953756E-2</v>
      </c>
      <c r="G21" s="47">
        <v>138.26934443000002</v>
      </c>
      <c r="H21" s="121">
        <v>43.0343809523809</v>
      </c>
      <c r="I21" s="127"/>
      <c r="J21" s="73">
        <v>7.8915469500000004</v>
      </c>
      <c r="K21" s="73">
        <v>1.8288772900000001</v>
      </c>
      <c r="L21" s="74">
        <f>IF(ISERROR(J21/K21-1),"",IF((J21/K21-1)&gt;10000%,"",J21/K21-1))</f>
        <v>3.3149679823516207</v>
      </c>
      <c r="M21" s="60">
        <f>IF(ISERROR(J21/C21),"",IF(J21/C21&gt;10000%,"",J21/C21))</f>
        <v>1.0214484651056468</v>
      </c>
    </row>
    <row r="22" spans="1:13" ht="12.75" customHeight="1" x14ac:dyDescent="0.2">
      <c r="A22" s="46" t="s">
        <v>1070</v>
      </c>
      <c r="B22" s="46" t="s">
        <v>630</v>
      </c>
      <c r="C22" s="73">
        <v>7.1740213900000001</v>
      </c>
      <c r="D22" s="73">
        <v>4.5499163099999995</v>
      </c>
      <c r="E22" s="74">
        <f>IF(ISERROR(C22/D22-1),"",IF((C22/D22-1)&gt;10000%,"",C22/D22-1))</f>
        <v>0.57673699936691825</v>
      </c>
      <c r="F22" s="60">
        <f>C22/$C$238</f>
        <v>9.9859354943345451E-3</v>
      </c>
      <c r="G22" s="47">
        <v>71.822002349999991</v>
      </c>
      <c r="H22" s="121">
        <v>20.848904761904802</v>
      </c>
      <c r="I22" s="127"/>
      <c r="J22" s="73">
        <v>18.20101082</v>
      </c>
      <c r="K22" s="73">
        <v>11.13580638</v>
      </c>
      <c r="L22" s="74">
        <f>IF(ISERROR(J22/K22-1),"",IF((J22/K22-1)&gt;10000%,"",J22/K22-1))</f>
        <v>0.63445826902029889</v>
      </c>
      <c r="M22" s="60">
        <f>IF(ISERROR(J22/C22),"",IF(J22/C22&gt;10000%,"",J22/C22))</f>
        <v>2.5370722821332432</v>
      </c>
    </row>
    <row r="23" spans="1:13" ht="12.75" customHeight="1" x14ac:dyDescent="0.2">
      <c r="A23" s="46" t="s">
        <v>1381</v>
      </c>
      <c r="B23" s="46" t="s">
        <v>1382</v>
      </c>
      <c r="C23" s="73">
        <v>6.8152389470000001</v>
      </c>
      <c r="D23" s="73">
        <v>1.6295404199999999</v>
      </c>
      <c r="E23" s="74">
        <f>IF(ISERROR(C23/D23-1),"",IF((C23/D23-1)&gt;10000%,"",C23/D23-1))</f>
        <v>3.1823073937619792</v>
      </c>
      <c r="F23" s="60">
        <f>C23/$C$238</f>
        <v>9.4865254511345264E-3</v>
      </c>
      <c r="G23" s="47">
        <v>10.175119578</v>
      </c>
      <c r="H23" s="121">
        <v>428.14604761904798</v>
      </c>
      <c r="I23" s="127"/>
      <c r="J23" s="73">
        <v>1.91414869</v>
      </c>
      <c r="K23" s="73">
        <v>3.3773490800000001</v>
      </c>
      <c r="L23" s="74">
        <f>IF(ISERROR(J23/K23-1),"",IF((J23/K23-1)&gt;10000%,"",J23/K23-1))</f>
        <v>-0.43323931146613959</v>
      </c>
      <c r="M23" s="60">
        <f>IF(ISERROR(J23/C23),"",IF(J23/C23&gt;10000%,"",J23/C23))</f>
        <v>0.28086303428034448</v>
      </c>
    </row>
    <row r="24" spans="1:13" ht="12.75" customHeight="1" x14ac:dyDescent="0.2">
      <c r="A24" s="46" t="s">
        <v>1168</v>
      </c>
      <c r="B24" s="46" t="s">
        <v>705</v>
      </c>
      <c r="C24" s="73">
        <v>5.8042114400000004</v>
      </c>
      <c r="D24" s="73">
        <v>1.2176659399999998</v>
      </c>
      <c r="E24" s="74">
        <f>IF(ISERROR(C24/D24-1),"",IF((C24/D24-1)&gt;10000%,"",C24/D24-1))</f>
        <v>3.7666697813687726</v>
      </c>
      <c r="F24" s="60">
        <f>C24/$C$238</f>
        <v>8.0792177614790496E-3</v>
      </c>
      <c r="G24" s="47">
        <v>204.28851052000002</v>
      </c>
      <c r="H24" s="121">
        <v>45.102428571428597</v>
      </c>
      <c r="I24" s="127"/>
      <c r="J24" s="73">
        <v>10.15422392</v>
      </c>
      <c r="K24" s="73">
        <v>1.7372329399999999</v>
      </c>
      <c r="L24" s="74">
        <f>IF(ISERROR(J24/K24-1),"",IF((J24/K24-1)&gt;10000%,"",J24/K24-1))</f>
        <v>4.8450560579400479</v>
      </c>
      <c r="M24" s="60">
        <f>IF(ISERROR(J24/C24),"",IF(J24/C24&gt;10000%,"",J24/C24))</f>
        <v>1.7494579625445208</v>
      </c>
    </row>
    <row r="25" spans="1:13" ht="12.75" customHeight="1" x14ac:dyDescent="0.2">
      <c r="A25" s="46" t="s">
        <v>1162</v>
      </c>
      <c r="B25" s="46" t="s">
        <v>687</v>
      </c>
      <c r="C25" s="73">
        <v>5.2552019000000003</v>
      </c>
      <c r="D25" s="73">
        <v>2.373845245</v>
      </c>
      <c r="E25" s="74">
        <f>IF(ISERROR(C25/D25-1),"",IF((C25/D25-1)&gt;10000%,"",C25/D25-1))</f>
        <v>1.2137929635762759</v>
      </c>
      <c r="F25" s="60">
        <f>C25/$C$238</f>
        <v>7.3150196145573996E-3</v>
      </c>
      <c r="G25" s="47">
        <v>73.283708829999995</v>
      </c>
      <c r="H25" s="121">
        <v>56.193857142857098</v>
      </c>
      <c r="I25" s="127"/>
      <c r="J25" s="73">
        <v>3.3422526650000002</v>
      </c>
      <c r="K25" s="73">
        <v>2.4947803500000001</v>
      </c>
      <c r="L25" s="74">
        <f>IF(ISERROR(J25/K25-1),"",IF((J25/K25-1)&gt;10000%,"",J25/K25-1))</f>
        <v>0.33969816821749466</v>
      </c>
      <c r="M25" s="60">
        <f>IF(ISERROR(J25/C25),"",IF(J25/C25&gt;10000%,"",J25/C25))</f>
        <v>0.63598939271962129</v>
      </c>
    </row>
    <row r="26" spans="1:13" ht="12.75" customHeight="1" x14ac:dyDescent="0.2">
      <c r="A26" s="46" t="s">
        <v>812</v>
      </c>
      <c r="B26" s="46" t="s">
        <v>699</v>
      </c>
      <c r="C26" s="73">
        <v>5.087443521</v>
      </c>
      <c r="D26" s="73">
        <v>8.4544649260000018</v>
      </c>
      <c r="E26" s="74">
        <f>IF(ISERROR(C26/D26-1),"",IF((C26/D26-1)&gt;10000%,"",C26/D26-1))</f>
        <v>-0.39825363692093707</v>
      </c>
      <c r="F26" s="60">
        <f>C26/$C$238</f>
        <v>7.0815070195624566E-3</v>
      </c>
      <c r="G26" s="47">
        <v>58.416691640000003</v>
      </c>
      <c r="H26" s="121">
        <v>63.777952380952399</v>
      </c>
      <c r="I26" s="127"/>
      <c r="J26" s="73">
        <v>5.0487988099999992</v>
      </c>
      <c r="K26" s="73">
        <v>9.2738192500000007</v>
      </c>
      <c r="L26" s="74">
        <f>IF(ISERROR(J26/K26-1),"",IF((J26/K26-1)&gt;10000%,"",J26/K26-1))</f>
        <v>-0.45558580840358742</v>
      </c>
      <c r="M26" s="60">
        <f>IF(ISERROR(J26/C26),"",IF(J26/C26&gt;10000%,"",J26/C26))</f>
        <v>0.99240390368158726</v>
      </c>
    </row>
    <row r="27" spans="1:13" ht="12.75" customHeight="1" x14ac:dyDescent="0.2">
      <c r="A27" s="46" t="s">
        <v>887</v>
      </c>
      <c r="B27" s="46" t="s">
        <v>889</v>
      </c>
      <c r="C27" s="73">
        <v>4.5372106100000007</v>
      </c>
      <c r="D27" s="73">
        <v>4.7242224800000008</v>
      </c>
      <c r="E27" s="74">
        <f>IF(ISERROR(C27/D27-1),"",IF((C27/D27-1)&gt;10000%,"",C27/D27-1))</f>
        <v>-3.9585745758527469E-2</v>
      </c>
      <c r="F27" s="60">
        <f>C27/$C$238</f>
        <v>6.3156059917560828E-3</v>
      </c>
      <c r="G27" s="47">
        <v>31.441062300000002</v>
      </c>
      <c r="H27" s="121">
        <v>33.4372857142857</v>
      </c>
      <c r="I27" s="127"/>
      <c r="J27" s="73">
        <v>41.891431109999999</v>
      </c>
      <c r="K27" s="73">
        <v>22.792274070000001</v>
      </c>
      <c r="L27" s="74">
        <f>IF(ISERROR(J27/K27-1),"",IF((J27/K27-1)&gt;10000%,"",J27/K27-1))</f>
        <v>0.83796627670158563</v>
      </c>
      <c r="M27" s="60">
        <f>IF(ISERROR(J27/C27),"",IF(J27/C27&gt;10000%,"",J27/C27))</f>
        <v>9.2328601669209256</v>
      </c>
    </row>
    <row r="28" spans="1:13" ht="12.75" customHeight="1" x14ac:dyDescent="0.2">
      <c r="A28" s="46" t="s">
        <v>1519</v>
      </c>
      <c r="B28" s="46" t="s">
        <v>1520</v>
      </c>
      <c r="C28" s="73">
        <v>4.0936025550000004</v>
      </c>
      <c r="D28" s="73">
        <v>0.51735059999999999</v>
      </c>
      <c r="E28" s="74">
        <f>IF(ISERROR(C28/D28-1),"",IF((C28/D28-1)&gt;10000%,"",C28/D28-1))</f>
        <v>6.9126274425892236</v>
      </c>
      <c r="F28" s="60">
        <f>C28/$C$238</f>
        <v>5.6981222708165193E-3</v>
      </c>
      <c r="G28" s="47">
        <v>13.55348502</v>
      </c>
      <c r="H28" s="121">
        <v>162.24323809523801</v>
      </c>
      <c r="I28" s="127"/>
      <c r="J28" s="73">
        <v>3.0961575099999998</v>
      </c>
      <c r="K28" s="73">
        <v>0.14278389000000002</v>
      </c>
      <c r="L28" s="74">
        <f>IF(ISERROR(J28/K28-1),"",IF((J28/K28-1)&gt;10000%,"",J28/K28-1))</f>
        <v>20.684221588303831</v>
      </c>
      <c r="M28" s="60">
        <f>IF(ISERROR(J28/C28),"",IF(J28/C28&gt;10000%,"",J28/C28))</f>
        <v>0.75634052607728053</v>
      </c>
    </row>
    <row r="29" spans="1:13" ht="12.75" customHeight="1" x14ac:dyDescent="0.2">
      <c r="A29" s="46" t="s">
        <v>1254</v>
      </c>
      <c r="B29" s="46" t="s">
        <v>1262</v>
      </c>
      <c r="C29" s="73">
        <v>3.95846374</v>
      </c>
      <c r="D29" s="73">
        <v>0.41763611</v>
      </c>
      <c r="E29" s="74">
        <f>IF(ISERROR(C29/D29-1),"",IF((C29/D29-1)&gt;10000%,"",C29/D29-1))</f>
        <v>8.478260249095797</v>
      </c>
      <c r="F29" s="60">
        <f>C29/$C$238</f>
        <v>5.5100147344699056E-3</v>
      </c>
      <c r="G29" s="47">
        <v>15.640476172</v>
      </c>
      <c r="H29" s="121">
        <v>20.005857142857099</v>
      </c>
      <c r="I29" s="127"/>
      <c r="J29" s="73">
        <v>0.227649195</v>
      </c>
      <c r="K29" s="73">
        <v>0.10671949</v>
      </c>
      <c r="L29" s="74">
        <f>IF(ISERROR(J29/K29-1),"",IF((J29/K29-1)&gt;10000%,"",J29/K29-1))</f>
        <v>1.1331548248590768</v>
      </c>
      <c r="M29" s="60">
        <f>IF(ISERROR(J29/C29),"",IF(J29/C29&gt;10000%,"",J29/C29))</f>
        <v>5.7509480938178301E-2</v>
      </c>
    </row>
    <row r="30" spans="1:13" ht="12.75" customHeight="1" x14ac:dyDescent="0.2">
      <c r="A30" s="46" t="s">
        <v>1507</v>
      </c>
      <c r="B30" s="46" t="s">
        <v>1508</v>
      </c>
      <c r="C30" s="73">
        <v>3.6621002969999998</v>
      </c>
      <c r="D30" s="73">
        <v>1.3298525910000001</v>
      </c>
      <c r="E30" s="74">
        <f>IF(ISERROR(C30/D30-1),"",IF((C30/D30-1)&gt;10000%,"",C30/D30-1))</f>
        <v>1.753764080157362</v>
      </c>
      <c r="F30" s="60">
        <f>C30/$C$238</f>
        <v>5.0974893092178772E-3</v>
      </c>
      <c r="G30" s="47">
        <v>18.95883482</v>
      </c>
      <c r="H30" s="121">
        <v>83.135619047619002</v>
      </c>
      <c r="I30" s="127"/>
      <c r="J30" s="73">
        <v>5.4494550500000001</v>
      </c>
      <c r="K30" s="73">
        <v>4.74107404</v>
      </c>
      <c r="L30" s="74">
        <f>IF(ISERROR(J30/K30-1),"",IF((J30/K30-1)&gt;10000%,"",J30/K30-1))</f>
        <v>0.1494136147259999</v>
      </c>
      <c r="M30" s="60">
        <f>IF(ISERROR(J30/C30),"",IF(J30/C30&gt;10000%,"",J30/C30))</f>
        <v>1.4880682144244397</v>
      </c>
    </row>
    <row r="31" spans="1:13" ht="12.75" customHeight="1" x14ac:dyDescent="0.2">
      <c r="A31" s="46" t="s">
        <v>1170</v>
      </c>
      <c r="B31" s="46" t="s">
        <v>766</v>
      </c>
      <c r="C31" s="73">
        <v>3.62421762</v>
      </c>
      <c r="D31" s="73">
        <v>1.1056418899999998</v>
      </c>
      <c r="E31" s="74">
        <f>IF(ISERROR(C31/D31-1),"",IF((C31/D31-1)&gt;10000%,"",C31/D31-1))</f>
        <v>2.2779308135656842</v>
      </c>
      <c r="F31" s="60">
        <f>C31/$C$238</f>
        <v>5.0447582190371286E-3</v>
      </c>
      <c r="G31" s="47">
        <v>3.1340782099999998</v>
      </c>
      <c r="H31" s="121">
        <v>53.371857142857102</v>
      </c>
      <c r="I31" s="127"/>
      <c r="J31" s="73">
        <v>0.77608969999999999</v>
      </c>
      <c r="K31" s="73">
        <v>0.31834051000000002</v>
      </c>
      <c r="L31" s="74">
        <f>IF(ISERROR(J31/K31-1),"",IF((J31/K31-1)&gt;10000%,"",J31/K31-1))</f>
        <v>1.4379231534183314</v>
      </c>
      <c r="M31" s="60">
        <f>IF(ISERROR(J31/C31),"",IF(J31/C31&gt;10000%,"",J31/C31))</f>
        <v>0.21413992794395167</v>
      </c>
    </row>
    <row r="32" spans="1:13" ht="12.75" customHeight="1" x14ac:dyDescent="0.2">
      <c r="A32" s="46" t="s">
        <v>1151</v>
      </c>
      <c r="B32" s="46" t="s">
        <v>723</v>
      </c>
      <c r="C32" s="73">
        <v>3.2840894949999999</v>
      </c>
      <c r="D32" s="73">
        <v>1.35644846</v>
      </c>
      <c r="E32" s="74">
        <f>IF(ISERROR(C32/D32-1),"",IF((C32/D32-1)&gt;10000%,"",C32/D32-1))</f>
        <v>1.4210941969737649</v>
      </c>
      <c r="F32" s="60">
        <f>C32/$C$238</f>
        <v>4.5713142004852195E-3</v>
      </c>
      <c r="G32" s="47">
        <v>11.28397288</v>
      </c>
      <c r="H32" s="121">
        <v>161.592047619048</v>
      </c>
      <c r="I32" s="127"/>
      <c r="J32" s="73">
        <v>3.1786782999999996</v>
      </c>
      <c r="K32" s="73">
        <v>1.0026358499999999</v>
      </c>
      <c r="L32" s="74">
        <f>IF(ISERROR(J32/K32-1),"",IF((J32/K32-1)&gt;10000%,"",J32/K32-1))</f>
        <v>2.1703218072643224</v>
      </c>
      <c r="M32" s="60">
        <f>IF(ISERROR(J32/C32),"",IF(J32/C32&gt;10000%,"",J32/C32))</f>
        <v>0.96790245967398636</v>
      </c>
    </row>
    <row r="33" spans="1:13" ht="12.75" customHeight="1" x14ac:dyDescent="0.2">
      <c r="A33" s="46" t="s">
        <v>1155</v>
      </c>
      <c r="B33" s="46" t="s">
        <v>690</v>
      </c>
      <c r="C33" s="73">
        <v>3.04199734</v>
      </c>
      <c r="D33" s="73">
        <v>3.7395599399999999</v>
      </c>
      <c r="E33" s="74">
        <f>IF(ISERROR(C33/D33-1),"",IF((C33/D33-1)&gt;10000%,"",C33/D33-1))</f>
        <v>-0.18653601257692365</v>
      </c>
      <c r="F33" s="60">
        <f>C33/$C$238</f>
        <v>4.2343321213846102E-3</v>
      </c>
      <c r="G33" s="47">
        <v>49.979334159999993</v>
      </c>
      <c r="H33" s="121">
        <v>50.987666666666698</v>
      </c>
      <c r="I33" s="127"/>
      <c r="J33" s="73">
        <v>1.0856778300000001</v>
      </c>
      <c r="K33" s="73">
        <v>3.8899977000000003</v>
      </c>
      <c r="L33" s="74">
        <f>IF(ISERROR(J33/K33-1),"",IF((J33/K33-1)&gt;10000%,"",J33/K33-1))</f>
        <v>-0.72090527714193764</v>
      </c>
      <c r="M33" s="60">
        <f>IF(ISERROR(J33/C33),"",IF(J33/C33&gt;10000%,"",J33/C33))</f>
        <v>0.35689637716777228</v>
      </c>
    </row>
    <row r="34" spans="1:13" ht="12.75" customHeight="1" x14ac:dyDescent="0.2">
      <c r="A34" s="46" t="s">
        <v>811</v>
      </c>
      <c r="B34" s="46" t="s">
        <v>698</v>
      </c>
      <c r="C34" s="73">
        <v>2.76052886</v>
      </c>
      <c r="D34" s="73">
        <v>1.4894536200000001</v>
      </c>
      <c r="E34" s="74">
        <f>IF(ISERROR(C34/D34-1),"",IF((C34/D34-1)&gt;10000%,"",C34/D34-1))</f>
        <v>0.85338356490751277</v>
      </c>
      <c r="F34" s="60">
        <f>C34/$C$238</f>
        <v>3.8425398570227677E-3</v>
      </c>
      <c r="G34" s="47">
        <v>319.03659260000001</v>
      </c>
      <c r="H34" s="121">
        <v>25.505476190476202</v>
      </c>
      <c r="I34" s="127"/>
      <c r="J34" s="73">
        <v>1.8579777399999999</v>
      </c>
      <c r="K34" s="73">
        <v>7.2559787599999996</v>
      </c>
      <c r="L34" s="74">
        <f>IF(ISERROR(J34/K34-1),"",IF((J34/K34-1)&gt;10000%,"",J34/K34-1))</f>
        <v>-0.74393837117571715</v>
      </c>
      <c r="M34" s="60">
        <f>IF(ISERROR(J34/C34),"",IF(J34/C34&gt;10000%,"",J34/C34))</f>
        <v>0.6730513732067992</v>
      </c>
    </row>
    <row r="35" spans="1:13" ht="12.75" customHeight="1" x14ac:dyDescent="0.2">
      <c r="A35" s="46" t="s">
        <v>809</v>
      </c>
      <c r="B35" s="46" t="s">
        <v>695</v>
      </c>
      <c r="C35" s="73">
        <v>2.6788717100000001</v>
      </c>
      <c r="D35" s="73">
        <v>0.76649827999999998</v>
      </c>
      <c r="E35" s="74">
        <f>IF(ISERROR(C35/D35-1),"",IF((C35/D35-1)&gt;10000%,"",C35/D35-1))</f>
        <v>2.4949481034712826</v>
      </c>
      <c r="F35" s="60">
        <f>C35/$C$238</f>
        <v>3.7288765448826853E-3</v>
      </c>
      <c r="G35" s="47">
        <v>29.404886949999998</v>
      </c>
      <c r="H35" s="121">
        <v>26.493428571428598</v>
      </c>
      <c r="I35" s="127"/>
      <c r="J35" s="73">
        <v>3.3249270800000001</v>
      </c>
      <c r="K35" s="73">
        <v>0.62102602000000007</v>
      </c>
      <c r="L35" s="74">
        <f>IF(ISERROR(J35/K35-1),"",IF((J35/K35-1)&gt;10000%,"",J35/K35-1))</f>
        <v>4.353925556935601</v>
      </c>
      <c r="M35" s="60">
        <f>IF(ISERROR(J35/C35),"",IF(J35/C35&gt;10000%,"",J35/C35))</f>
        <v>1.2411669687608893</v>
      </c>
    </row>
    <row r="36" spans="1:13" ht="12.75" customHeight="1" x14ac:dyDescent="0.2">
      <c r="A36" s="46" t="s">
        <v>1185</v>
      </c>
      <c r="B36" s="46" t="s">
        <v>718</v>
      </c>
      <c r="C36" s="73">
        <v>2.5769481700000001</v>
      </c>
      <c r="D36" s="73">
        <v>0.35351331000000003</v>
      </c>
      <c r="E36" s="74">
        <f>IF(ISERROR(C36/D36-1),"",IF((C36/D36-1)&gt;10000%,"",C36/D36-1))</f>
        <v>6.2895364816674082</v>
      </c>
      <c r="F36" s="60">
        <f>C36/$C$238</f>
        <v>3.5870032717958554E-3</v>
      </c>
      <c r="G36" s="47">
        <v>1.0465821800000001</v>
      </c>
      <c r="H36" s="121">
        <v>67.236047619047596</v>
      </c>
      <c r="I36" s="127"/>
      <c r="J36" s="73">
        <v>1.57576E-2</v>
      </c>
      <c r="K36" s="73">
        <v>0</v>
      </c>
      <c r="L36" s="74" t="str">
        <f>IF(ISERROR(J36/K36-1),"",IF((J36/K36-1)&gt;10000%,"",J36/K36-1))</f>
        <v/>
      </c>
      <c r="M36" s="60">
        <f>IF(ISERROR(J36/C36),"",IF(J36/C36&gt;10000%,"",J36/C36))</f>
        <v>6.1148300083971032E-3</v>
      </c>
    </row>
    <row r="37" spans="1:13" ht="12.75" customHeight="1" x14ac:dyDescent="0.2">
      <c r="A37" s="46" t="s">
        <v>801</v>
      </c>
      <c r="B37" s="46" t="s">
        <v>681</v>
      </c>
      <c r="C37" s="73">
        <v>2.0694565800000002</v>
      </c>
      <c r="D37" s="73">
        <v>2.5387369100000003</v>
      </c>
      <c r="E37" s="74">
        <f>IF(ISERROR(C37/D37-1),"",IF((C37/D37-1)&gt;10000%,"",C37/D37-1))</f>
        <v>-0.18484795653756814</v>
      </c>
      <c r="F37" s="60">
        <f>C37/$C$238</f>
        <v>2.8805963618971282E-3</v>
      </c>
      <c r="G37" s="47">
        <v>390.47197225999997</v>
      </c>
      <c r="H37" s="121">
        <v>32.183904761904799</v>
      </c>
      <c r="I37" s="127"/>
      <c r="J37" s="73">
        <v>2.275643525</v>
      </c>
      <c r="K37" s="73">
        <v>5.7251561100000004</v>
      </c>
      <c r="L37" s="74">
        <f>IF(ISERROR(J37/K37-1),"",IF((J37/K37-1)&gt;10000%,"",J37/K37-1))</f>
        <v>-0.60251851979630999</v>
      </c>
      <c r="M37" s="60">
        <f>IF(ISERROR(J37/C37),"",IF(J37/C37&gt;10000%,"",J37/C37))</f>
        <v>1.0996333757338363</v>
      </c>
    </row>
    <row r="38" spans="1:13" ht="12.75" customHeight="1" x14ac:dyDescent="0.2">
      <c r="A38" s="46" t="s">
        <v>823</v>
      </c>
      <c r="B38" s="46" t="s">
        <v>716</v>
      </c>
      <c r="C38" s="73">
        <v>2.0137442399999999</v>
      </c>
      <c r="D38" s="73">
        <v>0.96394035499999997</v>
      </c>
      <c r="E38" s="74">
        <f>IF(ISERROR(C38/D38-1),"",IF((C38/D38-1)&gt;10000%,"",C38/D38-1))</f>
        <v>1.0890755631866869</v>
      </c>
      <c r="F38" s="60">
        <f>C38/$C$238</f>
        <v>2.8030471320810687E-3</v>
      </c>
      <c r="G38" s="47">
        <v>298.93876762000002</v>
      </c>
      <c r="H38" s="121">
        <v>24.029571428571401</v>
      </c>
      <c r="I38" s="127"/>
      <c r="J38" s="73">
        <v>0.29592177000000003</v>
      </c>
      <c r="K38" s="73">
        <v>9.5570644300000005</v>
      </c>
      <c r="L38" s="74">
        <f>IF(ISERROR(J38/K38-1),"",IF((J38/K38-1)&gt;10000%,"",J38/K38-1))</f>
        <v>-0.96903633200681483</v>
      </c>
      <c r="M38" s="60">
        <f>IF(ISERROR(J38/C38),"",IF(J38/C38&gt;10000%,"",J38/C38))</f>
        <v>0.14695101995673496</v>
      </c>
    </row>
    <row r="39" spans="1:13" ht="12.75" customHeight="1" x14ac:dyDescent="0.2">
      <c r="A39" s="46" t="s">
        <v>1076</v>
      </c>
      <c r="B39" s="46" t="s">
        <v>496</v>
      </c>
      <c r="C39" s="73">
        <v>1.91269004</v>
      </c>
      <c r="D39" s="73">
        <v>0.23455332999999998</v>
      </c>
      <c r="E39" s="74">
        <f>IF(ISERROR(C39/D39-1),"",IF((C39/D39-1)&gt;10000%,"",C39/D39-1))</f>
        <v>7.1546062040560248</v>
      </c>
      <c r="F39" s="60">
        <f>C39/$C$238</f>
        <v>2.6623839436442161E-3</v>
      </c>
      <c r="G39" s="47">
        <v>20.360807940000001</v>
      </c>
      <c r="H39" s="121">
        <v>66.078000000000003</v>
      </c>
      <c r="I39" s="127"/>
      <c r="J39" s="73">
        <v>3.6870670200000002</v>
      </c>
      <c r="K39" s="73">
        <v>3.9241964500000002</v>
      </c>
      <c r="L39" s="74">
        <f>IF(ISERROR(J39/K39-1),"",IF((J39/K39-1)&gt;10000%,"",J39/K39-1))</f>
        <v>-6.0427512491124102E-2</v>
      </c>
      <c r="M39" s="60">
        <f>IF(ISERROR(J39/C39),"",IF(J39/C39&gt;10000%,"",J39/C39))</f>
        <v>1.9276866313372971</v>
      </c>
    </row>
    <row r="40" spans="1:13" ht="12.75" customHeight="1" x14ac:dyDescent="0.2">
      <c r="A40" s="46" t="s">
        <v>808</v>
      </c>
      <c r="B40" s="46" t="s">
        <v>693</v>
      </c>
      <c r="C40" s="73">
        <v>1.68936982</v>
      </c>
      <c r="D40" s="73">
        <v>3.2696202699999999</v>
      </c>
      <c r="E40" s="74">
        <f>IF(ISERROR(C40/D40-1),"",IF((C40/D40-1)&gt;10000%,"",C40/D40-1))</f>
        <v>-0.48331314327213903</v>
      </c>
      <c r="F40" s="60">
        <f>C40/$C$238</f>
        <v>2.3515316070998726E-3</v>
      </c>
      <c r="G40" s="47">
        <v>168.45755736000001</v>
      </c>
      <c r="H40" s="121">
        <v>19.9598571428571</v>
      </c>
      <c r="I40" s="127"/>
      <c r="J40" s="73">
        <v>2.1615721200000002</v>
      </c>
      <c r="K40" s="73">
        <v>6.3024207800000003</v>
      </c>
      <c r="L40" s="74">
        <f>IF(ISERROR(J40/K40-1),"",IF((J40/K40-1)&gt;10000%,"",J40/K40-1))</f>
        <v>-0.65702510266221859</v>
      </c>
      <c r="M40" s="60">
        <f>IF(ISERROR(J40/C40),"",IF(J40/C40&gt;10000%,"",J40/C40))</f>
        <v>1.2795138722201158</v>
      </c>
    </row>
    <row r="41" spans="1:13" ht="12.75" customHeight="1" x14ac:dyDescent="0.2">
      <c r="A41" s="46" t="s">
        <v>805</v>
      </c>
      <c r="B41" s="46" t="s">
        <v>689</v>
      </c>
      <c r="C41" s="73">
        <v>1.6591564299999999</v>
      </c>
      <c r="D41" s="73">
        <v>0.13974596</v>
      </c>
      <c r="E41" s="74">
        <f>IF(ISERROR(C41/D41-1),"",IF((C41/D41-1)&gt;10000%,"",C41/D41-1))</f>
        <v>10.87266114884466</v>
      </c>
      <c r="F41" s="60">
        <f>C41/$C$238</f>
        <v>2.3094758412743441E-3</v>
      </c>
      <c r="G41" s="47">
        <v>62.637690520000007</v>
      </c>
      <c r="H41" s="121">
        <v>40.551904761904801</v>
      </c>
      <c r="I41" s="127"/>
      <c r="J41" s="73">
        <v>0.27939190000000003</v>
      </c>
      <c r="K41" s="73">
        <v>1.58657E-2</v>
      </c>
      <c r="L41" s="74">
        <f>IF(ISERROR(J41/K41-1),"",IF((J41/K41-1)&gt;10000%,"",J41/K41-1))</f>
        <v>16.609806059612879</v>
      </c>
      <c r="M41" s="60">
        <f>IF(ISERROR(J41/C41),"",IF(J41/C41&gt;10000%,"",J41/C41))</f>
        <v>0.16839394703729055</v>
      </c>
    </row>
    <row r="42" spans="1:13" ht="12.75" customHeight="1" x14ac:dyDescent="0.2">
      <c r="A42" s="46" t="s">
        <v>803</v>
      </c>
      <c r="B42" s="46" t="s">
        <v>685</v>
      </c>
      <c r="C42" s="73">
        <v>1.6444437299999999</v>
      </c>
      <c r="D42" s="73">
        <v>0.76922034499999992</v>
      </c>
      <c r="E42" s="74">
        <f>IF(ISERROR(C42/D42-1),"",IF((C42/D42-1)&gt;10000%,"",C42/D42-1))</f>
        <v>1.1378058194755627</v>
      </c>
      <c r="F42" s="60">
        <f>C42/$C$238</f>
        <v>2.2889963828004269E-3</v>
      </c>
      <c r="G42" s="47">
        <v>227.39557151</v>
      </c>
      <c r="H42" s="121">
        <v>61.548000000000002</v>
      </c>
      <c r="I42" s="127"/>
      <c r="J42" s="73">
        <v>3.8168059799999998</v>
      </c>
      <c r="K42" s="73">
        <v>5.3922095199999998</v>
      </c>
      <c r="L42" s="74">
        <f>IF(ISERROR(J42/K42-1),"",IF((J42/K42-1)&gt;10000%,"",J42/K42-1))</f>
        <v>-0.29216289429346953</v>
      </c>
      <c r="M42" s="60">
        <f>IF(ISERROR(J42/C42),"",IF(J42/C42&gt;10000%,"",J42/C42))</f>
        <v>2.3210316719076793</v>
      </c>
    </row>
    <row r="43" spans="1:13" ht="12.75" customHeight="1" x14ac:dyDescent="0.2">
      <c r="A43" s="46" t="s">
        <v>871</v>
      </c>
      <c r="B43" s="46" t="s">
        <v>745</v>
      </c>
      <c r="C43" s="73">
        <v>1.6128367860000001</v>
      </c>
      <c r="D43" s="73">
        <v>0.96815742799999993</v>
      </c>
      <c r="E43" s="74">
        <f>IF(ISERROR(C43/D43-1),"",IF((C43/D43-1)&gt;10000%,"",C43/D43-1))</f>
        <v>0.66588277831195875</v>
      </c>
      <c r="F43" s="60">
        <f>C43/$C$238</f>
        <v>2.2450008485249092E-3</v>
      </c>
      <c r="G43" s="47">
        <v>22.78353877</v>
      </c>
      <c r="H43" s="121">
        <v>62.676666666666698</v>
      </c>
      <c r="I43" s="127"/>
      <c r="J43" s="73">
        <v>0.95766566000000009</v>
      </c>
      <c r="K43" s="73">
        <v>1.4054890800000002</v>
      </c>
      <c r="L43" s="74">
        <f>IF(ISERROR(J43/K43-1),"",IF((J43/K43-1)&gt;10000%,"",J43/K43-1))</f>
        <v>-0.31862461713327583</v>
      </c>
      <c r="M43" s="60">
        <f>IF(ISERROR(J43/C43),"",IF(J43/C43&gt;10000%,"",J43/C43))</f>
        <v>0.59377716847289219</v>
      </c>
    </row>
    <row r="44" spans="1:13" s="123" customFormat="1" ht="12.75" customHeight="1" x14ac:dyDescent="0.2">
      <c r="A44" s="46" t="s">
        <v>1181</v>
      </c>
      <c r="B44" s="46" t="s">
        <v>792</v>
      </c>
      <c r="C44" s="73">
        <v>1.5909592100000001</v>
      </c>
      <c r="D44" s="73">
        <v>0.14970971999999999</v>
      </c>
      <c r="E44" s="74">
        <f>IF(ISERROR(C44/D44-1),"",IF((C44/D44-1)&gt;10000%,"",C44/D44-1))</f>
        <v>9.6269600263763788</v>
      </c>
      <c r="F44" s="60">
        <f>C44/$C$238</f>
        <v>2.2145481845541929E-3</v>
      </c>
      <c r="G44" s="47">
        <v>0.59484461</v>
      </c>
      <c r="H44" s="121">
        <v>79.976190476190496</v>
      </c>
      <c r="I44" s="127"/>
      <c r="J44" s="73">
        <v>0</v>
      </c>
      <c r="K44" s="73">
        <v>0</v>
      </c>
      <c r="L44" s="74" t="str">
        <f>IF(ISERROR(J44/K44-1),"",IF((J44/K44-1)&gt;10000%,"",J44/K44-1))</f>
        <v/>
      </c>
      <c r="M44" s="60">
        <f>IF(ISERROR(J44/C44),"",IF(J44/C44&gt;10000%,"",J44/C44))</f>
        <v>0</v>
      </c>
    </row>
    <row r="45" spans="1:13" ht="12.75" customHeight="1" x14ac:dyDescent="0.2">
      <c r="A45" s="46" t="s">
        <v>813</v>
      </c>
      <c r="B45" s="46" t="s">
        <v>701</v>
      </c>
      <c r="C45" s="73">
        <v>1.5173248300000002</v>
      </c>
      <c r="D45" s="73">
        <v>1.96349065</v>
      </c>
      <c r="E45" s="74">
        <f>IF(ISERROR(C45/D45-1),"",IF((C45/D45-1)&gt;10000%,"",C45/D45-1))</f>
        <v>-0.22723093690311169</v>
      </c>
      <c r="F45" s="60">
        <f>C45/$C$238</f>
        <v>2.1120522302111693E-3</v>
      </c>
      <c r="G45" s="47">
        <v>97.75094390999999</v>
      </c>
      <c r="H45" s="121">
        <v>50.865476190476201</v>
      </c>
      <c r="I45" s="127"/>
      <c r="J45" s="73">
        <v>1.2773901699999999</v>
      </c>
      <c r="K45" s="73">
        <v>12.32567472</v>
      </c>
      <c r="L45" s="74">
        <f>IF(ISERROR(J45/K45-1),"",IF((J45/K45-1)&gt;10000%,"",J45/K45-1))</f>
        <v>-0.89636346901745922</v>
      </c>
      <c r="M45" s="60">
        <f>IF(ISERROR(J45/C45),"",IF(J45/C45&gt;10000%,"",J45/C45))</f>
        <v>0.84186994422281991</v>
      </c>
    </row>
    <row r="46" spans="1:13" ht="12.75" customHeight="1" x14ac:dyDescent="0.2">
      <c r="A46" s="46" t="s">
        <v>1439</v>
      </c>
      <c r="B46" s="46" t="s">
        <v>1440</v>
      </c>
      <c r="C46" s="73">
        <v>1.29494694</v>
      </c>
      <c r="D46" s="73">
        <v>0.12040514999999999</v>
      </c>
      <c r="E46" s="74">
        <f>IF(ISERROR(C46/D46-1),"",IF((C46/D46-1)&gt;10000%,"",C46/D46-1))</f>
        <v>9.7549132242267049</v>
      </c>
      <c r="F46" s="60">
        <f>C46/$C$238</f>
        <v>1.8025115773213365E-3</v>
      </c>
      <c r="G46" s="47">
        <v>5.6090704999999996</v>
      </c>
      <c r="H46" s="121">
        <v>414.95839999999998</v>
      </c>
      <c r="I46" s="127"/>
      <c r="J46" s="73">
        <v>0.38596974000000001</v>
      </c>
      <c r="K46" s="73">
        <v>0.15306039999999999</v>
      </c>
      <c r="L46" s="74">
        <f>IF(ISERROR(J46/K46-1),"",IF((J46/K46-1)&gt;10000%,"",J46/K46-1))</f>
        <v>1.5216825514633441</v>
      </c>
      <c r="M46" s="60">
        <f>IF(ISERROR(J46/C46),"",IF(J46/C46&gt;10000%,"",J46/C46))</f>
        <v>0.29805834361058842</v>
      </c>
    </row>
    <row r="47" spans="1:13" ht="12.75" customHeight="1" x14ac:dyDescent="0.2">
      <c r="A47" s="46" t="s">
        <v>1643</v>
      </c>
      <c r="B47" s="46" t="s">
        <v>1644</v>
      </c>
      <c r="C47" s="73">
        <v>1.2508429350000001</v>
      </c>
      <c r="D47" s="73">
        <v>2.0072663200000003</v>
      </c>
      <c r="E47" s="74">
        <f>IF(ISERROR(C47/D47-1),"",IF((C47/D47-1)&gt;10000%,"",C47/D47-1))</f>
        <v>-0.37684256317318177</v>
      </c>
      <c r="F47" s="60">
        <f>C47/$C$238</f>
        <v>1.7411206607029783E-3</v>
      </c>
      <c r="G47" s="47">
        <v>48.637461600000002</v>
      </c>
      <c r="H47" s="121">
        <v>41.671380952381</v>
      </c>
      <c r="I47" s="127"/>
      <c r="J47" s="73">
        <v>0.34258246000000003</v>
      </c>
      <c r="K47" s="73">
        <v>56.706617810000004</v>
      </c>
      <c r="L47" s="74">
        <f>IF(ISERROR(J47/K47-1),"",IF((J47/K47-1)&gt;10000%,"",J47/K47-1))</f>
        <v>-0.99395868642443375</v>
      </c>
      <c r="M47" s="60">
        <f>IF(ISERROR(J47/C47),"",IF(J47/C47&gt;10000%,"",J47/C47))</f>
        <v>0.27388127670881396</v>
      </c>
    </row>
    <row r="48" spans="1:13" ht="12.75" customHeight="1" x14ac:dyDescent="0.2">
      <c r="A48" s="46" t="s">
        <v>860</v>
      </c>
      <c r="B48" s="46" t="s">
        <v>730</v>
      </c>
      <c r="C48" s="73">
        <v>1.1459617209999999</v>
      </c>
      <c r="D48" s="73">
        <v>0.47107441999999999</v>
      </c>
      <c r="E48" s="74">
        <f>IF(ISERROR(C48/D48-1),"",IF((C48/D48-1)&gt;10000%,"",C48/D48-1))</f>
        <v>1.4326553774666855</v>
      </c>
      <c r="F48" s="60">
        <f>C48/$C$238</f>
        <v>1.5951304300310428E-3</v>
      </c>
      <c r="G48" s="47">
        <v>32.981814069999999</v>
      </c>
      <c r="H48" s="121">
        <v>124.513428571429</v>
      </c>
      <c r="I48" s="127"/>
      <c r="J48" s="73">
        <v>0.97718574999999996</v>
      </c>
      <c r="K48" s="73">
        <v>0.35312573999999997</v>
      </c>
      <c r="L48" s="74">
        <f>IF(ISERROR(J48/K48-1),"",IF((J48/K48-1)&gt;10000%,"",J48/K48-1))</f>
        <v>1.7672458824440271</v>
      </c>
      <c r="M48" s="60">
        <f>IF(ISERROR(J48/C48),"",IF(J48/C48&gt;10000%,"",J48/C48))</f>
        <v>0.85272110934672318</v>
      </c>
    </row>
    <row r="49" spans="1:13" ht="12.75" customHeight="1" x14ac:dyDescent="0.2">
      <c r="A49" s="46" t="s">
        <v>815</v>
      </c>
      <c r="B49" s="46" t="s">
        <v>703</v>
      </c>
      <c r="C49" s="73">
        <v>1.12441408</v>
      </c>
      <c r="D49" s="73">
        <v>1.0743526399999999</v>
      </c>
      <c r="E49" s="74">
        <f>IF(ISERROR(C49/D49-1),"",IF((C49/D49-1)&gt;10000%,"",C49/D49-1))</f>
        <v>4.65968417967495E-2</v>
      </c>
      <c r="F49" s="60">
        <f>C49/$C$238</f>
        <v>1.5651370216783703E-3</v>
      </c>
      <c r="G49" s="47">
        <v>83.662462260000012</v>
      </c>
      <c r="H49" s="121">
        <v>51.321952380952403</v>
      </c>
      <c r="I49" s="127"/>
      <c r="J49" s="73">
        <v>1.09350288</v>
      </c>
      <c r="K49" s="73">
        <v>1.35962201</v>
      </c>
      <c r="L49" s="74">
        <f>IF(ISERROR(J49/K49-1),"",IF((J49/K49-1)&gt;10000%,"",J49/K49-1))</f>
        <v>-0.1957302309338167</v>
      </c>
      <c r="M49" s="60">
        <f>IF(ISERROR(J49/C49),"",IF(J49/C49&gt;10000%,"",J49/C49))</f>
        <v>0.97250906000750181</v>
      </c>
    </row>
    <row r="50" spans="1:13" s="123" customFormat="1" ht="12.75" customHeight="1" x14ac:dyDescent="0.2">
      <c r="A50" s="46" t="s">
        <v>819</v>
      </c>
      <c r="B50" s="46" t="s">
        <v>710</v>
      </c>
      <c r="C50" s="73">
        <v>1.1199472399999999</v>
      </c>
      <c r="D50" s="73">
        <v>2.5509945539999999</v>
      </c>
      <c r="E50" s="74">
        <f>IF(ISERROR(C50/D50-1),"",IF((C50/D50-1)&gt;10000%,"",C50/D50-1))</f>
        <v>-0.56097623248787221</v>
      </c>
      <c r="F50" s="60">
        <f>C50/$C$238</f>
        <v>1.5589193686106374E-3</v>
      </c>
      <c r="G50" s="47">
        <v>49.13832309</v>
      </c>
      <c r="H50" s="121">
        <v>31.197047619047598</v>
      </c>
      <c r="I50" s="127"/>
      <c r="J50" s="73">
        <v>0.65702263000000005</v>
      </c>
      <c r="K50" s="73">
        <v>3.4050882599999999</v>
      </c>
      <c r="L50" s="74">
        <f>IF(ISERROR(J50/K50-1),"",IF((J50/K50-1)&gt;10000%,"",J50/K50-1))</f>
        <v>-0.80704681352371166</v>
      </c>
      <c r="M50" s="60">
        <f>IF(ISERROR(J50/C50),"",IF(J50/C50&gt;10000%,"",J50/C50))</f>
        <v>0.58665498385441806</v>
      </c>
    </row>
    <row r="51" spans="1:13" ht="12.75" customHeight="1" x14ac:dyDescent="0.2">
      <c r="A51" s="46" t="s">
        <v>1255</v>
      </c>
      <c r="B51" s="46" t="s">
        <v>1263</v>
      </c>
      <c r="C51" s="73">
        <v>1.1131095200000001</v>
      </c>
      <c r="D51" s="73">
        <v>0.73913487</v>
      </c>
      <c r="E51" s="74">
        <f>IF(ISERROR(C51/D51-1),"",IF((C51/D51-1)&gt;10000%,"",C51/D51-1))</f>
        <v>0.50596266686755031</v>
      </c>
      <c r="F51" s="60">
        <f>C51/$C$238</f>
        <v>1.5494015504809763E-3</v>
      </c>
      <c r="G51" s="47">
        <v>3.4266632690000001</v>
      </c>
      <c r="H51" s="121">
        <v>65.6391428571429</v>
      </c>
      <c r="I51" s="127"/>
      <c r="J51" s="73">
        <v>2.7168945E-2</v>
      </c>
      <c r="K51" s="73">
        <v>3.0531009999999997E-2</v>
      </c>
      <c r="L51" s="74">
        <f>IF(ISERROR(J51/K51-1),"",IF((J51/K51-1)&gt;10000%,"",J51/K51-1))</f>
        <v>-0.11011967832050096</v>
      </c>
      <c r="M51" s="60">
        <f>IF(ISERROR(J51/C51),"",IF(J51/C51&gt;10000%,"",J51/C51))</f>
        <v>2.4408150781065997E-2</v>
      </c>
    </row>
    <row r="52" spans="1:13" ht="12.75" customHeight="1" x14ac:dyDescent="0.2">
      <c r="A52" s="46" t="s">
        <v>820</v>
      </c>
      <c r="B52" s="46" t="s">
        <v>712</v>
      </c>
      <c r="C52" s="73">
        <v>1.08473372</v>
      </c>
      <c r="D52" s="73">
        <v>0.83870701000000003</v>
      </c>
      <c r="E52" s="74">
        <f>IF(ISERROR(C52/D52-1),"",IF((C52/D52-1)&gt;10000%,"",C52/D52-1))</f>
        <v>0.29334047178167744</v>
      </c>
      <c r="F52" s="60">
        <f>C52/$C$238</f>
        <v>1.5099036325077852E-3</v>
      </c>
      <c r="G52" s="47">
        <v>107.66419929999999</v>
      </c>
      <c r="H52" s="121">
        <v>78.149476190476193</v>
      </c>
      <c r="I52" s="127"/>
      <c r="J52" s="73">
        <v>2.862621785</v>
      </c>
      <c r="K52" s="73">
        <v>1.1066027899999999</v>
      </c>
      <c r="L52" s="74">
        <f>IF(ISERROR(J52/K52-1),"",IF((J52/K52-1)&gt;10000%,"",J52/K52-1))</f>
        <v>1.5868557452308609</v>
      </c>
      <c r="M52" s="60">
        <f>IF(ISERROR(J52/C52),"",IF(J52/C52&gt;10000%,"",J52/C52))</f>
        <v>2.639008755992208</v>
      </c>
    </row>
    <row r="53" spans="1:13" ht="12.75" customHeight="1" x14ac:dyDescent="0.2">
      <c r="A53" s="46" t="s">
        <v>1163</v>
      </c>
      <c r="B53" s="46" t="s">
        <v>713</v>
      </c>
      <c r="C53" s="73">
        <v>0.99577079000000002</v>
      </c>
      <c r="D53" s="73">
        <v>3.6550200000000001E-3</v>
      </c>
      <c r="E53" s="74" t="str">
        <f>IF(ISERROR(C53/D53-1),"",IF((C53/D53-1)&gt;10000%,"",C53/D53-1))</f>
        <v/>
      </c>
      <c r="F53" s="60">
        <f>C53/$C$238</f>
        <v>1.3860709824399548E-3</v>
      </c>
      <c r="G53" s="47">
        <v>1.3028083700000002</v>
      </c>
      <c r="H53" s="121">
        <v>120.20319047619</v>
      </c>
      <c r="I53" s="127"/>
      <c r="J53" s="73">
        <v>8.6022500000000005E-4</v>
      </c>
      <c r="K53" s="73">
        <v>0</v>
      </c>
      <c r="L53" s="74" t="str">
        <f>IF(ISERROR(J53/K53-1),"",IF((J53/K53-1)&gt;10000%,"",J53/K53-1))</f>
        <v/>
      </c>
      <c r="M53" s="60">
        <f>IF(ISERROR(J53/C53),"",IF(J53/C53&gt;10000%,"",J53/C53))</f>
        <v>8.6387852369118005E-4</v>
      </c>
    </row>
    <row r="54" spans="1:13" ht="12.75" customHeight="1" x14ac:dyDescent="0.2">
      <c r="A54" s="46" t="s">
        <v>1166</v>
      </c>
      <c r="B54" s="46" t="s">
        <v>711</v>
      </c>
      <c r="C54" s="73">
        <v>0.98448260199999993</v>
      </c>
      <c r="D54" s="73">
        <v>2.1253690619999999</v>
      </c>
      <c r="E54" s="74">
        <f>IF(ISERROR(C54/D54-1),"",IF((C54/D54-1)&gt;10000%,"",C54/D54-1))</f>
        <v>-0.53679451743143891</v>
      </c>
      <c r="F54" s="60">
        <f>C54/$C$238</f>
        <v>1.3703583003767191E-3</v>
      </c>
      <c r="G54" s="47">
        <v>25.588419559999998</v>
      </c>
      <c r="H54" s="121">
        <v>338.44080952380898</v>
      </c>
      <c r="I54" s="127"/>
      <c r="J54" s="73">
        <v>0.72122012999999996</v>
      </c>
      <c r="K54" s="73">
        <v>0.40170349</v>
      </c>
      <c r="L54" s="74">
        <f>IF(ISERROR(J54/K54-1),"",IF((J54/K54-1)&gt;10000%,"",J54/K54-1))</f>
        <v>0.79540419228122694</v>
      </c>
      <c r="M54" s="60">
        <f>IF(ISERROR(J54/C54),"",IF(J54/C54&gt;10000%,"",J54/C54))</f>
        <v>0.73258798940156389</v>
      </c>
    </row>
    <row r="55" spans="1:13" ht="12.75" customHeight="1" x14ac:dyDescent="0.2">
      <c r="A55" s="46" t="s">
        <v>800</v>
      </c>
      <c r="B55" s="46" t="s">
        <v>670</v>
      </c>
      <c r="C55" s="73">
        <v>0.94560179500000008</v>
      </c>
      <c r="D55" s="73">
        <v>1.039826975</v>
      </c>
      <c r="E55" s="74">
        <f>IF(ISERROR(C55/D55-1),"",IF((C55/D55-1)&gt;10000%,"",C55/D55-1))</f>
        <v>-9.0616210451743617E-2</v>
      </c>
      <c r="F55" s="60">
        <f>C55/$C$238</f>
        <v>1.3162378552926169E-3</v>
      </c>
      <c r="G55" s="47">
        <v>61.567991670000005</v>
      </c>
      <c r="H55" s="121">
        <v>157.84323809523801</v>
      </c>
      <c r="I55" s="127"/>
      <c r="J55" s="73">
        <v>0.31532596999999996</v>
      </c>
      <c r="K55" s="73">
        <v>0.51114930000000003</v>
      </c>
      <c r="L55" s="74">
        <f>IF(ISERROR(J55/K55-1),"",IF((J55/K55-1)&gt;10000%,"",J55/K55-1))</f>
        <v>-0.38310397764410531</v>
      </c>
      <c r="M55" s="60">
        <f>IF(ISERROR(J55/C55),"",IF(J55/C55&gt;10000%,"",J55/C55))</f>
        <v>0.3334659173315126</v>
      </c>
    </row>
    <row r="56" spans="1:13" ht="12.75" customHeight="1" x14ac:dyDescent="0.2">
      <c r="A56" s="46" t="s">
        <v>1071</v>
      </c>
      <c r="B56" s="46" t="s">
        <v>163</v>
      </c>
      <c r="C56" s="73">
        <v>0.92314949999999996</v>
      </c>
      <c r="D56" s="73">
        <v>2.0991607700000001</v>
      </c>
      <c r="E56" s="74">
        <f>IF(ISERROR(C56/D56-1),"",IF((C56/D56-1)&gt;10000%,"",C56/D56-1))</f>
        <v>-0.56022925295045423</v>
      </c>
      <c r="F56" s="60">
        <f>C56/$C$238</f>
        <v>1.2849852066899382E-3</v>
      </c>
      <c r="G56" s="47">
        <v>22.98099577</v>
      </c>
      <c r="H56" s="121">
        <v>31.482761904761901</v>
      </c>
      <c r="I56" s="127"/>
      <c r="J56" s="73">
        <v>0.33717681999999999</v>
      </c>
      <c r="K56" s="73">
        <v>1.94328557</v>
      </c>
      <c r="L56" s="74">
        <f>IF(ISERROR(J56/K56-1),"",IF((J56/K56-1)&gt;10000%,"",J56/K56-1))</f>
        <v>-0.82649136843021997</v>
      </c>
      <c r="M56" s="60">
        <f>IF(ISERROR(J56/C56),"",IF(J56/C56&gt;10000%,"",J56/C56))</f>
        <v>0.36524617085315003</v>
      </c>
    </row>
    <row r="57" spans="1:13" ht="12.75" customHeight="1" x14ac:dyDescent="0.2">
      <c r="A57" s="46" t="s">
        <v>1173</v>
      </c>
      <c r="B57" s="46" t="s">
        <v>790</v>
      </c>
      <c r="C57" s="73">
        <v>0.86428051000000006</v>
      </c>
      <c r="D57" s="73">
        <v>2.191475E-2</v>
      </c>
      <c r="E57" s="74">
        <f>IF(ISERROR(C57/D57-1),"",IF((C57/D57-1)&gt;10000%,"",C57/D57-1))</f>
        <v>38.438301144206527</v>
      </c>
      <c r="F57" s="60">
        <f>C57/$C$238</f>
        <v>1.2030420530807148E-3</v>
      </c>
      <c r="G57" s="47">
        <v>1.0510830099999999</v>
      </c>
      <c r="H57" s="121">
        <v>51.497238095238103</v>
      </c>
      <c r="I57" s="127"/>
      <c r="J57" s="73">
        <v>0</v>
      </c>
      <c r="K57" s="73">
        <v>0</v>
      </c>
      <c r="L57" s="74" t="str">
        <f>IF(ISERROR(J57/K57-1),"",IF((J57/K57-1)&gt;10000%,"",J57/K57-1))</f>
        <v/>
      </c>
      <c r="M57" s="60">
        <f>IF(ISERROR(J57/C57),"",IF(J57/C57&gt;10000%,"",J57/C57))</f>
        <v>0</v>
      </c>
    </row>
    <row r="58" spans="1:13" ht="12.75" customHeight="1" x14ac:dyDescent="0.2">
      <c r="A58" s="46" t="s">
        <v>1066</v>
      </c>
      <c r="B58" s="46" t="s">
        <v>503</v>
      </c>
      <c r="C58" s="73">
        <v>0.83520506999999999</v>
      </c>
      <c r="D58" s="73">
        <v>0.66933231000000004</v>
      </c>
      <c r="E58" s="74">
        <f>IF(ISERROR(C58/D58-1),"",IF((C58/D58-1)&gt;10000%,"",C58/D58-1))</f>
        <v>0.24781824741136416</v>
      </c>
      <c r="F58" s="60">
        <f>C58/$C$238</f>
        <v>1.1625702657071626E-3</v>
      </c>
      <c r="G58" s="47">
        <v>83.26</v>
      </c>
      <c r="H58" s="121">
        <v>41.218095238095202</v>
      </c>
      <c r="I58" s="127"/>
      <c r="J58" s="73">
        <v>19.323671440000002</v>
      </c>
      <c r="K58" s="73">
        <v>43.455452689999994</v>
      </c>
      <c r="L58" s="74">
        <f>IF(ISERROR(J58/K58-1),"",IF((J58/K58-1)&gt;10000%,"",J58/K58-1))</f>
        <v>-0.55532228422863072</v>
      </c>
      <c r="M58" s="60">
        <f>IF(ISERROR(J58/C58),"",IF(J58/C58&gt;10000%,"",J58/C58))</f>
        <v>23.136439341777464</v>
      </c>
    </row>
    <row r="59" spans="1:13" ht="12.75" customHeight="1" x14ac:dyDescent="0.2">
      <c r="A59" s="46" t="s">
        <v>2066</v>
      </c>
      <c r="B59" s="46" t="s">
        <v>2067</v>
      </c>
      <c r="C59" s="73">
        <v>0.79205980000000009</v>
      </c>
      <c r="D59" s="73">
        <v>1.34E-3</v>
      </c>
      <c r="E59" s="74" t="str">
        <f>IF(ISERROR(C59/D59-1),"",IF((C59/D59-1)&gt;10000%,"",C59/D59-1))</f>
        <v/>
      </c>
      <c r="F59" s="60">
        <f>C59/$C$238</f>
        <v>1.1025138678120838E-3</v>
      </c>
      <c r="G59" s="47">
        <v>0.85941001000000006</v>
      </c>
      <c r="H59" s="121">
        <v>83.826473684210498</v>
      </c>
      <c r="I59" s="127"/>
      <c r="J59" s="73">
        <v>0</v>
      </c>
      <c r="K59" s="73">
        <v>0</v>
      </c>
      <c r="L59" s="74" t="str">
        <f>IF(ISERROR(J59/K59-1),"",IF((J59/K59-1)&gt;10000%,"",J59/K59-1))</f>
        <v/>
      </c>
      <c r="M59" s="60">
        <f>IF(ISERROR(J59/C59),"",IF(J59/C59&gt;10000%,"",J59/C59))</f>
        <v>0</v>
      </c>
    </row>
    <row r="60" spans="1:13" ht="12.75" customHeight="1" x14ac:dyDescent="0.2">
      <c r="A60" s="46" t="s">
        <v>873</v>
      </c>
      <c r="B60" s="46" t="s">
        <v>747</v>
      </c>
      <c r="C60" s="73">
        <v>0.76677572999999999</v>
      </c>
      <c r="D60" s="73">
        <v>0.10258879</v>
      </c>
      <c r="E60" s="74">
        <f>IF(ISERROR(C60/D60-1),"",IF((C60/D60-1)&gt;10000%,"",C60/D60-1))</f>
        <v>6.4742642933989183</v>
      </c>
      <c r="F60" s="60">
        <f>C60/$C$238</f>
        <v>1.0673195077274898E-3</v>
      </c>
      <c r="G60" s="47">
        <v>9.7038322600000004</v>
      </c>
      <c r="H60" s="121">
        <v>43.381285714285703</v>
      </c>
      <c r="I60" s="127"/>
      <c r="J60" s="73">
        <v>3.7912699999999998E-3</v>
      </c>
      <c r="K60" s="73">
        <v>2.3429491000000002</v>
      </c>
      <c r="L60" s="74">
        <f>IF(ISERROR(J60/K60-1),"",IF((J60/K60-1)&gt;10000%,"",J60/K60-1))</f>
        <v>-0.99838183851283835</v>
      </c>
      <c r="M60" s="60">
        <f>IF(ISERROR(J60/C60),"",IF(J60/C60&gt;10000%,"",J60/C60))</f>
        <v>4.9444314049950427E-3</v>
      </c>
    </row>
    <row r="61" spans="1:13" ht="12.75" customHeight="1" x14ac:dyDescent="0.2">
      <c r="A61" s="46" t="s">
        <v>802</v>
      </c>
      <c r="B61" s="46" t="s">
        <v>684</v>
      </c>
      <c r="C61" s="73">
        <v>0.74449125000000005</v>
      </c>
      <c r="D61" s="73">
        <v>0.32357374</v>
      </c>
      <c r="E61" s="74">
        <f>IF(ISERROR(C61/D61-1),"",IF((C61/D61-1)&gt;10000%,"",C61/D61-1))</f>
        <v>1.3008395242456947</v>
      </c>
      <c r="F61" s="60">
        <f>C61/$C$238</f>
        <v>1.0363004505338524E-3</v>
      </c>
      <c r="G61" s="47">
        <v>41.629839189999998</v>
      </c>
      <c r="H61" s="121">
        <v>62.595999999999997</v>
      </c>
      <c r="I61" s="127"/>
      <c r="J61" s="73">
        <v>0.87606253000000001</v>
      </c>
      <c r="K61" s="73">
        <v>1.0565950000000001E-2</v>
      </c>
      <c r="L61" s="74">
        <f>IF(ISERROR(J61/K61-1),"",IF((J61/K61-1)&gt;10000%,"",J61/K61-1))</f>
        <v>81.913749355240171</v>
      </c>
      <c r="M61" s="60">
        <f>IF(ISERROR(J61/C61),"",IF(J61/C61&gt;10000%,"",J61/C61))</f>
        <v>1.1767264289540005</v>
      </c>
    </row>
    <row r="62" spans="1:13" ht="12.75" customHeight="1" x14ac:dyDescent="0.2">
      <c r="A62" s="46" t="s">
        <v>824</v>
      </c>
      <c r="B62" s="46" t="s">
        <v>717</v>
      </c>
      <c r="C62" s="73">
        <v>0.72623449399999995</v>
      </c>
      <c r="D62" s="73">
        <v>0.55557473800000001</v>
      </c>
      <c r="E62" s="74">
        <f>IF(ISERROR(C62/D62-1),"",IF((C62/D62-1)&gt;10000%,"",C62/D62-1))</f>
        <v>0.30717695447124505</v>
      </c>
      <c r="F62" s="60">
        <f>C62/$C$238</f>
        <v>1.0108878154382933E-3</v>
      </c>
      <c r="G62" s="47">
        <v>40.933040779999999</v>
      </c>
      <c r="H62" s="121">
        <v>72.220571428571404</v>
      </c>
      <c r="I62" s="127"/>
      <c r="J62" s="73">
        <v>0.14640188000000001</v>
      </c>
      <c r="K62" s="73">
        <v>0.24167495</v>
      </c>
      <c r="L62" s="74">
        <f>IF(ISERROR(J62/K62-1),"",IF((J62/K62-1)&gt;10000%,"",J62/K62-1))</f>
        <v>-0.3942198808771864</v>
      </c>
      <c r="M62" s="60">
        <f>IF(ISERROR(J62/C62),"",IF(J62/C62&gt;10000%,"",J62/C62))</f>
        <v>0.20159036951500134</v>
      </c>
    </row>
    <row r="63" spans="1:13" ht="12.75" customHeight="1" x14ac:dyDescent="0.2">
      <c r="A63" s="46" t="s">
        <v>1433</v>
      </c>
      <c r="B63" s="46" t="s">
        <v>1434</v>
      </c>
      <c r="C63" s="73">
        <v>0.71571156999999996</v>
      </c>
      <c r="D63" s="73">
        <v>7.4997259999999996E-2</v>
      </c>
      <c r="E63" s="74">
        <f>IF(ISERROR(C63/D63-1),"",IF((C63/D63-1)&gt;10000%,"",C63/D63-1))</f>
        <v>8.5431695771285519</v>
      </c>
      <c r="F63" s="60">
        <f>C63/$C$238</f>
        <v>9.9624034861832259E-4</v>
      </c>
      <c r="G63" s="47">
        <v>7.740162615</v>
      </c>
      <c r="H63" s="121">
        <v>20.0122380952381</v>
      </c>
      <c r="I63" s="127"/>
      <c r="J63" s="73">
        <v>4.1849995000000001E-2</v>
      </c>
      <c r="K63" s="73">
        <v>0</v>
      </c>
      <c r="L63" s="74" t="str">
        <f>IF(ISERROR(J63/K63-1),"",IF((J63/K63-1)&gt;10000%,"",J63/K63-1))</f>
        <v/>
      </c>
      <c r="M63" s="60">
        <f>IF(ISERROR(J63/C63),"",IF(J63/C63&gt;10000%,"",J63/C63))</f>
        <v>5.8473268777812275E-2</v>
      </c>
    </row>
    <row r="64" spans="1:13" ht="12.75" customHeight="1" x14ac:dyDescent="0.2">
      <c r="A64" s="46" t="s">
        <v>810</v>
      </c>
      <c r="B64" s="46" t="s">
        <v>696</v>
      </c>
      <c r="C64" s="73">
        <v>0.61998978999999999</v>
      </c>
      <c r="D64" s="73">
        <v>0.58979378000000005</v>
      </c>
      <c r="E64" s="74">
        <f>IF(ISERROR(C64/D64-1),"",IF((C64/D64-1)&gt;10000%,"",C64/D64-1))</f>
        <v>5.1197572819435155E-2</v>
      </c>
      <c r="F64" s="60">
        <f>C64/$C$238</f>
        <v>8.6299966413760866E-4</v>
      </c>
      <c r="G64" s="47">
        <v>123.22617898</v>
      </c>
      <c r="H64" s="121">
        <v>41.742476190476197</v>
      </c>
      <c r="I64" s="127"/>
      <c r="J64" s="73">
        <v>0.53216001000000002</v>
      </c>
      <c r="K64" s="73">
        <v>0.41904675000000002</v>
      </c>
      <c r="L64" s="74">
        <f>IF(ISERROR(J64/K64-1),"",IF((J64/K64-1)&gt;10000%,"",J64/K64-1))</f>
        <v>0.26992993025241208</v>
      </c>
      <c r="M64" s="60">
        <f>IF(ISERROR(J64/C64),"",IF(J64/C64&gt;10000%,"",J64/C64))</f>
        <v>0.85833673164198399</v>
      </c>
    </row>
    <row r="65" spans="1:13" ht="12.75" customHeight="1" x14ac:dyDescent="0.2">
      <c r="A65" s="46" t="s">
        <v>877</v>
      </c>
      <c r="B65" s="46" t="s">
        <v>754</v>
      </c>
      <c r="C65" s="73">
        <v>0.61985081000000009</v>
      </c>
      <c r="D65" s="73">
        <v>0.24013192000000003</v>
      </c>
      <c r="E65" s="74">
        <f>IF(ISERROR(C65/D65-1),"",IF((C65/D65-1)&gt;10000%,"",C65/D65-1))</f>
        <v>1.5812928576925551</v>
      </c>
      <c r="F65" s="60">
        <f>C65/$C$238</f>
        <v>8.6280620983359227E-4</v>
      </c>
      <c r="G65" s="47">
        <v>13.78759475</v>
      </c>
      <c r="H65" s="121">
        <v>46.862000000000002</v>
      </c>
      <c r="I65" s="127"/>
      <c r="J65" s="73">
        <v>1.8229100000000001E-3</v>
      </c>
      <c r="K65" s="73">
        <v>2.9943620000000001E-2</v>
      </c>
      <c r="L65" s="74">
        <f>IF(ISERROR(J65/K65-1),"",IF((J65/K65-1)&gt;10000%,"",J65/K65-1))</f>
        <v>-0.93912192313421028</v>
      </c>
      <c r="M65" s="60">
        <f>IF(ISERROR(J65/C65),"",IF(J65/C65&gt;10000%,"",J65/C65))</f>
        <v>2.9408850816860267E-3</v>
      </c>
    </row>
    <row r="66" spans="1:13" ht="12.75" customHeight="1" x14ac:dyDescent="0.2">
      <c r="A66" s="46" t="s">
        <v>1160</v>
      </c>
      <c r="B66" s="46" t="s">
        <v>679</v>
      </c>
      <c r="C66" s="73">
        <v>0.61103625899999991</v>
      </c>
      <c r="D66" s="73">
        <v>1.2226084939999999</v>
      </c>
      <c r="E66" s="74">
        <f>IF(ISERROR(C66/D66-1),"",IF((C66/D66-1)&gt;10000%,"",C66/D66-1))</f>
        <v>-0.50021919363501499</v>
      </c>
      <c r="F66" s="60">
        <f>C66/$C$238</f>
        <v>8.5053672624657388E-4</v>
      </c>
      <c r="G66" s="47">
        <v>55.91783057</v>
      </c>
      <c r="H66" s="121">
        <v>736.38680952380901</v>
      </c>
      <c r="I66" s="127"/>
      <c r="J66" s="73">
        <v>0.30044778999999999</v>
      </c>
      <c r="K66" s="73">
        <v>1.09501892</v>
      </c>
      <c r="L66" s="74">
        <f>IF(ISERROR(J66/K66-1),"",IF((J66/K66-1)&gt;10000%,"",J66/K66-1))</f>
        <v>-0.72562319745123682</v>
      </c>
      <c r="M66" s="60">
        <f>IF(ISERROR(J66/C66),"",IF(J66/C66&gt;10000%,"",J66/C66))</f>
        <v>0.49170206444328213</v>
      </c>
    </row>
    <row r="67" spans="1:13" ht="12.75" customHeight="1" x14ac:dyDescent="0.2">
      <c r="A67" s="46" t="s">
        <v>888</v>
      </c>
      <c r="B67" s="46" t="s">
        <v>890</v>
      </c>
      <c r="C67" s="73">
        <v>0.61038550999999996</v>
      </c>
      <c r="D67" s="73">
        <v>0.27230874999999999</v>
      </c>
      <c r="E67" s="74">
        <f>IF(ISERROR(C67/D67-1),"",IF((C67/D67-1)&gt;10000%,"",C67/D67-1))</f>
        <v>1.2415200025706112</v>
      </c>
      <c r="F67" s="60">
        <f>C67/$C$238</f>
        <v>8.496309110581691E-4</v>
      </c>
      <c r="G67" s="47">
        <v>28.322067690000001</v>
      </c>
      <c r="H67" s="121">
        <v>487.40647058823498</v>
      </c>
      <c r="I67" s="127"/>
      <c r="J67" s="73">
        <v>0.69121952500000006</v>
      </c>
      <c r="K67" s="73">
        <v>0.32366160999999999</v>
      </c>
      <c r="L67" s="74">
        <f>IF(ISERROR(J67/K67-1),"",IF((J67/K67-1)&gt;10000%,"",J67/K67-1))</f>
        <v>1.1356240704605036</v>
      </c>
      <c r="M67" s="60">
        <f>IF(ISERROR(J67/C67),"",IF(J67/C67&gt;10000%,"",J67/C67))</f>
        <v>1.1324310844141763</v>
      </c>
    </row>
    <row r="68" spans="1:13" ht="12.75" customHeight="1" x14ac:dyDescent="0.2">
      <c r="A68" s="46" t="s">
        <v>1154</v>
      </c>
      <c r="B68" s="46" t="s">
        <v>767</v>
      </c>
      <c r="C68" s="73">
        <v>0.60363897499999997</v>
      </c>
      <c r="D68" s="73">
        <v>0.11652266999999999</v>
      </c>
      <c r="E68" s="74">
        <f>IF(ISERROR(C68/D68-1),"",IF((C68/D68-1)&gt;10000%,"",C68/D68-1))</f>
        <v>4.1804423551228274</v>
      </c>
      <c r="F68" s="60">
        <f>C68/$C$238</f>
        <v>8.4024001860638761E-4</v>
      </c>
      <c r="G68" s="47">
        <v>1.0301146700000001</v>
      </c>
      <c r="H68" s="121">
        <v>352.27861904761897</v>
      </c>
      <c r="I68" s="127"/>
      <c r="J68" s="73">
        <v>0.27294446999999999</v>
      </c>
      <c r="K68" s="73">
        <v>0.10593311</v>
      </c>
      <c r="L68" s="74">
        <f>IF(ISERROR(J68/K68-1),"",IF((J68/K68-1)&gt;10000%,"",J68/K68-1))</f>
        <v>1.5765737454512569</v>
      </c>
      <c r="M68" s="60">
        <f>IF(ISERROR(J68/C68),"",IF(J68/C68&gt;10000%,"",J68/C68))</f>
        <v>0.45216508758401497</v>
      </c>
    </row>
    <row r="69" spans="1:13" ht="12.75" customHeight="1" x14ac:dyDescent="0.2">
      <c r="A69" s="46" t="s">
        <v>1379</v>
      </c>
      <c r="B69" s="46" t="s">
        <v>1380</v>
      </c>
      <c r="C69" s="73">
        <v>0.56634761999999994</v>
      </c>
      <c r="D69" s="73">
        <v>0.10328652000000001</v>
      </c>
      <c r="E69" s="74">
        <f>IF(ISERROR(C69/D69-1),"",IF((C69/D69-1)&gt;10000%,"",C69/D69-1))</f>
        <v>4.4832675164193727</v>
      </c>
      <c r="F69" s="60">
        <f>C69/$C$238</f>
        <v>7.8833202373402634E-4</v>
      </c>
      <c r="G69" s="47">
        <v>1.1308136820000001</v>
      </c>
      <c r="H69" s="121">
        <v>133.059</v>
      </c>
      <c r="I69" s="127"/>
      <c r="J69" s="73">
        <v>2.4236939999999998E-2</v>
      </c>
      <c r="K69" s="73">
        <v>2.3400069999999999E-2</v>
      </c>
      <c r="L69" s="74">
        <f>IF(ISERROR(J69/K69-1),"",IF((J69/K69-1)&gt;10000%,"",J69/K69-1))</f>
        <v>3.5763568228642129E-2</v>
      </c>
      <c r="M69" s="60">
        <f>IF(ISERROR(J69/C69),"",IF(J69/C69&gt;10000%,"",J69/C69))</f>
        <v>4.2795165273229192E-2</v>
      </c>
    </row>
    <row r="70" spans="1:13" ht="12.75" customHeight="1" x14ac:dyDescent="0.2">
      <c r="A70" s="46" t="s">
        <v>1295</v>
      </c>
      <c r="B70" s="46" t="s">
        <v>1294</v>
      </c>
      <c r="C70" s="73">
        <v>0.51585722000000001</v>
      </c>
      <c r="D70" s="73">
        <v>0.10372219000000001</v>
      </c>
      <c r="E70" s="74">
        <f>IF(ISERROR(C70/D70-1),"",IF((C70/D70-1)&gt;10000%,"",C70/D70-1))</f>
        <v>3.9734509076601636</v>
      </c>
      <c r="F70" s="60">
        <f>C70/$C$238</f>
        <v>7.1805151436922943E-4</v>
      </c>
      <c r="G70" s="47">
        <v>4.0829482459999999</v>
      </c>
      <c r="H70" s="121">
        <v>79.808999999999997</v>
      </c>
      <c r="I70" s="127"/>
      <c r="J70" s="73">
        <v>5.1482599999999996E-2</v>
      </c>
      <c r="K70" s="73">
        <v>1.1742249999999999E-2</v>
      </c>
      <c r="L70" s="74">
        <f>IF(ISERROR(J70/K70-1),"",IF((J70/K70-1)&gt;10000%,"",J70/K70-1))</f>
        <v>3.3843897038472184</v>
      </c>
      <c r="M70" s="60">
        <f>IF(ISERROR(J70/C70),"",IF(J70/C70&gt;10000%,"",J70/C70))</f>
        <v>9.9800095848227147E-2</v>
      </c>
    </row>
    <row r="71" spans="1:13" ht="12.75" customHeight="1" x14ac:dyDescent="0.2">
      <c r="A71" s="46" t="s">
        <v>1150</v>
      </c>
      <c r="B71" s="46" t="s">
        <v>779</v>
      </c>
      <c r="C71" s="73">
        <v>0.51398261999999995</v>
      </c>
      <c r="D71" s="73">
        <v>0.57526498000000004</v>
      </c>
      <c r="E71" s="74">
        <f>IF(ISERROR(C71/D71-1),"",IF((C71/D71-1)&gt;10000%,"",C71/D71-1))</f>
        <v>-0.10652892515723811</v>
      </c>
      <c r="F71" s="60">
        <f>C71/$C$238</f>
        <v>7.1544215015632449E-4</v>
      </c>
      <c r="G71" s="47">
        <v>2.9378497100000001</v>
      </c>
      <c r="H71" s="121">
        <v>160.36547619047599</v>
      </c>
      <c r="I71" s="127"/>
      <c r="J71" s="73">
        <v>0.31027646000000003</v>
      </c>
      <c r="K71" s="73">
        <v>0.40696845000000004</v>
      </c>
      <c r="L71" s="74">
        <f>IF(ISERROR(J71/K71-1),"",IF((J71/K71-1)&gt;10000%,"",J71/K71-1))</f>
        <v>-0.23759087467345441</v>
      </c>
      <c r="M71" s="60">
        <f>IF(ISERROR(J71/C71),"",IF(J71/C71&gt;10000%,"",J71/C71))</f>
        <v>0.60367111245901672</v>
      </c>
    </row>
    <row r="72" spans="1:13" ht="12.75" customHeight="1" x14ac:dyDescent="0.2">
      <c r="A72" s="46" t="s">
        <v>1178</v>
      </c>
      <c r="B72" s="46" t="s">
        <v>706</v>
      </c>
      <c r="C72" s="73">
        <v>0.50801761000000001</v>
      </c>
      <c r="D72" s="73">
        <v>0.88997101000000001</v>
      </c>
      <c r="E72" s="74">
        <f>IF(ISERROR(C72/D72-1),"",IF((C72/D72-1)&gt;10000%,"",C72/D72-1))</f>
        <v>-0.42917510313060647</v>
      </c>
      <c r="F72" s="60">
        <f>C72/$C$238</f>
        <v>7.071391075746436E-4</v>
      </c>
      <c r="G72" s="47">
        <v>4.5975647500000001</v>
      </c>
      <c r="H72" s="121">
        <v>86.049857142857107</v>
      </c>
      <c r="I72" s="127"/>
      <c r="J72" s="73">
        <v>2.0751799999999998E-3</v>
      </c>
      <c r="K72" s="73">
        <v>0</v>
      </c>
      <c r="L72" s="74" t="str">
        <f>IF(ISERROR(J72/K72-1),"",IF((J72/K72-1)&gt;10000%,"",J72/K72-1))</f>
        <v/>
      </c>
      <c r="M72" s="60">
        <f>IF(ISERROR(J72/C72),"",IF(J72/C72&gt;10000%,"",J72/C72))</f>
        <v>4.0848583969362792E-3</v>
      </c>
    </row>
    <row r="73" spans="1:13" ht="12.75" customHeight="1" x14ac:dyDescent="0.2">
      <c r="A73" s="46" t="s">
        <v>1523</v>
      </c>
      <c r="B73" s="46" t="s">
        <v>1524</v>
      </c>
      <c r="C73" s="73">
        <v>0.50717421000000007</v>
      </c>
      <c r="D73" s="73">
        <v>9.2657099999999999E-3</v>
      </c>
      <c r="E73" s="74">
        <f>IF(ISERROR(C73/D73-1),"",IF((C73/D73-1)&gt;10000%,"",C73/D73-1))</f>
        <v>53.736680729269537</v>
      </c>
      <c r="F73" s="60">
        <f>C73/$C$238</f>
        <v>7.0596513031167347E-4</v>
      </c>
      <c r="G73" s="47">
        <v>0.26123647999999999</v>
      </c>
      <c r="H73" s="121">
        <v>321.733571428571</v>
      </c>
      <c r="I73" s="127"/>
      <c r="J73" s="73">
        <v>0</v>
      </c>
      <c r="K73" s="73">
        <v>4.8323999999999997E-3</v>
      </c>
      <c r="L73" s="74">
        <f>IF(ISERROR(J73/K73-1),"",IF((J73/K73-1)&gt;10000%,"",J73/K73-1))</f>
        <v>-1</v>
      </c>
      <c r="M73" s="60">
        <f>IF(ISERROR(J73/C73),"",IF(J73/C73&gt;10000%,"",J73/C73))</f>
        <v>0</v>
      </c>
    </row>
    <row r="74" spans="1:13" ht="12.75" customHeight="1" x14ac:dyDescent="0.2">
      <c r="A74" s="46" t="s">
        <v>1164</v>
      </c>
      <c r="B74" s="46" t="s">
        <v>743</v>
      </c>
      <c r="C74" s="73">
        <v>0.46634764500000003</v>
      </c>
      <c r="D74" s="73">
        <v>0.130169865</v>
      </c>
      <c r="E74" s="74">
        <f>IF(ISERROR(C74/D74-1),"",IF((C74/D74-1)&gt;10000%,"",C74/D74-1))</f>
        <v>2.5826083479459707</v>
      </c>
      <c r="F74" s="60">
        <f>C74/$C$238</f>
        <v>6.4913627207693989E-4</v>
      </c>
      <c r="G74" s="47">
        <v>14.80490299</v>
      </c>
      <c r="H74" s="121">
        <v>155.75795238095199</v>
      </c>
      <c r="I74" s="127"/>
      <c r="J74" s="73">
        <v>0.39070200999999999</v>
      </c>
      <c r="K74" s="73">
        <v>0.25729276000000001</v>
      </c>
      <c r="L74" s="74">
        <f>IF(ISERROR(J74/K74-1),"",IF((J74/K74-1)&gt;10000%,"",J74/K74-1))</f>
        <v>0.51851148085161802</v>
      </c>
      <c r="M74" s="60">
        <f>IF(ISERROR(J74/C74),"",IF(J74/C74&gt;10000%,"",J74/C74))</f>
        <v>0.83779132196539763</v>
      </c>
    </row>
    <row r="75" spans="1:13" ht="12.75" customHeight="1" x14ac:dyDescent="0.2">
      <c r="A75" s="46" t="s">
        <v>839</v>
      </c>
      <c r="B75" s="46" t="s">
        <v>722</v>
      </c>
      <c r="C75" s="73">
        <v>0.46452934000000001</v>
      </c>
      <c r="D75" s="73">
        <v>0.17462229999999998</v>
      </c>
      <c r="E75" s="74">
        <f>IF(ISERROR(C75/D75-1),"",IF((C75/D75-1)&gt;10000%,"",C75/D75-1))</f>
        <v>1.6601948319315465</v>
      </c>
      <c r="F75" s="60">
        <f>C75/$C$238</f>
        <v>6.4660526813202046E-4</v>
      </c>
      <c r="G75" s="47">
        <v>63.296696750000002</v>
      </c>
      <c r="H75" s="121">
        <v>86.162238095238095</v>
      </c>
      <c r="I75" s="127"/>
      <c r="J75" s="73">
        <v>0.42979078999999998</v>
      </c>
      <c r="K75" s="73">
        <v>0.25978024999999999</v>
      </c>
      <c r="L75" s="74">
        <f>IF(ISERROR(J75/K75-1),"",IF((J75/K75-1)&gt;10000%,"",J75/K75-1))</f>
        <v>0.65443981980924271</v>
      </c>
      <c r="M75" s="60">
        <f>IF(ISERROR(J75/C75),"",IF(J75/C75&gt;10000%,"",J75/C75))</f>
        <v>0.9252177483557873</v>
      </c>
    </row>
    <row r="76" spans="1:13" ht="12.75" customHeight="1" x14ac:dyDescent="0.2">
      <c r="A76" s="46" t="s">
        <v>866</v>
      </c>
      <c r="B76" s="46" t="s">
        <v>739</v>
      </c>
      <c r="C76" s="73">
        <v>0.44929888600000001</v>
      </c>
      <c r="D76" s="73">
        <v>1.2861114E-2</v>
      </c>
      <c r="E76" s="74">
        <f>IF(ISERROR(C76/D76-1),"",IF((C76/D76-1)&gt;10000%,"",C76/D76-1))</f>
        <v>33.9346787533335</v>
      </c>
      <c r="F76" s="60">
        <f>C76/$C$238</f>
        <v>6.2540511790589609E-4</v>
      </c>
      <c r="G76" s="47">
        <v>2.2402802299999998</v>
      </c>
      <c r="H76" s="121">
        <v>163.44319047619001</v>
      </c>
      <c r="I76" s="127"/>
      <c r="J76" s="73">
        <v>0</v>
      </c>
      <c r="K76" s="73">
        <v>0</v>
      </c>
      <c r="L76" s="74" t="str">
        <f>IF(ISERROR(J76/K76-1),"",IF((J76/K76-1)&gt;10000%,"",J76/K76-1))</f>
        <v/>
      </c>
      <c r="M76" s="60">
        <f>IF(ISERROR(J76/C76),"",IF(J76/C76&gt;10000%,"",J76/C76))</f>
        <v>0</v>
      </c>
    </row>
    <row r="77" spans="1:13" ht="12.75" customHeight="1" x14ac:dyDescent="0.2">
      <c r="A77" s="46" t="s">
        <v>1180</v>
      </c>
      <c r="B77" s="46" t="s">
        <v>700</v>
      </c>
      <c r="C77" s="73">
        <v>0.43525885999999997</v>
      </c>
      <c r="D77" s="73">
        <v>0.32351128000000001</v>
      </c>
      <c r="E77" s="74">
        <f>IF(ISERROR(C77/D77-1),"",IF((C77/D77-1)&gt;10000%,"",C77/D77-1))</f>
        <v>0.34542096955630086</v>
      </c>
      <c r="F77" s="60">
        <f>C77/$C$238</f>
        <v>6.0586199329656443E-4</v>
      </c>
      <c r="G77" s="47">
        <v>51.288751399999995</v>
      </c>
      <c r="H77" s="121">
        <v>63.708571428571403</v>
      </c>
      <c r="I77" s="127"/>
      <c r="J77" s="73">
        <v>3.8252999999999996E-4</v>
      </c>
      <c r="K77" s="73">
        <v>0</v>
      </c>
      <c r="L77" s="74" t="str">
        <f>IF(ISERROR(J77/K77-1),"",IF((J77/K77-1)&gt;10000%,"",J77/K77-1))</f>
        <v/>
      </c>
      <c r="M77" s="60">
        <f>IF(ISERROR(J77/C77),"",IF(J77/C77&gt;10000%,"",J77/C77))</f>
        <v>8.7885632012177763E-4</v>
      </c>
    </row>
    <row r="78" spans="1:13" ht="12.75" customHeight="1" x14ac:dyDescent="0.2">
      <c r="A78" s="46" t="s">
        <v>1503</v>
      </c>
      <c r="B78" s="46" t="s">
        <v>1504</v>
      </c>
      <c r="C78" s="73">
        <v>0.42853201000000002</v>
      </c>
      <c r="D78" s="73">
        <v>0.77525376000000001</v>
      </c>
      <c r="E78" s="74">
        <f>IF(ISERROR(C78/D78-1),"",IF((C78/D78-1)&gt;10000%,"",C78/D78-1))</f>
        <v>-0.44723646358064739</v>
      </c>
      <c r="F78" s="60">
        <f>C78/$C$238</f>
        <v>5.9649850153534688E-4</v>
      </c>
      <c r="G78" s="47">
        <v>5.4137897099999996</v>
      </c>
      <c r="H78" s="121">
        <v>79.897761904761893</v>
      </c>
      <c r="I78" s="127"/>
      <c r="J78" s="73">
        <v>8.532294E-2</v>
      </c>
      <c r="K78" s="73">
        <v>2.5653285299999999</v>
      </c>
      <c r="L78" s="74">
        <f>IF(ISERROR(J78/K78-1),"",IF((J78/K78-1)&gt;10000%,"",J78/K78-1))</f>
        <v>-0.96673995591512019</v>
      </c>
      <c r="M78" s="60">
        <f>IF(ISERROR(J78/C78),"",IF(J78/C78&gt;10000%,"",J78/C78))</f>
        <v>0.19910517303013139</v>
      </c>
    </row>
    <row r="79" spans="1:13" ht="12.75" customHeight="1" x14ac:dyDescent="0.2">
      <c r="A79" s="46" t="s">
        <v>807</v>
      </c>
      <c r="B79" s="46" t="s">
        <v>692</v>
      </c>
      <c r="C79" s="73">
        <v>0.397806455</v>
      </c>
      <c r="D79" s="73">
        <v>0.69229426800000005</v>
      </c>
      <c r="E79" s="74">
        <f>IF(ISERROR(C79/D79-1),"",IF((C79/D79-1)&gt;10000%,"",C79/D79-1))</f>
        <v>-0.42537953383719196</v>
      </c>
      <c r="F79" s="60">
        <f>C79/$C$238</f>
        <v>5.5372982361011585E-4</v>
      </c>
      <c r="G79" s="47">
        <v>57.509116560000002</v>
      </c>
      <c r="H79" s="121">
        <v>43.229333333333301</v>
      </c>
      <c r="I79" s="127"/>
      <c r="J79" s="73">
        <v>5.9700000000000003E-2</v>
      </c>
      <c r="K79" s="73">
        <v>7.0103189999999996E-2</v>
      </c>
      <c r="L79" s="74">
        <f>IF(ISERROR(J79/K79-1),"",IF((J79/K79-1)&gt;10000%,"",J79/K79-1))</f>
        <v>-0.14839823979479383</v>
      </c>
      <c r="M79" s="60">
        <f>IF(ISERROR(J79/C79),"",IF(J79/C79&gt;10000%,"",J79/C79))</f>
        <v>0.15007297958500951</v>
      </c>
    </row>
    <row r="80" spans="1:13" ht="12.75" customHeight="1" x14ac:dyDescent="0.2">
      <c r="A80" s="46" t="s">
        <v>1383</v>
      </c>
      <c r="B80" s="46" t="s">
        <v>1384</v>
      </c>
      <c r="C80" s="73">
        <v>0.38295808000000003</v>
      </c>
      <c r="D80" s="73">
        <v>0.29047904999999996</v>
      </c>
      <c r="E80" s="74">
        <f>IF(ISERROR(C80/D80-1),"",IF((C80/D80-1)&gt;10000%,"",C80/D80-1))</f>
        <v>0.31836729705636291</v>
      </c>
      <c r="F80" s="60">
        <f>C80/$C$238</f>
        <v>5.330615112529248E-4</v>
      </c>
      <c r="G80" s="47">
        <v>0.12954427700000001</v>
      </c>
      <c r="H80" s="121">
        <v>59.967047619047598</v>
      </c>
      <c r="I80" s="127"/>
      <c r="J80" s="73">
        <v>3.6673700000000001E-3</v>
      </c>
      <c r="K80" s="73">
        <v>0</v>
      </c>
      <c r="L80" s="74" t="str">
        <f>IF(ISERROR(J80/K80-1),"",IF((J80/K80-1)&gt;10000%,"",J80/K80-1))</f>
        <v/>
      </c>
      <c r="M80" s="60">
        <f>IF(ISERROR(J80/C80),"",IF(J80/C80&gt;10000%,"",J80/C80))</f>
        <v>9.5764267462381258E-3</v>
      </c>
    </row>
    <row r="81" spans="1:13" ht="12.75" customHeight="1" x14ac:dyDescent="0.2">
      <c r="A81" s="46" t="s">
        <v>1299</v>
      </c>
      <c r="B81" s="46" t="s">
        <v>1298</v>
      </c>
      <c r="C81" s="73">
        <v>0.37337028999999999</v>
      </c>
      <c r="D81" s="73">
        <v>0.14582469000000001</v>
      </c>
      <c r="E81" s="74">
        <f>IF(ISERROR(C81/D81-1),"",IF((C81/D81-1)&gt;10000%,"",C81/D81-1))</f>
        <v>1.560405168699484</v>
      </c>
      <c r="F81" s="60">
        <f>C81/$C$238</f>
        <v>5.1971571155867192E-4</v>
      </c>
      <c r="G81" s="47">
        <v>2.871659314</v>
      </c>
      <c r="H81" s="121">
        <v>151.153428571429</v>
      </c>
      <c r="I81" s="127"/>
      <c r="J81" s="73">
        <v>3.87225E-2</v>
      </c>
      <c r="K81" s="73">
        <v>1.6566089999999999E-2</v>
      </c>
      <c r="L81" s="74">
        <f>IF(ISERROR(J81/K81-1),"",IF((J81/K81-1)&gt;10000%,"",J81/K81-1))</f>
        <v>1.337455609621824</v>
      </c>
      <c r="M81" s="60">
        <f>IF(ISERROR(J81/C81),"",IF(J81/C81&gt;10000%,"",J81/C81))</f>
        <v>0.10371071570799059</v>
      </c>
    </row>
    <row r="82" spans="1:13" ht="12.75" customHeight="1" x14ac:dyDescent="0.2">
      <c r="A82" s="46" t="s">
        <v>3022</v>
      </c>
      <c r="B82" s="46" t="s">
        <v>3023</v>
      </c>
      <c r="C82" s="73">
        <v>0.37194300000000002</v>
      </c>
      <c r="D82" s="73">
        <v>0</v>
      </c>
      <c r="E82" s="74" t="str">
        <f>IF(ISERROR(C82/D82-1),"",IF((C82/D82-1)&gt;10000%,"",C82/D82-1))</f>
        <v/>
      </c>
      <c r="F82" s="60">
        <f>C82/$C$238</f>
        <v>5.1772898401816357E-4</v>
      </c>
      <c r="G82" s="47">
        <v>6.3037288850110151</v>
      </c>
      <c r="H82" s="121">
        <v>216.38042857142901</v>
      </c>
      <c r="I82" s="127"/>
      <c r="J82" s="73">
        <v>0</v>
      </c>
      <c r="K82" s="73">
        <v>0</v>
      </c>
      <c r="L82" s="74" t="str">
        <f>IF(ISERROR(J82/K82-1),"",IF((J82/K82-1)&gt;10000%,"",J82/K82-1))</f>
        <v/>
      </c>
      <c r="M82" s="60">
        <f>IF(ISERROR(J82/C82),"",IF(J82/C82&gt;10000%,"",J82/C82))</f>
        <v>0</v>
      </c>
    </row>
    <row r="83" spans="1:13" ht="12.75" customHeight="1" x14ac:dyDescent="0.2">
      <c r="A83" s="46" t="s">
        <v>857</v>
      </c>
      <c r="B83" s="46" t="s">
        <v>725</v>
      </c>
      <c r="C83" s="73">
        <v>0.36295431500000003</v>
      </c>
      <c r="D83" s="73">
        <v>0.21871068499999999</v>
      </c>
      <c r="E83" s="74">
        <f>IF(ISERROR(C83/D83-1),"",IF((C83/D83-1)&gt;10000%,"",C83/D83-1))</f>
        <v>0.65951798376928883</v>
      </c>
      <c r="F83" s="60">
        <f>C83/$C$238</f>
        <v>5.0521711324035814E-4</v>
      </c>
      <c r="G83" s="47">
        <v>17.869706860000001</v>
      </c>
      <c r="H83" s="121">
        <v>55.617904761904803</v>
      </c>
      <c r="I83" s="127"/>
      <c r="J83" s="73">
        <v>0.29273845000000004</v>
      </c>
      <c r="K83" s="73">
        <v>0.29255020000000004</v>
      </c>
      <c r="L83" s="74">
        <f>IF(ISERROR(J83/K83-1),"",IF((J83/K83-1)&gt;10000%,"",J83/K83-1))</f>
        <v>6.4347930714103718E-4</v>
      </c>
      <c r="M83" s="60">
        <f>IF(ISERROR(J83/C83),"",IF(J83/C83&gt;10000%,"",J83/C83))</f>
        <v>0.80654351774272204</v>
      </c>
    </row>
    <row r="84" spans="1:13" ht="12.75" customHeight="1" x14ac:dyDescent="0.2">
      <c r="A84" s="46" t="s">
        <v>1182</v>
      </c>
      <c r="B84" s="46" t="s">
        <v>781</v>
      </c>
      <c r="C84" s="73">
        <v>0.35420459999999998</v>
      </c>
      <c r="D84" s="73">
        <v>2.4045E-3</v>
      </c>
      <c r="E84" s="74" t="str">
        <f>IF(ISERROR(C84/D84-1),"",IF((C84/D84-1)&gt;10000%,"",C84/D84-1))</f>
        <v/>
      </c>
      <c r="F84" s="60">
        <f>C84/$C$238</f>
        <v>4.9303787863344659E-4</v>
      </c>
      <c r="G84" s="47">
        <v>1.6899388899999999</v>
      </c>
      <c r="H84" s="121">
        <v>120.652952380952</v>
      </c>
      <c r="I84" s="127"/>
      <c r="J84" s="73">
        <v>0</v>
      </c>
      <c r="K84" s="73">
        <v>0</v>
      </c>
      <c r="L84" s="74" t="str">
        <f>IF(ISERROR(J84/K84-1),"",IF((J84/K84-1)&gt;10000%,"",J84/K84-1))</f>
        <v/>
      </c>
      <c r="M84" s="60">
        <f>IF(ISERROR(J84/C84),"",IF(J84/C84&gt;10000%,"",J84/C84))</f>
        <v>0</v>
      </c>
    </row>
    <row r="85" spans="1:13" ht="12.75" customHeight="1" x14ac:dyDescent="0.2">
      <c r="A85" s="46" t="s">
        <v>1389</v>
      </c>
      <c r="B85" s="46" t="s">
        <v>1390</v>
      </c>
      <c r="C85" s="73">
        <v>0.344183825</v>
      </c>
      <c r="D85" s="73">
        <v>0.18272641000000001</v>
      </c>
      <c r="E85" s="74">
        <f>IF(ISERROR(C85/D85-1),"",IF((C85/D85-1)&gt;10000%,"",C85/D85-1))</f>
        <v>0.88360196536450308</v>
      </c>
      <c r="F85" s="60">
        <f>C85/$C$238</f>
        <v>4.7908938206320701E-4</v>
      </c>
      <c r="G85" s="47">
        <v>0.76941409500000002</v>
      </c>
      <c r="H85" s="121">
        <v>142.323421052632</v>
      </c>
      <c r="I85" s="127"/>
      <c r="J85" s="73">
        <v>2.2637349999999997E-2</v>
      </c>
      <c r="K85" s="73">
        <v>8.0335520000000007E-2</v>
      </c>
      <c r="L85" s="74">
        <f>IF(ISERROR(J85/K85-1),"",IF((J85/K85-1)&gt;10000%,"",J85/K85-1))</f>
        <v>-0.71821493157696625</v>
      </c>
      <c r="M85" s="60">
        <f>IF(ISERROR(J85/C85),"",IF(J85/C85&gt;10000%,"",J85/C85))</f>
        <v>6.5771103566531625E-2</v>
      </c>
    </row>
    <row r="86" spans="1:13" ht="12.75" customHeight="1" x14ac:dyDescent="0.2">
      <c r="A86" s="46" t="s">
        <v>872</v>
      </c>
      <c r="B86" s="46" t="s">
        <v>746</v>
      </c>
      <c r="C86" s="73">
        <v>0.33077306000000001</v>
      </c>
      <c r="D86" s="73">
        <v>0.31203767999999998</v>
      </c>
      <c r="E86" s="74">
        <f>IF(ISERROR(C86/D86-1),"",IF((C86/D86-1)&gt;10000%,"",C86/D86-1))</f>
        <v>6.0042043640370801E-2</v>
      </c>
      <c r="F86" s="60">
        <f>C86/$C$238</f>
        <v>4.6042216225168658E-4</v>
      </c>
      <c r="G86" s="47">
        <v>5.0150372599999997</v>
      </c>
      <c r="H86" s="121">
        <v>38.422523809523803</v>
      </c>
      <c r="I86" s="127"/>
      <c r="J86" s="73">
        <v>7.2412970000000007E-2</v>
      </c>
      <c r="K86" s="73">
        <v>6.3260040000000003E-2</v>
      </c>
      <c r="L86" s="74">
        <f>IF(ISERROR(J86/K86-1),"",IF((J86/K86-1)&gt;10000%,"",J86/K86-1))</f>
        <v>0.14468738875283682</v>
      </c>
      <c r="M86" s="60">
        <f>IF(ISERROR(J86/C86),"",IF(J86/C86&gt;10000%,"",J86/C86))</f>
        <v>0.21892039817269279</v>
      </c>
    </row>
    <row r="87" spans="1:13" ht="12.75" customHeight="1" x14ac:dyDescent="0.2">
      <c r="A87" s="46" t="s">
        <v>1176</v>
      </c>
      <c r="B87" s="46" t="s">
        <v>780</v>
      </c>
      <c r="C87" s="73">
        <v>0.31565802000000004</v>
      </c>
      <c r="D87" s="73">
        <v>4.5376999999999995E-3</v>
      </c>
      <c r="E87" s="74">
        <f>IF(ISERROR(C87/D87-1),"",IF((C87/D87-1)&gt;10000%,"",C87/D87-1))</f>
        <v>68.563439628005398</v>
      </c>
      <c r="F87" s="60">
        <f>C87/$C$238</f>
        <v>4.3938266345054265E-4</v>
      </c>
      <c r="G87" s="47">
        <v>0.97594364</v>
      </c>
      <c r="H87" s="121">
        <v>216.62219047619001</v>
      </c>
      <c r="I87" s="127"/>
      <c r="J87" s="73">
        <v>0</v>
      </c>
      <c r="K87" s="73">
        <v>0</v>
      </c>
      <c r="L87" s="74" t="str">
        <f>IF(ISERROR(J87/K87-1),"",IF((J87/K87-1)&gt;10000%,"",J87/K87-1))</f>
        <v/>
      </c>
      <c r="M87" s="60">
        <f>IF(ISERROR(J87/C87),"",IF(J87/C87&gt;10000%,"",J87/C87))</f>
        <v>0</v>
      </c>
    </row>
    <row r="88" spans="1:13" ht="12.75" customHeight="1" x14ac:dyDescent="0.2">
      <c r="A88" s="46" t="s">
        <v>1443</v>
      </c>
      <c r="B88" s="46" t="s">
        <v>1444</v>
      </c>
      <c r="C88" s="73">
        <v>0.29880400000000001</v>
      </c>
      <c r="D88" s="73">
        <v>5.99125E-2</v>
      </c>
      <c r="E88" s="74">
        <f>IF(ISERROR(C88/D88-1),"",IF((C88/D88-1)&gt;10000%,"",C88/D88-1))</f>
        <v>3.9873398706446901</v>
      </c>
      <c r="F88" s="60">
        <f>C88/$C$238</f>
        <v>4.1592257776208545E-4</v>
      </c>
      <c r="G88" s="47">
        <v>0.25731294500000002</v>
      </c>
      <c r="H88" s="121">
        <v>39.988380952381</v>
      </c>
      <c r="I88" s="127"/>
      <c r="J88" s="73">
        <v>0</v>
      </c>
      <c r="K88" s="73">
        <v>0</v>
      </c>
      <c r="L88" s="74" t="str">
        <f>IF(ISERROR(J88/K88-1),"",IF((J88/K88-1)&gt;10000%,"",J88/K88-1))</f>
        <v/>
      </c>
      <c r="M88" s="60">
        <f>IF(ISERROR(J88/C88),"",IF(J88/C88&gt;10000%,"",J88/C88))</f>
        <v>0</v>
      </c>
    </row>
    <row r="89" spans="1:13" ht="12.75" customHeight="1" x14ac:dyDescent="0.2">
      <c r="A89" s="46" t="s">
        <v>3012</v>
      </c>
      <c r="B89" s="46" t="s">
        <v>3013</v>
      </c>
      <c r="C89" s="73">
        <v>0.29715599999999998</v>
      </c>
      <c r="D89" s="73">
        <v>0</v>
      </c>
      <c r="E89" s="74" t="str">
        <f>IF(ISERROR(C89/D89-1),"",IF((C89/D89-1)&gt;10000%,"",C89/D89-1))</f>
        <v/>
      </c>
      <c r="F89" s="60">
        <f>C89/$C$238</f>
        <v>4.1362863120129E-4</v>
      </c>
      <c r="G89" s="47">
        <v>0.73547085444497806</v>
      </c>
      <c r="H89" s="121">
        <v>287.23923809523802</v>
      </c>
      <c r="I89" s="127"/>
      <c r="J89" s="73">
        <v>0</v>
      </c>
      <c r="K89" s="73">
        <v>0</v>
      </c>
      <c r="L89" s="74" t="str">
        <f>IF(ISERROR(J89/K89-1),"",IF((J89/K89-1)&gt;10000%,"",J89/K89-1))</f>
        <v/>
      </c>
      <c r="M89" s="60">
        <f>IF(ISERROR(J89/C89),"",IF(J89/C89&gt;10000%,"",J89/C89))</f>
        <v>0</v>
      </c>
    </row>
    <row r="90" spans="1:13" ht="12.75" customHeight="1" x14ac:dyDescent="0.2">
      <c r="A90" s="46" t="s">
        <v>1171</v>
      </c>
      <c r="B90" s="46" t="s">
        <v>777</v>
      </c>
      <c r="C90" s="73">
        <v>0.28202190999999999</v>
      </c>
      <c r="D90" s="73">
        <v>0.10221337</v>
      </c>
      <c r="E90" s="74">
        <f>IF(ISERROR(C90/D90-1),"",IF((C90/D90-1)&gt;10000%,"",C90/D90-1))</f>
        <v>1.7591489254292272</v>
      </c>
      <c r="F90" s="60">
        <f>C90/$C$238</f>
        <v>3.9256261560282615E-4</v>
      </c>
      <c r="G90" s="47">
        <v>0.39840621000000004</v>
      </c>
      <c r="H90" s="121">
        <v>62.906428571428599</v>
      </c>
      <c r="I90" s="127"/>
      <c r="J90" s="73">
        <v>1.1531600000000001E-2</v>
      </c>
      <c r="K90" s="73">
        <v>1.193543E-2</v>
      </c>
      <c r="L90" s="74">
        <f>IF(ISERROR(J90/K90-1),"",IF((J90/K90-1)&gt;10000%,"",J90/K90-1))</f>
        <v>-3.3834558118140623E-2</v>
      </c>
      <c r="M90" s="60">
        <f>IF(ISERROR(J90/C90),"",IF(J90/C90&gt;10000%,"",J90/C90))</f>
        <v>4.0889021707568758E-2</v>
      </c>
    </row>
    <row r="91" spans="1:13" ht="12.75" customHeight="1" x14ac:dyDescent="0.2">
      <c r="A91" s="46" t="s">
        <v>1088</v>
      </c>
      <c r="B91" s="46" t="s">
        <v>1089</v>
      </c>
      <c r="C91" s="73">
        <v>0.27958807000000002</v>
      </c>
      <c r="D91" s="73">
        <v>7.9643200000000004E-3</v>
      </c>
      <c r="E91" s="74">
        <f>IF(ISERROR(C91/D91-1),"",IF((C91/D91-1)&gt;10000%,"",C91/D91-1))</f>
        <v>34.105077395182512</v>
      </c>
      <c r="F91" s="60">
        <f>C91/$C$238</f>
        <v>3.8917481287374466E-4</v>
      </c>
      <c r="G91" s="47">
        <v>0.50116657600000003</v>
      </c>
      <c r="H91" s="121">
        <v>20.000666666666699</v>
      </c>
      <c r="I91" s="127"/>
      <c r="J91" s="73">
        <v>0</v>
      </c>
      <c r="K91" s="73">
        <v>0</v>
      </c>
      <c r="L91" s="74" t="str">
        <f>IF(ISERROR(J91/K91-1),"",IF((J91/K91-1)&gt;10000%,"",J91/K91-1))</f>
        <v/>
      </c>
      <c r="M91" s="60">
        <f>IF(ISERROR(J91/C91),"",IF(J91/C91&gt;10000%,"",J91/C91))</f>
        <v>0</v>
      </c>
    </row>
    <row r="92" spans="1:13" ht="12.75" customHeight="1" x14ac:dyDescent="0.2">
      <c r="A92" s="46" t="s">
        <v>1072</v>
      </c>
      <c r="B92" s="46" t="s">
        <v>164</v>
      </c>
      <c r="C92" s="73">
        <v>0.25661450000000002</v>
      </c>
      <c r="D92" s="73">
        <v>0.99321762999999996</v>
      </c>
      <c r="E92" s="74">
        <f>IF(ISERROR(C92/D92-1),"",IF((C92/D92-1)&gt;10000%,"",C92/D92-1))</f>
        <v>-0.74163316049877204</v>
      </c>
      <c r="F92" s="60">
        <f>C92/$C$238</f>
        <v>3.5719657143521734E-4</v>
      </c>
      <c r="G92" s="47">
        <v>12.91964076</v>
      </c>
      <c r="H92" s="121">
        <v>76.192761904761895</v>
      </c>
      <c r="I92" s="127"/>
      <c r="J92" s="73">
        <v>1.7182411449999999</v>
      </c>
      <c r="K92" s="73">
        <v>21.18126178</v>
      </c>
      <c r="L92" s="74">
        <f>IF(ISERROR(J92/K92-1),"",IF((J92/K92-1)&gt;10000%,"",J92/K92-1))</f>
        <v>-0.91887918846164229</v>
      </c>
      <c r="M92" s="60">
        <f>IF(ISERROR(J92/C92),"",IF(J92/C92&gt;10000%,"",J92/C92))</f>
        <v>6.6958069204974766</v>
      </c>
    </row>
    <row r="93" spans="1:13" ht="12.75" customHeight="1" x14ac:dyDescent="0.2">
      <c r="A93" s="46" t="s">
        <v>1505</v>
      </c>
      <c r="B93" s="46" t="s">
        <v>1506</v>
      </c>
      <c r="C93" s="73">
        <v>0.25575409999999998</v>
      </c>
      <c r="D93" s="73">
        <v>1.20922E-3</v>
      </c>
      <c r="E93" s="74" t="str">
        <f>IF(ISERROR(C93/D93-1),"",IF((C93/D93-1)&gt;10000%,"",C93/D93-1))</f>
        <v/>
      </c>
      <c r="F93" s="60">
        <f>C93/$C$238</f>
        <v>3.5599893088854957E-4</v>
      </c>
      <c r="G93" s="47">
        <v>0.77404343999999992</v>
      </c>
      <c r="H93" s="121">
        <v>54.118428571428602</v>
      </c>
      <c r="I93" s="127"/>
      <c r="J93" s="73">
        <v>0.23630535</v>
      </c>
      <c r="K93" s="73">
        <v>6.9925E-4</v>
      </c>
      <c r="L93" s="74" t="str">
        <f>IF(ISERROR(J93/K93-1),"",IF((J93/K93-1)&gt;10000%,"",J93/K93-1))</f>
        <v/>
      </c>
      <c r="M93" s="60">
        <f>IF(ISERROR(J93/C93),"",IF(J93/C93&gt;10000%,"",J93/C93))</f>
        <v>0.92395527579030023</v>
      </c>
    </row>
    <row r="94" spans="1:13" ht="12.75" customHeight="1" x14ac:dyDescent="0.2">
      <c r="A94" s="46" t="s">
        <v>878</v>
      </c>
      <c r="B94" s="46" t="s">
        <v>755</v>
      </c>
      <c r="C94" s="73">
        <v>0.25222782399999999</v>
      </c>
      <c r="D94" s="73">
        <v>3.2482499999999998E-3</v>
      </c>
      <c r="E94" s="74">
        <f>IF(ISERROR(C94/D94-1),"",IF((C94/D94-1)&gt;10000%,"",C94/D94-1))</f>
        <v>76.650372970060801</v>
      </c>
      <c r="F94" s="60">
        <f>C94/$C$238</f>
        <v>3.5109050327773923E-4</v>
      </c>
      <c r="G94" s="47">
        <v>4.0917446699999998</v>
      </c>
      <c r="H94" s="121">
        <v>63.223523809523797</v>
      </c>
      <c r="I94" s="127"/>
      <c r="J94" s="73">
        <v>0</v>
      </c>
      <c r="K94" s="73">
        <v>6.3454999999999996E-3</v>
      </c>
      <c r="L94" s="74">
        <f>IF(ISERROR(J94/K94-1),"",IF((J94/K94-1)&gt;10000%,"",J94/K94-1))</f>
        <v>-1</v>
      </c>
      <c r="M94" s="60">
        <f>IF(ISERROR(J94/C94),"",IF(J94/C94&gt;10000%,"",J94/C94))</f>
        <v>0</v>
      </c>
    </row>
    <row r="95" spans="1:13" ht="12.75" customHeight="1" x14ac:dyDescent="0.2">
      <c r="A95" s="46" t="s">
        <v>3014</v>
      </c>
      <c r="B95" s="46" t="s">
        <v>3015</v>
      </c>
      <c r="C95" s="73">
        <v>0.2305005</v>
      </c>
      <c r="D95" s="73">
        <v>0</v>
      </c>
      <c r="E95" s="74" t="str">
        <f>IF(ISERROR(C95/D95-1),"",IF((C95/D95-1)&gt;10000%,"",C95/D95-1))</f>
        <v/>
      </c>
      <c r="F95" s="60">
        <f>C95/$C$238</f>
        <v>3.2084698376008881E-4</v>
      </c>
      <c r="G95" s="47">
        <v>4.6634197206709995</v>
      </c>
      <c r="H95" s="121">
        <v>311.93257142857101</v>
      </c>
      <c r="I95" s="127"/>
      <c r="J95" s="73">
        <v>0</v>
      </c>
      <c r="K95" s="73">
        <v>0</v>
      </c>
      <c r="L95" s="74" t="str">
        <f>IF(ISERROR(J95/K95-1),"",IF((J95/K95-1)&gt;10000%,"",J95/K95-1))</f>
        <v/>
      </c>
      <c r="M95" s="60">
        <f>IF(ISERROR(J95/C95),"",IF(J95/C95&gt;10000%,"",J95/C95))</f>
        <v>0</v>
      </c>
    </row>
    <row r="96" spans="1:13" ht="12.75" customHeight="1" x14ac:dyDescent="0.2">
      <c r="A96" s="46" t="s">
        <v>1174</v>
      </c>
      <c r="B96" s="46" t="s">
        <v>694</v>
      </c>
      <c r="C96" s="73">
        <v>0.23001075000000001</v>
      </c>
      <c r="D96" s="73">
        <v>1.6587169399999999</v>
      </c>
      <c r="E96" s="74">
        <f>IF(ISERROR(C96/D96-1),"",IF((C96/D96-1)&gt;10000%,"",C96/D96-1))</f>
        <v>-0.86133212698726036</v>
      </c>
      <c r="F96" s="60">
        <f>C96/$C$238</f>
        <v>3.201652723959204E-4</v>
      </c>
      <c r="G96" s="47">
        <v>108.77973073999999</v>
      </c>
      <c r="H96" s="121">
        <v>21.242571428571399</v>
      </c>
      <c r="I96" s="127"/>
      <c r="J96" s="73">
        <v>0.26724284000000004</v>
      </c>
      <c r="K96" s="73">
        <v>1.90929046</v>
      </c>
      <c r="L96" s="74">
        <f>IF(ISERROR(J96/K96-1),"",IF((J96/K96-1)&gt;10000%,"",J96/K96-1))</f>
        <v>-0.86003028580575425</v>
      </c>
      <c r="M96" s="60">
        <f>IF(ISERROR(J96/C96),"",IF(J96/C96&gt;10000%,"",J96/C96))</f>
        <v>1.1618710864600894</v>
      </c>
    </row>
    <row r="97" spans="1:13" ht="12.75" customHeight="1" x14ac:dyDescent="0.2">
      <c r="A97" s="46" t="s">
        <v>1435</v>
      </c>
      <c r="B97" s="46" t="s">
        <v>1436</v>
      </c>
      <c r="C97" s="73">
        <v>0.22710568</v>
      </c>
      <c r="D97" s="73">
        <v>0</v>
      </c>
      <c r="E97" s="74" t="str">
        <f>IF(ISERROR(C97/D97-1),"",IF((C97/D97-1)&gt;10000%,"",C97/D97-1))</f>
        <v/>
      </c>
      <c r="F97" s="60">
        <f>C97/$C$238</f>
        <v>3.1612153736232211E-4</v>
      </c>
      <c r="G97" s="47">
        <v>0.77727732499999991</v>
      </c>
      <c r="H97" s="121">
        <v>39.952076923076902</v>
      </c>
      <c r="I97" s="127"/>
      <c r="J97" s="73">
        <v>4.4891260000000002E-2</v>
      </c>
      <c r="K97" s="73">
        <v>1.0007500000000001E-2</v>
      </c>
      <c r="L97" s="74">
        <f>IF(ISERROR(J97/K97-1),"",IF((J97/K97-1)&gt;10000%,"",J97/K97-1))</f>
        <v>3.4857616787409444</v>
      </c>
      <c r="M97" s="60">
        <f>IF(ISERROR(J97/C97),"",IF(J97/C97&gt;10000%,"",J97/C97))</f>
        <v>0.19766683070190055</v>
      </c>
    </row>
    <row r="98" spans="1:13" ht="12.75" customHeight="1" x14ac:dyDescent="0.2">
      <c r="A98" s="46" t="s">
        <v>1145</v>
      </c>
      <c r="B98" s="46" t="s">
        <v>1144</v>
      </c>
      <c r="C98" s="73">
        <v>0.22356345000000002</v>
      </c>
      <c r="D98" s="73">
        <v>0</v>
      </c>
      <c r="E98" s="74" t="str">
        <f>IF(ISERROR(C98/D98-1),"",IF((C98/D98-1)&gt;10000%,"",C98/D98-1))</f>
        <v/>
      </c>
      <c r="F98" s="60">
        <f>C98/$C$238</f>
        <v>3.111909024557406E-4</v>
      </c>
      <c r="G98" s="47">
        <v>2.7990652699999998</v>
      </c>
      <c r="H98" s="121">
        <v>44.052666666666703</v>
      </c>
      <c r="I98" s="127"/>
      <c r="J98" s="73">
        <v>2.0187449999999999E-2</v>
      </c>
      <c r="K98" s="73">
        <v>0</v>
      </c>
      <c r="L98" s="74" t="str">
        <f>IF(ISERROR(J98/K98-1),"",IF((J98/K98-1)&gt;10000%,"",J98/K98-1))</f>
        <v/>
      </c>
      <c r="M98" s="60">
        <f>IF(ISERROR(J98/C98),"",IF(J98/C98&gt;10000%,"",J98/C98))</f>
        <v>9.029852598893065E-2</v>
      </c>
    </row>
    <row r="99" spans="1:13" ht="12.75" customHeight="1" x14ac:dyDescent="0.2">
      <c r="A99" s="46" t="s">
        <v>876</v>
      </c>
      <c r="B99" s="46" t="s">
        <v>752</v>
      </c>
      <c r="C99" s="73">
        <v>0.22154823999999998</v>
      </c>
      <c r="D99" s="73">
        <v>3.1086999999999998E-3</v>
      </c>
      <c r="E99" s="74">
        <f>IF(ISERROR(C99/D99-1),"",IF((C99/D99-1)&gt;10000%,"",C99/D99-1))</f>
        <v>70.267166339627494</v>
      </c>
      <c r="F99" s="60">
        <f>C99/$C$238</f>
        <v>3.0838581504749992E-4</v>
      </c>
      <c r="G99" s="47">
        <v>0.47557190999999999</v>
      </c>
      <c r="H99" s="121">
        <v>85.435047619047594</v>
      </c>
      <c r="I99" s="127"/>
      <c r="J99" s="73">
        <v>0</v>
      </c>
      <c r="K99" s="73">
        <v>0</v>
      </c>
      <c r="L99" s="74" t="str">
        <f>IF(ISERROR(J99/K99-1),"",IF((J99/K99-1)&gt;10000%,"",J99/K99-1))</f>
        <v/>
      </c>
      <c r="M99" s="60">
        <f>IF(ISERROR(J99/C99),"",IF(J99/C99&gt;10000%,"",J99/C99))</f>
        <v>0</v>
      </c>
    </row>
    <row r="100" spans="1:13" ht="12.75" customHeight="1" x14ac:dyDescent="0.2">
      <c r="A100" s="46" t="s">
        <v>3024</v>
      </c>
      <c r="B100" s="46" t="s">
        <v>3025</v>
      </c>
      <c r="C100" s="73">
        <v>0.21775060000000002</v>
      </c>
      <c r="D100" s="73">
        <v>9.3631000000000006E-2</v>
      </c>
      <c r="E100" s="74">
        <f>IF(ISERROR(C100/D100-1),"",IF((C100/D100-1)&gt;10000%,"",C100/D100-1))</f>
        <v>1.3256250600762569</v>
      </c>
      <c r="F100" s="60">
        <f>C100/$C$238</f>
        <v>3.0309966018273105E-4</v>
      </c>
      <c r="G100" s="47">
        <v>16.02633599004697</v>
      </c>
      <c r="H100" s="121">
        <v>395.69638095238099</v>
      </c>
      <c r="I100" s="127"/>
      <c r="J100" s="73">
        <v>0</v>
      </c>
      <c r="K100" s="73">
        <v>0</v>
      </c>
      <c r="L100" s="74" t="str">
        <f>IF(ISERROR(J100/K100-1),"",IF((J100/K100-1)&gt;10000%,"",J100/K100-1))</f>
        <v/>
      </c>
      <c r="M100" s="60">
        <f>IF(ISERROR(J100/C100),"",IF(J100/C100&gt;10000%,"",J100/C100))</f>
        <v>0</v>
      </c>
    </row>
    <row r="101" spans="1:13" ht="12.75" customHeight="1" x14ac:dyDescent="0.2">
      <c r="A101" s="46" t="s">
        <v>1587</v>
      </c>
      <c r="B101" s="46" t="s">
        <v>1576</v>
      </c>
      <c r="C101" s="73">
        <v>0.21707995000000002</v>
      </c>
      <c r="D101" s="73">
        <v>2.1553600000000003E-3</v>
      </c>
      <c r="E101" s="74">
        <f>IF(ISERROR(C101/D101-1),"",IF((C101/D101-1)&gt;10000%,"",C101/D101-1))</f>
        <v>99.716330450597582</v>
      </c>
      <c r="F101" s="60">
        <f>C101/$C$238</f>
        <v>3.0216614364086367E-4</v>
      </c>
      <c r="G101" s="47">
        <v>0.157380195</v>
      </c>
      <c r="H101" s="121">
        <v>74.997380952380993</v>
      </c>
      <c r="I101" s="127"/>
      <c r="J101" s="73">
        <v>0</v>
      </c>
      <c r="K101" s="73">
        <v>2.1549299999999998E-3</v>
      </c>
      <c r="L101" s="74">
        <f>IF(ISERROR(J101/K101-1),"",IF((J101/K101-1)&gt;10000%,"",J101/K101-1))</f>
        <v>-1</v>
      </c>
      <c r="M101" s="60">
        <f>IF(ISERROR(J101/C101),"",IF(J101/C101&gt;10000%,"",J101/C101))</f>
        <v>0</v>
      </c>
    </row>
    <row r="102" spans="1:13" ht="12.75" customHeight="1" x14ac:dyDescent="0.2">
      <c r="A102" s="46" t="s">
        <v>1489</v>
      </c>
      <c r="B102" s="46" t="s">
        <v>731</v>
      </c>
      <c r="C102" s="73">
        <v>0.21621230499999999</v>
      </c>
      <c r="D102" s="73">
        <v>0.35072994699999999</v>
      </c>
      <c r="E102" s="74">
        <f>IF(ISERROR(C102/D102-1),"",IF((C102/D102-1)&gt;10000%,"",C102/D102-1))</f>
        <v>-0.38353623108208668</v>
      </c>
      <c r="F102" s="60">
        <f>C102/$C$238</f>
        <v>3.0095841835946717E-4</v>
      </c>
      <c r="G102" s="47">
        <v>7.4093486799999999</v>
      </c>
      <c r="H102" s="121">
        <v>224.23085714285699</v>
      </c>
      <c r="I102" s="127"/>
      <c r="J102" s="73">
        <v>2.6536199999999999E-2</v>
      </c>
      <c r="K102" s="73">
        <v>0.11527045</v>
      </c>
      <c r="L102" s="74">
        <f>IF(ISERROR(J102/K102-1),"",IF((J102/K102-1)&gt;10000%,"",J102/K102-1))</f>
        <v>-0.76979182435741333</v>
      </c>
      <c r="M102" s="60">
        <f>IF(ISERROR(J102/C102),"",IF(J102/C102&gt;10000%,"",J102/C102))</f>
        <v>0.12273214514779814</v>
      </c>
    </row>
    <row r="103" spans="1:13" ht="12.75" customHeight="1" x14ac:dyDescent="0.2">
      <c r="A103" s="46" t="s">
        <v>1077</v>
      </c>
      <c r="B103" s="46" t="s">
        <v>497</v>
      </c>
      <c r="C103" s="73">
        <v>0.17576449999999999</v>
      </c>
      <c r="D103" s="73">
        <v>0.95088496999999994</v>
      </c>
      <c r="E103" s="74">
        <f>IF(ISERROR(C103/D103-1),"",IF((C103/D103-1)&gt;10000%,"",C103/D103-1))</f>
        <v>-0.81515692692040342</v>
      </c>
      <c r="F103" s="60">
        <f>C103/$C$238</f>
        <v>2.4465677808551447E-4</v>
      </c>
      <c r="G103" s="47">
        <v>1.8047289</v>
      </c>
      <c r="H103" s="121">
        <v>79.135333333333307</v>
      </c>
      <c r="I103" s="127"/>
      <c r="J103" s="73">
        <v>0.25838233999999999</v>
      </c>
      <c r="K103" s="73">
        <v>1.43606235</v>
      </c>
      <c r="L103" s="74">
        <f>IF(ISERROR(J103/K103-1),"",IF((J103/K103-1)&gt;10000%,"",J103/K103-1))</f>
        <v>-0.82007582052408801</v>
      </c>
      <c r="M103" s="60">
        <f>IF(ISERROR(J103/C103),"",IF(J103/C103&gt;10000%,"",J103/C103))</f>
        <v>1.4700485023995176</v>
      </c>
    </row>
    <row r="104" spans="1:13" ht="12.75" customHeight="1" x14ac:dyDescent="0.2">
      <c r="A104" s="46" t="s">
        <v>1385</v>
      </c>
      <c r="B104" s="46" t="s">
        <v>1386</v>
      </c>
      <c r="C104" s="73">
        <v>0.17053797000000001</v>
      </c>
      <c r="D104" s="73">
        <v>4.067163E-2</v>
      </c>
      <c r="E104" s="74">
        <f>IF(ISERROR(C104/D104-1),"",IF((C104/D104-1)&gt;10000%,"",C104/D104-1))</f>
        <v>3.1930448816533792</v>
      </c>
      <c r="F104" s="60">
        <f>C104/$C$238</f>
        <v>2.3738166854765397E-4</v>
      </c>
      <c r="G104" s="47">
        <v>0.60086904500000005</v>
      </c>
      <c r="H104" s="121">
        <v>79.977904761904796</v>
      </c>
      <c r="I104" s="127"/>
      <c r="J104" s="73">
        <v>0.18506522</v>
      </c>
      <c r="K104" s="73">
        <v>9.4070000000000001E-2</v>
      </c>
      <c r="L104" s="74">
        <f>IF(ISERROR(J104/K104-1),"",IF((J104/K104-1)&gt;10000%,"",J104/K104-1))</f>
        <v>0.96731391516955467</v>
      </c>
      <c r="M104" s="60">
        <f>IF(ISERROR(J104/C104),"",IF(J104/C104&gt;10000%,"",J104/C104))</f>
        <v>1.0851848418273069</v>
      </c>
    </row>
    <row r="105" spans="1:13" ht="12.75" customHeight="1" x14ac:dyDescent="0.2">
      <c r="A105" s="46" t="s">
        <v>867</v>
      </c>
      <c r="B105" s="46" t="s">
        <v>740</v>
      </c>
      <c r="C105" s="73">
        <v>0.16129442999999999</v>
      </c>
      <c r="D105" s="73">
        <v>7.1035020000000004E-2</v>
      </c>
      <c r="E105" s="74">
        <f>IF(ISERROR(C105/D105-1),"",IF((C105/D105-1)&gt;10000%,"",C105/D105-1))</f>
        <v>1.270632569681827</v>
      </c>
      <c r="F105" s="60">
        <f>C105/$C$238</f>
        <v>2.2451505034827595E-4</v>
      </c>
      <c r="G105" s="47">
        <v>0.30333335</v>
      </c>
      <c r="H105" s="121">
        <v>58.284714285714301</v>
      </c>
      <c r="I105" s="127"/>
      <c r="J105" s="73">
        <v>0</v>
      </c>
      <c r="K105" s="73">
        <v>0</v>
      </c>
      <c r="L105" s="74" t="str">
        <f>IF(ISERROR(J105/K105-1),"",IF((J105/K105-1)&gt;10000%,"",J105/K105-1))</f>
        <v/>
      </c>
      <c r="M105" s="60">
        <f>IF(ISERROR(J105/C105),"",IF(J105/C105&gt;10000%,"",J105/C105))</f>
        <v>0</v>
      </c>
    </row>
    <row r="106" spans="1:13" ht="12.75" customHeight="1" x14ac:dyDescent="0.2">
      <c r="A106" s="46" t="s">
        <v>1152</v>
      </c>
      <c r="B106" s="46" t="s">
        <v>704</v>
      </c>
      <c r="C106" s="73">
        <v>0.15447303000000001</v>
      </c>
      <c r="D106" s="73">
        <v>9.6688690000000008E-2</v>
      </c>
      <c r="E106" s="74">
        <f>IF(ISERROR(C106/D106-1),"",IF((C106/D106-1)&gt;10000%,"",C106/D106-1))</f>
        <v>0.59763287722690217</v>
      </c>
      <c r="F106" s="60">
        <f>C106/$C$238</f>
        <v>2.1501994897096412E-4</v>
      </c>
      <c r="G106" s="47">
        <v>8.9488624899999998</v>
      </c>
      <c r="H106" s="121">
        <v>134.12595238095199</v>
      </c>
      <c r="I106" s="127"/>
      <c r="J106" s="73">
        <v>2.4749630000000002E-2</v>
      </c>
      <c r="K106" s="73">
        <v>0</v>
      </c>
      <c r="L106" s="74" t="str">
        <f>IF(ISERROR(J106/K106-1),"",IF((J106/K106-1)&gt;10000%,"",J106/K106-1))</f>
        <v/>
      </c>
      <c r="M106" s="60">
        <f>IF(ISERROR(J106/C106),"",IF(J106/C106&gt;10000%,"",J106/C106))</f>
        <v>0.16021974839232453</v>
      </c>
    </row>
    <row r="107" spans="1:13" ht="12.75" customHeight="1" x14ac:dyDescent="0.2">
      <c r="A107" s="46" t="s">
        <v>1141</v>
      </c>
      <c r="B107" s="46" t="s">
        <v>1140</v>
      </c>
      <c r="C107" s="73">
        <v>0.14717776999999999</v>
      </c>
      <c r="D107" s="73">
        <v>2.266808E-2</v>
      </c>
      <c r="E107" s="74">
        <f>IF(ISERROR(C107/D107-1),"",IF((C107/D107-1)&gt;10000%,"",C107/D107-1))</f>
        <v>5.4927320708238181</v>
      </c>
      <c r="F107" s="60">
        <f>C107/$C$238</f>
        <v>2.0486525443995168E-4</v>
      </c>
      <c r="G107" s="47">
        <v>2.1853341299999998</v>
      </c>
      <c r="H107" s="121">
        <v>34.526428571428603</v>
      </c>
      <c r="I107" s="127"/>
      <c r="J107" s="73">
        <v>0.18496417000000001</v>
      </c>
      <c r="K107" s="73">
        <v>0.10422703999999999</v>
      </c>
      <c r="L107" s="74">
        <f>IF(ISERROR(J107/K107-1),"",IF((J107/K107-1)&gt;10000%,"",J107/K107-1))</f>
        <v>0.77462748630297873</v>
      </c>
      <c r="M107" s="60">
        <f>IF(ISERROR(J107/C107),"",IF(J107/C107&gt;10000%,"",J107/C107))</f>
        <v>1.2567398595589541</v>
      </c>
    </row>
    <row r="108" spans="1:13" ht="12.75" customHeight="1" x14ac:dyDescent="0.2">
      <c r="A108" s="46" t="s">
        <v>1517</v>
      </c>
      <c r="B108" s="46" t="s">
        <v>1518</v>
      </c>
      <c r="C108" s="73">
        <v>0.14029601999999999</v>
      </c>
      <c r="D108" s="73">
        <v>0.35050324999999999</v>
      </c>
      <c r="E108" s="74">
        <f>IF(ISERROR(C108/D108-1),"",IF((C108/D108-1)&gt;10000%,"",C108/D108-1))</f>
        <v>-0.59972975999509281</v>
      </c>
      <c r="F108" s="60">
        <f>C108/$C$238</f>
        <v>1.9528614840551363E-4</v>
      </c>
      <c r="G108" s="47">
        <v>1.59058067</v>
      </c>
      <c r="H108" s="121">
        <v>114.761857142857</v>
      </c>
      <c r="I108" s="127"/>
      <c r="J108" s="73">
        <v>6.7230000000000005E-5</v>
      </c>
      <c r="K108" s="73">
        <v>4.8072999999999998E-2</v>
      </c>
      <c r="L108" s="74">
        <f>IF(ISERROR(J108/K108-1),"",IF((J108/K108-1)&gt;10000%,"",J108/K108-1))</f>
        <v>-0.99860150188255359</v>
      </c>
      <c r="M108" s="60">
        <f>IF(ISERROR(J108/C108),"",IF(J108/C108&gt;10000%,"",J108/C108))</f>
        <v>4.7920104932413626E-4</v>
      </c>
    </row>
    <row r="109" spans="1:13" ht="12.75" customHeight="1" x14ac:dyDescent="0.2">
      <c r="A109" s="46" t="s">
        <v>3026</v>
      </c>
      <c r="B109" s="46" t="s">
        <v>3027</v>
      </c>
      <c r="C109" s="73">
        <v>0.132772</v>
      </c>
      <c r="D109" s="73">
        <v>5.5459000000000001E-2</v>
      </c>
      <c r="E109" s="74">
        <f>IF(ISERROR(C109/D109-1),"",IF((C109/D109-1)&gt;10000%,"",C109/D109-1))</f>
        <v>1.3940568708415224</v>
      </c>
      <c r="F109" s="60">
        <f>C109/$C$238</f>
        <v>1.8481302959340439E-4</v>
      </c>
      <c r="G109" s="47">
        <v>3.3639960482493403</v>
      </c>
      <c r="H109" s="121">
        <v>328.43219047618999</v>
      </c>
      <c r="I109" s="127"/>
      <c r="J109" s="73">
        <v>0</v>
      </c>
      <c r="K109" s="73">
        <v>0</v>
      </c>
      <c r="L109" s="74" t="str">
        <f>IF(ISERROR(J109/K109-1),"",IF((J109/K109-1)&gt;10000%,"",J109/K109-1))</f>
        <v/>
      </c>
      <c r="M109" s="60">
        <f>IF(ISERROR(J109/C109),"",IF(J109/C109&gt;10000%,"",J109/C109))</f>
        <v>0</v>
      </c>
    </row>
    <row r="110" spans="1:13" ht="12.75" customHeight="1" x14ac:dyDescent="0.2">
      <c r="A110" s="46" t="s">
        <v>1064</v>
      </c>
      <c r="B110" s="46" t="s">
        <v>501</v>
      </c>
      <c r="C110" s="73">
        <v>0.13104700999999999</v>
      </c>
      <c r="D110" s="73">
        <v>0</v>
      </c>
      <c r="E110" s="74" t="str">
        <f>IF(ISERROR(C110/D110-1),"",IF((C110/D110-1)&gt;10000%,"",C110/D110-1))</f>
        <v/>
      </c>
      <c r="F110" s="60">
        <f>C110/$C$238</f>
        <v>1.8241191619661646E-4</v>
      </c>
      <c r="G110" s="47">
        <v>4.1518104999999998</v>
      </c>
      <c r="H110" s="121">
        <v>52.080904761904797</v>
      </c>
      <c r="I110" s="127"/>
      <c r="J110" s="73">
        <v>0</v>
      </c>
      <c r="K110" s="73">
        <v>0</v>
      </c>
      <c r="L110" s="74" t="str">
        <f>IF(ISERROR(J110/K110-1),"",IF((J110/K110-1)&gt;10000%,"",J110/K110-1))</f>
        <v/>
      </c>
      <c r="M110" s="60">
        <f>IF(ISERROR(J110/C110),"",IF(J110/C110&gt;10000%,"",J110/C110))</f>
        <v>0</v>
      </c>
    </row>
    <row r="111" spans="1:13" ht="12.75" customHeight="1" x14ac:dyDescent="0.2">
      <c r="A111" s="46" t="s">
        <v>1257</v>
      </c>
      <c r="B111" s="46" t="s">
        <v>1265</v>
      </c>
      <c r="C111" s="73">
        <v>0.12341837</v>
      </c>
      <c r="D111" s="73">
        <v>0.11414632000000001</v>
      </c>
      <c r="E111" s="74">
        <f>IF(ISERROR(C111/D111-1),"",IF((C111/D111-1)&gt;10000%,"",C111/D111-1))</f>
        <v>8.1229513137173415E-2</v>
      </c>
      <c r="F111" s="60">
        <f>C111/$C$238</f>
        <v>1.7179317075271695E-4</v>
      </c>
      <c r="G111" s="47">
        <v>5.6074656E-2</v>
      </c>
      <c r="H111" s="121">
        <v>39.997809523809501</v>
      </c>
      <c r="I111" s="127"/>
      <c r="J111" s="73">
        <v>0</v>
      </c>
      <c r="K111" s="73">
        <v>0</v>
      </c>
      <c r="L111" s="74" t="str">
        <f>IF(ISERROR(J111/K111-1),"",IF((J111/K111-1)&gt;10000%,"",J111/K111-1))</f>
        <v/>
      </c>
      <c r="M111" s="60">
        <f>IF(ISERROR(J111/C111),"",IF(J111/C111&gt;10000%,"",J111/C111))</f>
        <v>0</v>
      </c>
    </row>
    <row r="112" spans="1:13" ht="12.75" customHeight="1" x14ac:dyDescent="0.2">
      <c r="A112" s="46" t="s">
        <v>864</v>
      </c>
      <c r="B112" s="46" t="s">
        <v>736</v>
      </c>
      <c r="C112" s="73">
        <v>0.123182508</v>
      </c>
      <c r="D112" s="73">
        <v>8.1388999999999995E-4</v>
      </c>
      <c r="E112" s="74" t="str">
        <f>IF(ISERROR(C112/D112-1),"",IF((C112/D112-1)&gt;10000%,"",C112/D112-1))</f>
        <v/>
      </c>
      <c r="F112" s="60">
        <f>C112/$C$238</f>
        <v>1.7146486078686602E-4</v>
      </c>
      <c r="G112" s="47">
        <v>3.2390645199999999</v>
      </c>
      <c r="H112" s="121">
        <v>220.83380952381</v>
      </c>
      <c r="I112" s="127"/>
      <c r="J112" s="73">
        <v>0</v>
      </c>
      <c r="K112" s="73">
        <v>0</v>
      </c>
      <c r="L112" s="74" t="str">
        <f>IF(ISERROR(J112/K112-1),"",IF((J112/K112-1)&gt;10000%,"",J112/K112-1))</f>
        <v/>
      </c>
      <c r="M112" s="60">
        <f>IF(ISERROR(J112/C112),"",IF(J112/C112&gt;10000%,"",J112/C112))</f>
        <v>0</v>
      </c>
    </row>
    <row r="113" spans="1:13" ht="12.75" customHeight="1" x14ac:dyDescent="0.2">
      <c r="A113" s="46" t="s">
        <v>3020</v>
      </c>
      <c r="B113" s="46" t="s">
        <v>3021</v>
      </c>
      <c r="C113" s="73">
        <v>0.116967905</v>
      </c>
      <c r="D113" s="73">
        <v>3.3979240000000001E-2</v>
      </c>
      <c r="E113" s="74">
        <f>IF(ISERROR(C113/D113-1),"",IF((C113/D113-1)&gt;10000%,"",C113/D113-1))</f>
        <v>2.4423343488553599</v>
      </c>
      <c r="F113" s="60">
        <f>C113/$C$238</f>
        <v>1.6281439526589578E-4</v>
      </c>
      <c r="G113" s="47">
        <v>30.358431639082156</v>
      </c>
      <c r="H113" s="121">
        <v>363.10423809523797</v>
      </c>
      <c r="I113" s="127"/>
      <c r="J113" s="73">
        <v>2.0140000000000002E-2</v>
      </c>
      <c r="K113" s="73">
        <v>0</v>
      </c>
      <c r="L113" s="74" t="str">
        <f>IF(ISERROR(J113/K113-1),"",IF((J113/K113-1)&gt;10000%,"",J113/K113-1))</f>
        <v/>
      </c>
      <c r="M113" s="60">
        <f>IF(ISERROR(J113/C113),"",IF(J113/C113&gt;10000%,"",J113/C113))</f>
        <v>0.17218398499998783</v>
      </c>
    </row>
    <row r="114" spans="1:13" ht="12.75" customHeight="1" x14ac:dyDescent="0.2">
      <c r="A114" s="46" t="s">
        <v>1776</v>
      </c>
      <c r="B114" s="46" t="s">
        <v>1777</v>
      </c>
      <c r="C114" s="73">
        <v>0.116010135</v>
      </c>
      <c r="D114" s="73">
        <v>8.7315675000000009E-2</v>
      </c>
      <c r="E114" s="74">
        <f>IF(ISERROR(C114/D114-1),"",IF((C114/D114-1)&gt;10000%,"",C114/D114-1))</f>
        <v>0.32862896610488312</v>
      </c>
      <c r="F114" s="60">
        <f>C114/$C$238</f>
        <v>1.6148121978195584E-4</v>
      </c>
      <c r="G114" s="47">
        <v>3.0558635699999996</v>
      </c>
      <c r="H114" s="121">
        <v>105.1278125</v>
      </c>
      <c r="I114" s="127"/>
      <c r="J114" s="73">
        <v>4.9057820000000002E-2</v>
      </c>
      <c r="K114" s="73">
        <v>0.30093992999999997</v>
      </c>
      <c r="L114" s="74">
        <f>IF(ISERROR(J114/K114-1),"",IF((J114/K114-1)&gt;10000%,"",J114/K114-1))</f>
        <v>-0.83698467664294329</v>
      </c>
      <c r="M114" s="60">
        <f>IF(ISERROR(J114/C114),"",IF(J114/C114&gt;10000%,"",J114/C114))</f>
        <v>0.42287529447319411</v>
      </c>
    </row>
    <row r="115" spans="1:13" ht="12.75" customHeight="1" x14ac:dyDescent="0.2">
      <c r="A115" s="46" t="s">
        <v>821</v>
      </c>
      <c r="B115" s="46" t="s">
        <v>714</v>
      </c>
      <c r="C115" s="73">
        <v>0.111181395</v>
      </c>
      <c r="D115" s="73">
        <v>7.5675500000000001E-3</v>
      </c>
      <c r="E115" s="74">
        <f>IF(ISERROR(C115/D115-1),"",IF((C115/D115-1)&gt;10000%,"",C115/D115-1))</f>
        <v>13.691861302535166</v>
      </c>
      <c r="F115" s="60">
        <f>C115/$C$238</f>
        <v>1.5475981716303879E-4</v>
      </c>
      <c r="G115" s="47">
        <v>5.2153968900000001</v>
      </c>
      <c r="H115" s="121">
        <v>120.06619047619</v>
      </c>
      <c r="I115" s="127"/>
      <c r="J115" s="73">
        <v>0</v>
      </c>
      <c r="K115" s="73">
        <v>0</v>
      </c>
      <c r="L115" s="74" t="str">
        <f>IF(ISERROR(J115/K115-1),"",IF((J115/K115-1)&gt;10000%,"",J115/K115-1))</f>
        <v/>
      </c>
      <c r="M115" s="60">
        <f>IF(ISERROR(J115/C115),"",IF(J115/C115&gt;10000%,"",J115/C115))</f>
        <v>0</v>
      </c>
    </row>
    <row r="116" spans="1:13" ht="12.75" customHeight="1" x14ac:dyDescent="0.2">
      <c r="A116" s="46" t="s">
        <v>1179</v>
      </c>
      <c r="B116" s="46" t="s">
        <v>738</v>
      </c>
      <c r="C116" s="73">
        <v>0.11094226</v>
      </c>
      <c r="D116" s="73">
        <v>6.7813000000000005E-3</v>
      </c>
      <c r="E116" s="74">
        <f>IF(ISERROR(C116/D116-1),"",IF((C116/D116-1)&gt;10000%,"",C116/D116-1))</f>
        <v>15.360028313155293</v>
      </c>
      <c r="F116" s="60">
        <f>C116/$C$238</f>
        <v>1.5442695131909714E-4</v>
      </c>
      <c r="G116" s="47">
        <v>0.71518708999999991</v>
      </c>
      <c r="H116" s="121">
        <v>129.14500000000001</v>
      </c>
      <c r="I116" s="127"/>
      <c r="J116" s="73">
        <v>0</v>
      </c>
      <c r="K116" s="73">
        <v>0</v>
      </c>
      <c r="L116" s="74" t="str">
        <f>IF(ISERROR(J116/K116-1),"",IF((J116/K116-1)&gt;10000%,"",J116/K116-1))</f>
        <v/>
      </c>
      <c r="M116" s="60">
        <f>IF(ISERROR(J116/C116),"",IF(J116/C116&gt;10000%,"",J116/C116))</f>
        <v>0</v>
      </c>
    </row>
    <row r="117" spans="1:13" ht="12.75" customHeight="1" x14ac:dyDescent="0.2">
      <c r="A117" s="46" t="s">
        <v>1156</v>
      </c>
      <c r="B117" s="46" t="s">
        <v>770</v>
      </c>
      <c r="C117" s="73">
        <v>0.108509985</v>
      </c>
      <c r="D117" s="73">
        <v>5.4235862999999995E-2</v>
      </c>
      <c r="E117" s="74">
        <f>IF(ISERROR(C117/D117-1),"",IF((C117/D117-1)&gt;10000%,"",C117/D117-1))</f>
        <v>1.000705418848042</v>
      </c>
      <c r="F117" s="60">
        <f>C117/$C$238</f>
        <v>1.5104132700407367E-4</v>
      </c>
      <c r="G117" s="47">
        <v>0.43620552000000001</v>
      </c>
      <c r="H117" s="121">
        <v>283.565523809524</v>
      </c>
      <c r="I117" s="127"/>
      <c r="J117" s="73">
        <v>1.73233E-2</v>
      </c>
      <c r="K117" s="73">
        <v>1.1499000000000001E-3</v>
      </c>
      <c r="L117" s="74">
        <f>IF(ISERROR(J117/K117-1),"",IF((J117/K117-1)&gt;10000%,"",J117/K117-1))</f>
        <v>14.065049134707364</v>
      </c>
      <c r="M117" s="60">
        <f>IF(ISERROR(J117/C117),"",IF(J117/C117&gt;10000%,"",J117/C117))</f>
        <v>0.15964705920842215</v>
      </c>
    </row>
    <row r="118" spans="1:13" ht="12.75" customHeight="1" x14ac:dyDescent="0.2">
      <c r="A118" s="46" t="s">
        <v>1393</v>
      </c>
      <c r="B118" s="46" t="s">
        <v>1394</v>
      </c>
      <c r="C118" s="73">
        <v>0.10437200000000001</v>
      </c>
      <c r="D118" s="73">
        <v>4.3854219999999999E-2</v>
      </c>
      <c r="E118" s="74">
        <f>IF(ISERROR(C118/D118-1),"",IF((C118/D118-1)&gt;10000%,"",C118/D118-1))</f>
        <v>1.379976202974309</v>
      </c>
      <c r="F118" s="60">
        <f>C118/$C$238</f>
        <v>1.4528142623989099E-4</v>
      </c>
      <c r="G118" s="47">
        <v>0.40948391499999998</v>
      </c>
      <c r="H118" s="121">
        <v>156.52190476190501</v>
      </c>
      <c r="I118" s="127"/>
      <c r="J118" s="73">
        <v>1.0278000000000001E-2</v>
      </c>
      <c r="K118" s="73">
        <v>1.002074E-2</v>
      </c>
      <c r="L118" s="74">
        <f>IF(ISERROR(J118/K118-1),"",IF((J118/K118-1)&gt;10000%,"",J118/K118-1))</f>
        <v>2.5672754706738354E-2</v>
      </c>
      <c r="M118" s="60">
        <f>IF(ISERROR(J118/C118),"",IF(J118/C118&gt;10000%,"",J118/C118))</f>
        <v>9.8474686697581734E-2</v>
      </c>
    </row>
    <row r="119" spans="1:13" ht="12.75" customHeight="1" x14ac:dyDescent="0.2">
      <c r="A119" s="46" t="s">
        <v>893</v>
      </c>
      <c r="B119" s="46" t="s">
        <v>786</v>
      </c>
      <c r="C119" s="73">
        <v>0.10222716</v>
      </c>
      <c r="D119" s="73">
        <v>6.3423000000000006E-4</v>
      </c>
      <c r="E119" s="74" t="str">
        <f>IF(ISERROR(C119/D119-1),"",IF((C119/D119-1)&gt;10000%,"",C119/D119-1))</f>
        <v/>
      </c>
      <c r="F119" s="60">
        <f>C119/$C$238</f>
        <v>1.422958993336674E-4</v>
      </c>
      <c r="G119" s="47">
        <v>0.27682087999999999</v>
      </c>
      <c r="H119" s="121">
        <v>114.008238095238</v>
      </c>
      <c r="I119" s="127"/>
      <c r="J119" s="73">
        <v>0</v>
      </c>
      <c r="K119" s="73">
        <v>0</v>
      </c>
      <c r="L119" s="74" t="str">
        <f>IF(ISERROR(J119/K119-1),"",IF((J119/K119-1)&gt;10000%,"",J119/K119-1))</f>
        <v/>
      </c>
      <c r="M119" s="60">
        <f>IF(ISERROR(J119/C119),"",IF(J119/C119&gt;10000%,"",J119/C119))</f>
        <v>0</v>
      </c>
    </row>
    <row r="120" spans="1:13" ht="12.75" customHeight="1" x14ac:dyDescent="0.2">
      <c r="A120" s="46" t="s">
        <v>1909</v>
      </c>
      <c r="B120" s="46" t="s">
        <v>1910</v>
      </c>
      <c r="C120" s="73">
        <v>8.92371E-2</v>
      </c>
      <c r="D120" s="73">
        <v>0</v>
      </c>
      <c r="E120" s="74" t="str">
        <f>IF(ISERROR(C120/D120-1),"",IF((C120/D120-1)&gt;10000%,"",C120/D120-1))</f>
        <v/>
      </c>
      <c r="F120" s="60">
        <f>C120/$C$238</f>
        <v>1.242142831555568E-4</v>
      </c>
      <c r="G120" s="47">
        <v>0.85869480000000009</v>
      </c>
      <c r="H120" s="121">
        <v>28.577428571428602</v>
      </c>
      <c r="I120" s="127"/>
      <c r="J120" s="73">
        <v>0.2148023</v>
      </c>
      <c r="K120" s="73">
        <v>7.3648000000000003E-3</v>
      </c>
      <c r="L120" s="74">
        <f>IF(ISERROR(J120/K120-1),"",IF((J120/K120-1)&gt;10000%,"",J120/K120-1))</f>
        <v>28.166073756245925</v>
      </c>
      <c r="M120" s="60">
        <f>IF(ISERROR(J120/C120),"",IF(J120/C120&gt;10000%,"",J120/C120))</f>
        <v>2.4070963758347146</v>
      </c>
    </row>
    <row r="121" spans="1:13" ht="12.75" customHeight="1" x14ac:dyDescent="0.2">
      <c r="A121" s="46" t="s">
        <v>1067</v>
      </c>
      <c r="B121" s="46" t="s">
        <v>504</v>
      </c>
      <c r="C121" s="73">
        <v>8.9049940000000008E-2</v>
      </c>
      <c r="D121" s="73">
        <v>5.501934E-2</v>
      </c>
      <c r="E121" s="74">
        <f>IF(ISERROR(C121/D121-1),"",IF((C121/D121-1)&gt;10000%,"",C121/D121-1))</f>
        <v>0.61852068745281219</v>
      </c>
      <c r="F121" s="60">
        <f>C121/$C$238</f>
        <v>1.2395376432162571E-4</v>
      </c>
      <c r="G121" s="47">
        <v>87.164000000000001</v>
      </c>
      <c r="H121" s="121">
        <v>48.056190476190501</v>
      </c>
      <c r="I121" s="127"/>
      <c r="J121" s="73">
        <v>69.77022058</v>
      </c>
      <c r="K121" s="73">
        <v>15.575434269999999</v>
      </c>
      <c r="L121" s="74">
        <f>IF(ISERROR(J121/K121-1),"",IF((J121/K121-1)&gt;10000%,"",J121/K121-1))</f>
        <v>3.479504029905935</v>
      </c>
      <c r="M121" s="60" t="str">
        <f>IF(ISERROR(J121/C121),"",IF(J121/C121&gt;10000%,"",J121/C121))</f>
        <v/>
      </c>
    </row>
    <row r="122" spans="1:13" ht="12.75" customHeight="1" x14ac:dyDescent="0.2">
      <c r="A122" s="46" t="s">
        <v>1258</v>
      </c>
      <c r="B122" s="46" t="s">
        <v>1266</v>
      </c>
      <c r="C122" s="73">
        <v>8.8858949999999992E-2</v>
      </c>
      <c r="D122" s="73">
        <v>2.1363000000000003E-3</v>
      </c>
      <c r="E122" s="74">
        <f>IF(ISERROR(C122/D122-1),"",IF((C122/D122-1)&gt;10000%,"",C122/D122-1))</f>
        <v>40.594790057576176</v>
      </c>
      <c r="F122" s="60">
        <f>C122/$C$238</f>
        <v>1.2368791428907331E-4</v>
      </c>
      <c r="G122" s="47">
        <v>0.109710294</v>
      </c>
      <c r="H122" s="121">
        <v>44.981285714285697</v>
      </c>
      <c r="I122" s="127"/>
      <c r="J122" s="73">
        <v>0</v>
      </c>
      <c r="K122" s="73">
        <v>0</v>
      </c>
      <c r="L122" s="74" t="str">
        <f>IF(ISERROR(J122/K122-1),"",IF((J122/K122-1)&gt;10000%,"",J122/K122-1))</f>
        <v/>
      </c>
      <c r="M122" s="60">
        <f>IF(ISERROR(J122/C122),"",IF(J122/C122&gt;10000%,"",J122/C122))</f>
        <v>0</v>
      </c>
    </row>
    <row r="123" spans="1:13" ht="12.75" customHeight="1" x14ac:dyDescent="0.2">
      <c r="A123" s="46" t="s">
        <v>1177</v>
      </c>
      <c r="B123" s="46" t="s">
        <v>791</v>
      </c>
      <c r="C123" s="73">
        <v>8.7782860000000004E-2</v>
      </c>
      <c r="D123" s="73">
        <v>2.8047200000000001E-2</v>
      </c>
      <c r="E123" s="74">
        <f>IF(ISERROR(C123/D123-1),"",IF((C123/D123-1)&gt;10000%,"",C123/D123-1))</f>
        <v>2.1298261502039417</v>
      </c>
      <c r="F123" s="60">
        <f>C123/$C$238</f>
        <v>1.2219004235059861E-4</v>
      </c>
      <c r="G123" s="47">
        <v>0.99989198999999995</v>
      </c>
      <c r="H123" s="121">
        <v>238.90457142857099</v>
      </c>
      <c r="I123" s="127"/>
      <c r="J123" s="73">
        <v>0</v>
      </c>
      <c r="K123" s="73">
        <v>0</v>
      </c>
      <c r="L123" s="74" t="str">
        <f>IF(ISERROR(J123/K123-1),"",IF((J123/K123-1)&gt;10000%,"",J123/K123-1))</f>
        <v/>
      </c>
      <c r="M123" s="60">
        <f>IF(ISERROR(J123/C123),"",IF(J123/C123&gt;10000%,"",J123/C123))</f>
        <v>0</v>
      </c>
    </row>
    <row r="124" spans="1:13" ht="12.75" customHeight="1" x14ac:dyDescent="0.2">
      <c r="A124" s="46" t="s">
        <v>1511</v>
      </c>
      <c r="B124" s="46" t="s">
        <v>1512</v>
      </c>
      <c r="C124" s="73">
        <v>8.6935844999999998E-2</v>
      </c>
      <c r="D124" s="73">
        <v>0.15823542999999998</v>
      </c>
      <c r="E124" s="74">
        <f>IF(ISERROR(C124/D124-1),"",IF((C124/D124-1)&gt;10000%,"",C124/D124-1))</f>
        <v>-0.45059178592303883</v>
      </c>
      <c r="F124" s="60">
        <f>C124/$C$238</f>
        <v>1.2101103315994801E-4</v>
      </c>
      <c r="G124" s="47">
        <v>0.19904953</v>
      </c>
      <c r="H124" s="121">
        <v>102.380238095238</v>
      </c>
      <c r="I124" s="127"/>
      <c r="J124" s="73">
        <v>0.158438</v>
      </c>
      <c r="K124" s="73">
        <v>2.9096E-2</v>
      </c>
      <c r="L124" s="74">
        <f>IF(ISERROR(J124/K124-1),"",IF((J124/K124-1)&gt;10000%,"",J124/K124-1))</f>
        <v>4.4453533131701954</v>
      </c>
      <c r="M124" s="60">
        <f>IF(ISERROR(J124/C124),"",IF(J124/C124&gt;10000%,"",J124/C124))</f>
        <v>1.8224703515563689</v>
      </c>
    </row>
    <row r="125" spans="1:13" ht="12.75" customHeight="1" x14ac:dyDescent="0.2">
      <c r="A125" s="46" t="s">
        <v>1509</v>
      </c>
      <c r="B125" s="46" t="s">
        <v>1510</v>
      </c>
      <c r="C125" s="73">
        <v>8.375001E-2</v>
      </c>
      <c r="D125" s="73">
        <v>6.0682500000000007E-4</v>
      </c>
      <c r="E125" s="74" t="str">
        <f>IF(ISERROR(C125/D125-1),"",IF((C125/D125-1)&gt;10000%,"",C125/D125-1))</f>
        <v/>
      </c>
      <c r="F125" s="60">
        <f>C125/$C$238</f>
        <v>1.1657648507650646E-4</v>
      </c>
      <c r="G125" s="47">
        <v>3.2166800800000002</v>
      </c>
      <c r="H125" s="121">
        <v>46.321809523809499</v>
      </c>
      <c r="I125" s="127"/>
      <c r="J125" s="73">
        <v>8.5298589999999994E-2</v>
      </c>
      <c r="K125" s="73">
        <v>0</v>
      </c>
      <c r="L125" s="74" t="str">
        <f>IF(ISERROR(J125/K125-1),"",IF((J125/K125-1)&gt;10000%,"",J125/K125-1))</f>
        <v/>
      </c>
      <c r="M125" s="60">
        <f>IF(ISERROR(J125/C125),"",IF(J125/C125&gt;10000%,"",J125/C125))</f>
        <v>1.018490505254865</v>
      </c>
    </row>
    <row r="126" spans="1:13" ht="12.75" customHeight="1" x14ac:dyDescent="0.2">
      <c r="A126" s="46" t="s">
        <v>1075</v>
      </c>
      <c r="B126" s="46" t="s">
        <v>498</v>
      </c>
      <c r="C126" s="73">
        <v>7.9650070000000003E-2</v>
      </c>
      <c r="D126" s="73">
        <v>0.12812470000000001</v>
      </c>
      <c r="E126" s="74">
        <f>IF(ISERROR(C126/D126-1),"",IF((C126/D126-1)&gt;10000%,"",C126/D126-1))</f>
        <v>-0.37833946147776343</v>
      </c>
      <c r="F126" s="60">
        <f>C126/$C$238</f>
        <v>1.1086954134928097E-4</v>
      </c>
      <c r="G126" s="47">
        <v>3.1521127500000001</v>
      </c>
      <c r="H126" s="121">
        <v>114.23528571428599</v>
      </c>
      <c r="I126" s="127"/>
      <c r="J126" s="73">
        <v>0.17977232999999998</v>
      </c>
      <c r="K126" s="73">
        <v>0.15667481</v>
      </c>
      <c r="L126" s="74">
        <f>IF(ISERROR(J126/K126-1),"",IF((J126/K126-1)&gt;10000%,"",J126/K126-1))</f>
        <v>0.14742331584764634</v>
      </c>
      <c r="M126" s="60">
        <f>IF(ISERROR(J126/C126),"",IF(J126/C126&gt;10000%,"",J126/C126))</f>
        <v>2.2570266416589462</v>
      </c>
    </row>
    <row r="127" spans="1:13" ht="12.75" customHeight="1" x14ac:dyDescent="0.2">
      <c r="A127" s="46" t="s">
        <v>1297</v>
      </c>
      <c r="B127" s="46" t="s">
        <v>1296</v>
      </c>
      <c r="C127" s="73">
        <v>7.8342039999999988E-2</v>
      </c>
      <c r="D127" s="73">
        <v>2.2428730000000001E-2</v>
      </c>
      <c r="E127" s="74">
        <f>IF(ISERROR(C127/D127-1),"",IF((C127/D127-1)&gt;10000%,"",C127/D127-1))</f>
        <v>2.4929325021969584</v>
      </c>
      <c r="F127" s="60">
        <f>C127/$C$238</f>
        <v>1.0904881870370009E-4</v>
      </c>
      <c r="G127" s="47">
        <v>0.10667341899999999</v>
      </c>
      <c r="H127" s="121">
        <v>80.003952380952398</v>
      </c>
      <c r="I127" s="127"/>
      <c r="J127" s="73">
        <v>3.0829400000000002E-3</v>
      </c>
      <c r="K127" s="73">
        <v>1.04192E-2</v>
      </c>
      <c r="L127" s="74">
        <f>IF(ISERROR(J127/K127-1),"",IF((J127/K127-1)&gt;10000%,"",J127/K127-1))</f>
        <v>-0.70410972051597054</v>
      </c>
      <c r="M127" s="60">
        <f>IF(ISERROR(J127/C127),"",IF(J127/C127&gt;10000%,"",J127/C127))</f>
        <v>3.9352306884017835E-2</v>
      </c>
    </row>
    <row r="128" spans="1:13" ht="12.75" customHeight="1" x14ac:dyDescent="0.2">
      <c r="A128" s="46" t="s">
        <v>1091</v>
      </c>
      <c r="B128" s="46" t="s">
        <v>1092</v>
      </c>
      <c r="C128" s="73">
        <v>7.7564449999999993E-2</v>
      </c>
      <c r="D128" s="73">
        <v>4.1272199999999995E-2</v>
      </c>
      <c r="E128" s="74">
        <f>IF(ISERROR(C128/D128-1),"",IF((C128/D128-1)&gt;10000%,"",C128/D128-1))</f>
        <v>0.87933887701649049</v>
      </c>
      <c r="F128" s="60">
        <f>C128/$C$238</f>
        <v>1.0796644618779663E-4</v>
      </c>
      <c r="G128" s="47">
        <v>0.40310943999999999</v>
      </c>
      <c r="H128" s="121">
        <v>40.005619047619</v>
      </c>
      <c r="I128" s="127"/>
      <c r="J128" s="73">
        <v>3.6900000000000001E-3</v>
      </c>
      <c r="K128" s="73">
        <v>0</v>
      </c>
      <c r="L128" s="74" t="str">
        <f>IF(ISERROR(J128/K128-1),"",IF((J128/K128-1)&gt;10000%,"",J128/K128-1))</f>
        <v/>
      </c>
      <c r="M128" s="60">
        <f>IF(ISERROR(J128/C128),"",IF(J128/C128&gt;10000%,"",J128/C128))</f>
        <v>4.7573340621895735E-2</v>
      </c>
    </row>
    <row r="129" spans="1:13" ht="12.75" customHeight="1" x14ac:dyDescent="0.2">
      <c r="A129" s="46" t="s">
        <v>825</v>
      </c>
      <c r="B129" s="46" t="s">
        <v>720</v>
      </c>
      <c r="C129" s="73">
        <v>7.4908710000000003E-2</v>
      </c>
      <c r="D129" s="73">
        <v>0.11010842999999999</v>
      </c>
      <c r="E129" s="74">
        <f>IF(ISERROR(C129/D129-1),"",IF((C129/D129-1)&gt;10000%,"",C129/D129-1))</f>
        <v>-0.31968233494928577</v>
      </c>
      <c r="F129" s="60">
        <f>C129/$C$238</f>
        <v>1.0426976800856919E-4</v>
      </c>
      <c r="G129" s="47">
        <v>4.1658453599999996</v>
      </c>
      <c r="H129" s="121">
        <v>454.246047619048</v>
      </c>
      <c r="I129" s="127"/>
      <c r="J129" s="73">
        <v>0</v>
      </c>
      <c r="K129" s="73">
        <v>0</v>
      </c>
      <c r="L129" s="74" t="str">
        <f>IF(ISERROR(J129/K129-1),"",IF((J129/K129-1)&gt;10000%,"",J129/K129-1))</f>
        <v/>
      </c>
      <c r="M129" s="60">
        <f>IF(ISERROR(J129/C129),"",IF(J129/C129&gt;10000%,"",J129/C129))</f>
        <v>0</v>
      </c>
    </row>
    <row r="130" spans="1:13" ht="12.75" customHeight="1" x14ac:dyDescent="0.2">
      <c r="A130" s="46" t="s">
        <v>1184</v>
      </c>
      <c r="B130" s="46" t="s">
        <v>774</v>
      </c>
      <c r="C130" s="73">
        <v>6.443444999999999E-2</v>
      </c>
      <c r="D130" s="73">
        <v>1.0188E-3</v>
      </c>
      <c r="E130" s="74">
        <f>IF(ISERROR(C130/D130-1),"",IF((C130/D130-1)&gt;10000%,"",C130/D130-1))</f>
        <v>62.245435806831551</v>
      </c>
      <c r="F130" s="60">
        <f>C130/$C$238</f>
        <v>8.9690039426119477E-5</v>
      </c>
      <c r="G130" s="47">
        <v>0.66190005000000007</v>
      </c>
      <c r="H130" s="121">
        <v>168.11766666666699</v>
      </c>
      <c r="I130" s="127"/>
      <c r="J130" s="73">
        <v>0</v>
      </c>
      <c r="K130" s="73">
        <v>0</v>
      </c>
      <c r="L130" s="74" t="str">
        <f>IF(ISERROR(J130/K130-1),"",IF((J130/K130-1)&gt;10000%,"",J130/K130-1))</f>
        <v/>
      </c>
      <c r="M130" s="60">
        <f>IF(ISERROR(J130/C130),"",IF(J130/C130&gt;10000%,"",J130/C130))</f>
        <v>0</v>
      </c>
    </row>
    <row r="131" spans="1:13" ht="12.75" customHeight="1" x14ac:dyDescent="0.2">
      <c r="A131" s="46" t="s">
        <v>1515</v>
      </c>
      <c r="B131" s="46" t="s">
        <v>1516</v>
      </c>
      <c r="C131" s="73">
        <v>6.3774499999999998E-2</v>
      </c>
      <c r="D131" s="73">
        <v>9.2641149999999998E-3</v>
      </c>
      <c r="E131" s="74">
        <f>IF(ISERROR(C131/D131-1),"",IF((C131/D131-1)&gt;10000%,"",C131/D131-1))</f>
        <v>5.8840358739070053</v>
      </c>
      <c r="F131" s="60">
        <f>C131/$C$238</f>
        <v>8.8771416833402899E-5</v>
      </c>
      <c r="G131" s="47">
        <v>0.69561223999999999</v>
      </c>
      <c r="H131" s="121">
        <v>80.923190476190499</v>
      </c>
      <c r="I131" s="127"/>
      <c r="J131" s="73">
        <v>2.8250214999999999E-2</v>
      </c>
      <c r="K131" s="73">
        <v>4.2599999999999999E-6</v>
      </c>
      <c r="L131" s="74" t="str">
        <f>IF(ISERROR(J131/K131-1),"",IF((J131/K131-1)&gt;10000%,"",J131/K131-1))</f>
        <v/>
      </c>
      <c r="M131" s="60">
        <f>IF(ISERROR(J131/C131),"",IF(J131/C131&gt;10000%,"",J131/C131))</f>
        <v>0.44297038785094356</v>
      </c>
    </row>
    <row r="132" spans="1:13" ht="12.75" customHeight="1" x14ac:dyDescent="0.2">
      <c r="A132" s="46" t="s">
        <v>1161</v>
      </c>
      <c r="B132" s="46" t="s">
        <v>724</v>
      </c>
      <c r="C132" s="73">
        <v>6.3446927E-2</v>
      </c>
      <c r="D132" s="73">
        <v>5.0296925999999999E-2</v>
      </c>
      <c r="E132" s="74">
        <f>IF(ISERROR(C132/D132-1),"",IF((C132/D132-1)&gt;10000%,"",C132/D132-1))</f>
        <v>0.26144740933074129</v>
      </c>
      <c r="F132" s="60">
        <f>C132/$C$238</f>
        <v>8.8315449019835268E-5</v>
      </c>
      <c r="G132" s="47">
        <v>9.21902942</v>
      </c>
      <c r="H132" s="121">
        <v>208.28576190476201</v>
      </c>
      <c r="I132" s="127"/>
      <c r="J132" s="73">
        <v>4.5885129999999996E-2</v>
      </c>
      <c r="K132" s="73">
        <v>8.5491609999999996E-2</v>
      </c>
      <c r="L132" s="74">
        <f>IF(ISERROR(J132/K132-1),"",IF((J132/K132-1)&gt;10000%,"",J132/K132-1))</f>
        <v>-0.46327914516991786</v>
      </c>
      <c r="M132" s="60">
        <f>IF(ISERROR(J132/C132),"",IF(J132/C132&gt;10000%,"",J132/C132))</f>
        <v>0.72320492369945666</v>
      </c>
    </row>
    <row r="133" spans="1:13" ht="12.75" customHeight="1" x14ac:dyDescent="0.2">
      <c r="A133" s="46" t="s">
        <v>1256</v>
      </c>
      <c r="B133" s="46" t="s">
        <v>1264</v>
      </c>
      <c r="C133" s="73">
        <v>6.1371370000000001E-2</v>
      </c>
      <c r="D133" s="73">
        <v>0.11365557000000001</v>
      </c>
      <c r="E133" s="74">
        <f>IF(ISERROR(C133/D133-1),"",IF((C133/D133-1)&gt;10000%,"",C133/D133-1))</f>
        <v>-0.46002320871735547</v>
      </c>
      <c r="F133" s="60">
        <f>C133/$C$238</f>
        <v>8.5426361130342025E-5</v>
      </c>
      <c r="G133" s="47">
        <v>9.6295920000000011E-3</v>
      </c>
      <c r="H133" s="121">
        <v>19.9974285714286</v>
      </c>
      <c r="I133" s="127"/>
      <c r="J133" s="73">
        <v>0</v>
      </c>
      <c r="K133" s="73">
        <v>0</v>
      </c>
      <c r="L133" s="74" t="str">
        <f>IF(ISERROR(J133/K133-1),"",IF((J133/K133-1)&gt;10000%,"",J133/K133-1))</f>
        <v/>
      </c>
      <c r="M133" s="60">
        <f>IF(ISERROR(J133/C133),"",IF(J133/C133&gt;10000%,"",J133/C133))</f>
        <v>0</v>
      </c>
    </row>
    <row r="134" spans="1:13" ht="12.75" customHeight="1" x14ac:dyDescent="0.2">
      <c r="A134" s="46" t="s">
        <v>3018</v>
      </c>
      <c r="B134" s="46" t="s">
        <v>3019</v>
      </c>
      <c r="C134" s="73">
        <v>5.7835999999999999E-2</v>
      </c>
      <c r="D134" s="73">
        <v>0</v>
      </c>
      <c r="E134" s="74" t="str">
        <f>IF(ISERROR(C134/D134-1),"",IF((C134/D134-1)&gt;10000%,"",C134/D134-1))</f>
        <v/>
      </c>
      <c r="F134" s="60">
        <f>C134/$C$238</f>
        <v>8.0505275054711364E-5</v>
      </c>
      <c r="G134" s="47">
        <v>6.0433952323130002</v>
      </c>
      <c r="H134" s="121">
        <v>304.85647619047597</v>
      </c>
      <c r="I134" s="127"/>
      <c r="J134" s="73">
        <v>0</v>
      </c>
      <c r="K134" s="73">
        <v>0</v>
      </c>
      <c r="L134" s="74" t="str">
        <f>IF(ISERROR(J134/K134-1),"",IF((J134/K134-1)&gt;10000%,"",J134/K134-1))</f>
        <v/>
      </c>
      <c r="M134" s="60">
        <f>IF(ISERROR(J134/C134),"",IF(J134/C134&gt;10000%,"",J134/C134))</f>
        <v>0</v>
      </c>
    </row>
    <row r="135" spans="1:13" ht="12.75" customHeight="1" x14ac:dyDescent="0.2">
      <c r="A135" s="46" t="s">
        <v>863</v>
      </c>
      <c r="B135" s="46" t="s">
        <v>735</v>
      </c>
      <c r="C135" s="73">
        <v>5.7788230000000003E-2</v>
      </c>
      <c r="D135" s="73">
        <v>0.1291804</v>
      </c>
      <c r="E135" s="74">
        <f>IF(ISERROR(C135/D135-1),"",IF((C135/D135-1)&gt;10000%,"",C135/D135-1))</f>
        <v>-0.5526548145074639</v>
      </c>
      <c r="F135" s="60">
        <f>C135/$C$238</f>
        <v>8.0438781227521318E-5</v>
      </c>
      <c r="G135" s="47">
        <v>0.13419877999999999</v>
      </c>
      <c r="H135" s="121">
        <v>74.726476190476205</v>
      </c>
      <c r="I135" s="127"/>
      <c r="J135" s="73">
        <v>0</v>
      </c>
      <c r="K135" s="73">
        <v>0</v>
      </c>
      <c r="L135" s="74" t="str">
        <f>IF(ISERROR(J135/K135-1),"",IF((J135/K135-1)&gt;10000%,"",J135/K135-1))</f>
        <v/>
      </c>
      <c r="M135" s="60">
        <f>IF(ISERROR(J135/C135),"",IF(J135/C135&gt;10000%,"",J135/C135))</f>
        <v>0</v>
      </c>
    </row>
    <row r="136" spans="1:13" ht="12.75" customHeight="1" x14ac:dyDescent="0.2">
      <c r="A136" s="46" t="s">
        <v>1437</v>
      </c>
      <c r="B136" s="46" t="s">
        <v>1438</v>
      </c>
      <c r="C136" s="73">
        <v>5.6196999999999997E-2</v>
      </c>
      <c r="D136" s="73">
        <v>8.2737999999999996E-3</v>
      </c>
      <c r="E136" s="74">
        <f>IF(ISERROR(C136/D136-1),"",IF((C136/D136-1)&gt;10000%,"",C136/D136-1))</f>
        <v>5.7921632140008219</v>
      </c>
      <c r="F136" s="60">
        <f>C136/$C$238</f>
        <v>7.822385611469697E-5</v>
      </c>
      <c r="G136" s="47">
        <v>0.38846945400000005</v>
      </c>
      <c r="H136" s="121">
        <v>79.062769230769206</v>
      </c>
      <c r="I136" s="127"/>
      <c r="J136" s="73">
        <v>8.2699999999999996E-3</v>
      </c>
      <c r="K136" s="73">
        <v>9.6785999999999997E-4</v>
      </c>
      <c r="L136" s="74">
        <f>IF(ISERROR(J136/K136-1),"",IF((J136/K136-1)&gt;10000%,"",J136/K136-1))</f>
        <v>7.544624222511521</v>
      </c>
      <c r="M136" s="60">
        <f>IF(ISERROR(J136/C136),"",IF(J136/C136&gt;10000%,"",J136/C136))</f>
        <v>0.14716088047404666</v>
      </c>
    </row>
    <row r="137" spans="1:13" ht="12.75" customHeight="1" x14ac:dyDescent="0.2">
      <c r="A137" s="46" t="s">
        <v>814</v>
      </c>
      <c r="B137" s="46" t="s">
        <v>702</v>
      </c>
      <c r="C137" s="73">
        <v>5.4982940000000001E-2</v>
      </c>
      <c r="D137" s="73">
        <v>6.6173250000000003E-2</v>
      </c>
      <c r="E137" s="74">
        <f>IF(ISERROR(C137/D137-1),"",IF((C137/D137-1)&gt;10000%,"",C137/D137-1))</f>
        <v>-0.16910624761516169</v>
      </c>
      <c r="F137" s="60">
        <f>C137/$C$238</f>
        <v>7.6533935749648863E-5</v>
      </c>
      <c r="G137" s="47">
        <v>4.5893301200000005</v>
      </c>
      <c r="H137" s="121">
        <v>516.94399999999996</v>
      </c>
      <c r="I137" s="127"/>
      <c r="J137" s="73">
        <v>0</v>
      </c>
      <c r="K137" s="73">
        <v>0</v>
      </c>
      <c r="L137" s="74" t="str">
        <f>IF(ISERROR(J137/K137-1),"",IF((J137/K137-1)&gt;10000%,"",J137/K137-1))</f>
        <v/>
      </c>
      <c r="M137" s="60">
        <f>IF(ISERROR(J137/C137),"",IF(J137/C137&gt;10000%,"",J137/C137))</f>
        <v>0</v>
      </c>
    </row>
    <row r="138" spans="1:13" ht="12.75" customHeight="1" x14ac:dyDescent="0.2">
      <c r="A138" s="46" t="s">
        <v>1291</v>
      </c>
      <c r="B138" s="46" t="s">
        <v>1290</v>
      </c>
      <c r="C138" s="73">
        <v>5.4095949999999997E-2</v>
      </c>
      <c r="D138" s="73">
        <v>2.1023E-2</v>
      </c>
      <c r="E138" s="74">
        <f>IF(ISERROR(C138/D138-1),"",IF((C138/D138-1)&gt;10000%,"",C138/D138-1))</f>
        <v>1.5731793749702705</v>
      </c>
      <c r="F138" s="60">
        <f>C138/$C$238</f>
        <v>7.5299283043362496E-5</v>
      </c>
      <c r="G138" s="47">
        <v>0.25263181400000001</v>
      </c>
      <c r="H138" s="121">
        <v>75.052761904761894</v>
      </c>
      <c r="I138" s="127"/>
      <c r="J138" s="73">
        <v>0</v>
      </c>
      <c r="K138" s="73">
        <v>1.8192200000000002E-2</v>
      </c>
      <c r="L138" s="74">
        <f>IF(ISERROR(J138/K138-1),"",IF((J138/K138-1)&gt;10000%,"",J138/K138-1))</f>
        <v>-1</v>
      </c>
      <c r="M138" s="60">
        <f>IF(ISERROR(J138/C138),"",IF(J138/C138&gt;10000%,"",J138/C138))</f>
        <v>0</v>
      </c>
    </row>
    <row r="139" spans="1:13" ht="12.75" customHeight="1" x14ac:dyDescent="0.2">
      <c r="A139" s="46" t="s">
        <v>1078</v>
      </c>
      <c r="B139" s="46" t="s">
        <v>495</v>
      </c>
      <c r="C139" s="73">
        <v>5.2724430000000003E-2</v>
      </c>
      <c r="D139" s="73">
        <v>7.6494999999999994E-2</v>
      </c>
      <c r="E139" s="74">
        <f>IF(ISERROR(C139/D139-1),"",IF((C139/D139-1)&gt;10000%,"",C139/D139-1))</f>
        <v>-0.31074671547159938</v>
      </c>
      <c r="F139" s="60">
        <f>C139/$C$238</f>
        <v>7.3390184992960716E-5</v>
      </c>
      <c r="G139" s="47">
        <v>0.9950215</v>
      </c>
      <c r="H139" s="121">
        <v>49.622619047618997</v>
      </c>
      <c r="I139" s="127"/>
      <c r="J139" s="73">
        <v>7.2256410000000007E-2</v>
      </c>
      <c r="K139" s="73">
        <v>0.10148516</v>
      </c>
      <c r="L139" s="74">
        <f>IF(ISERROR(J139/K139-1),"",IF((J139/K139-1)&gt;10000%,"",J139/K139-1))</f>
        <v>-0.28801008935690697</v>
      </c>
      <c r="M139" s="60">
        <f>IF(ISERROR(J139/C139),"",IF(J139/C139&gt;10000%,"",J139/C139))</f>
        <v>1.3704540760326855</v>
      </c>
    </row>
    <row r="140" spans="1:13" ht="12.75" customHeight="1" x14ac:dyDescent="0.2">
      <c r="A140" s="46" t="s">
        <v>1301</v>
      </c>
      <c r="B140" s="46" t="s">
        <v>1300</v>
      </c>
      <c r="C140" s="73">
        <v>4.8949559999999996E-2</v>
      </c>
      <c r="D140" s="73">
        <v>5.6744179999999998E-2</v>
      </c>
      <c r="E140" s="74">
        <f>IF(ISERROR(C140/D140-1),"",IF((C140/D140-1)&gt;10000%,"",C140/D140-1))</f>
        <v>-0.13736421955520373</v>
      </c>
      <c r="F140" s="60">
        <f>C140/$C$238</f>
        <v>6.8135725008767835E-5</v>
      </c>
      <c r="G140" s="47">
        <v>6.2202517999999998E-2</v>
      </c>
      <c r="H140" s="121">
        <v>99.993047619047601</v>
      </c>
      <c r="I140" s="127"/>
      <c r="J140" s="73">
        <v>0</v>
      </c>
      <c r="K140" s="73">
        <v>0</v>
      </c>
      <c r="L140" s="74" t="str">
        <f>IF(ISERROR(J140/K140-1),"",IF((J140/K140-1)&gt;10000%,"",J140/K140-1))</f>
        <v/>
      </c>
      <c r="M140" s="60">
        <f>IF(ISERROR(J140/C140),"",IF(J140/C140&gt;10000%,"",J140/C140))</f>
        <v>0</v>
      </c>
    </row>
    <row r="141" spans="1:13" ht="12.75" customHeight="1" x14ac:dyDescent="0.2">
      <c r="A141" s="46" t="s">
        <v>1405</v>
      </c>
      <c r="B141" s="46" t="s">
        <v>1406</v>
      </c>
      <c r="C141" s="73">
        <v>4.8716589999999997E-2</v>
      </c>
      <c r="D141" s="73">
        <v>0</v>
      </c>
      <c r="E141" s="74" t="str">
        <f>IF(ISERROR(C141/D141-1),"",IF((C141/D141-1)&gt;10000%,"",C141/D141-1))</f>
        <v/>
      </c>
      <c r="F141" s="60">
        <f>C141/$C$238</f>
        <v>6.7811440585061224E-5</v>
      </c>
      <c r="G141" s="47">
        <v>7.9032038999999998E-2</v>
      </c>
      <c r="H141" s="121">
        <v>39.995523809523803</v>
      </c>
      <c r="I141" s="127"/>
      <c r="J141" s="73">
        <v>6.46169E-3</v>
      </c>
      <c r="K141" s="73">
        <v>0</v>
      </c>
      <c r="L141" s="74" t="str">
        <f>IF(ISERROR(J141/K141-1),"",IF((J141/K141-1)&gt;10000%,"",J141/K141-1))</f>
        <v/>
      </c>
      <c r="M141" s="60">
        <f>IF(ISERROR(J141/C141),"",IF(J141/C141&gt;10000%,"",J141/C141))</f>
        <v>0.13263838868853506</v>
      </c>
    </row>
    <row r="142" spans="1:13" ht="12.75" customHeight="1" x14ac:dyDescent="0.2">
      <c r="A142" s="46" t="s">
        <v>1447</v>
      </c>
      <c r="B142" s="46" t="s">
        <v>1448</v>
      </c>
      <c r="C142" s="73">
        <v>4.783892E-2</v>
      </c>
      <c r="D142" s="73">
        <v>2.9274369999999997E-2</v>
      </c>
      <c r="E142" s="74">
        <f>IF(ISERROR(C142/D142-1),"",IF((C142/D142-1)&gt;10000%,"",C142/D142-1))</f>
        <v>0.63415711422654031</v>
      </c>
      <c r="F142" s="60">
        <f>C142/$C$238</f>
        <v>6.6589760926072554E-5</v>
      </c>
      <c r="G142" s="47">
        <v>0.235209001</v>
      </c>
      <c r="H142" s="121">
        <v>79.987190476190506</v>
      </c>
      <c r="I142" s="127"/>
      <c r="J142" s="73">
        <v>1.3209200000000001E-2</v>
      </c>
      <c r="K142" s="73">
        <v>0</v>
      </c>
      <c r="L142" s="74" t="str">
        <f>IF(ISERROR(J142/K142-1),"",IF((J142/K142-1)&gt;10000%,"",J142/K142-1))</f>
        <v/>
      </c>
      <c r="M142" s="60">
        <f>IF(ISERROR(J142/C142),"",IF(J142/C142&gt;10000%,"",J142/C142))</f>
        <v>0.27611827357306562</v>
      </c>
    </row>
    <row r="143" spans="1:13" ht="12.75" customHeight="1" x14ac:dyDescent="0.2">
      <c r="A143" s="46" t="s">
        <v>870</v>
      </c>
      <c r="B143" s="46" t="s">
        <v>744</v>
      </c>
      <c r="C143" s="73">
        <v>4.47134E-2</v>
      </c>
      <c r="D143" s="73">
        <v>7.9128050000000002E-3</v>
      </c>
      <c r="E143" s="74">
        <f>IF(ISERROR(C143/D143-1),"",IF((C143/D143-1)&gt;10000%,"",C143/D143-1))</f>
        <v>4.6507648046426011</v>
      </c>
      <c r="F143" s="60">
        <f>C143/$C$238</f>
        <v>6.2239168781231949E-5</v>
      </c>
      <c r="G143" s="47">
        <v>1.1073196699999999</v>
      </c>
      <c r="H143" s="121">
        <v>488.57985714285701</v>
      </c>
      <c r="I143" s="127"/>
      <c r="J143" s="73">
        <v>0</v>
      </c>
      <c r="K143" s="73">
        <v>0</v>
      </c>
      <c r="L143" s="74" t="str">
        <f>IF(ISERROR(J143/K143-1),"",IF((J143/K143-1)&gt;10000%,"",J143/K143-1))</f>
        <v/>
      </c>
      <c r="M143" s="60">
        <f>IF(ISERROR(J143/C143),"",IF(J143/C143&gt;10000%,"",J143/C143))</f>
        <v>0</v>
      </c>
    </row>
    <row r="144" spans="1:13" ht="12.75" customHeight="1" x14ac:dyDescent="0.2">
      <c r="A144" s="46" t="s">
        <v>1172</v>
      </c>
      <c r="B144" s="46" t="s">
        <v>756</v>
      </c>
      <c r="C144" s="73">
        <v>4.233174E-2</v>
      </c>
      <c r="D144" s="73">
        <v>5.1728690000000001E-2</v>
      </c>
      <c r="E144" s="74">
        <f>IF(ISERROR(C144/D144-1),"",IF((C144/D144-1)&gt;10000%,"",C144/D144-1))</f>
        <v>-0.18165837951821318</v>
      </c>
      <c r="F144" s="60">
        <f>C144/$C$238</f>
        <v>5.8923998413523187E-5</v>
      </c>
      <c r="G144" s="47">
        <v>1.52688081</v>
      </c>
      <c r="H144" s="121">
        <v>122.996857142857</v>
      </c>
      <c r="I144" s="127"/>
      <c r="J144" s="73">
        <v>8.8317900000000008E-3</v>
      </c>
      <c r="K144" s="73">
        <v>2.7707229999999999E-2</v>
      </c>
      <c r="L144" s="74">
        <f>IF(ISERROR(J144/K144-1),"",IF((J144/K144-1)&gt;10000%,"",J144/K144-1))</f>
        <v>-0.68124601412699859</v>
      </c>
      <c r="M144" s="60">
        <f>IF(ISERROR(J144/C144),"",IF(J144/C144&gt;10000%,"",J144/C144))</f>
        <v>0.20863281310902884</v>
      </c>
    </row>
    <row r="145" spans="1:13" ht="12.75" customHeight="1" x14ac:dyDescent="0.2">
      <c r="A145" s="46" t="s">
        <v>1399</v>
      </c>
      <c r="B145" s="46" t="s">
        <v>1400</v>
      </c>
      <c r="C145" s="73">
        <v>4.2285400000000001E-2</v>
      </c>
      <c r="D145" s="73">
        <v>5.0619999999999994E-4</v>
      </c>
      <c r="E145" s="74">
        <f>IF(ISERROR(C145/D145-1),"",IF((C145/D145-1)&gt;10000%,"",C145/D145-1))</f>
        <v>82.534966416436205</v>
      </c>
      <c r="F145" s="60">
        <f>C145/$C$238</f>
        <v>5.8859495086079467E-5</v>
      </c>
      <c r="G145" s="47">
        <v>0.113345432</v>
      </c>
      <c r="H145" s="121">
        <v>60.028933333333299</v>
      </c>
      <c r="I145" s="127"/>
      <c r="J145" s="73">
        <v>0</v>
      </c>
      <c r="K145" s="73">
        <v>0</v>
      </c>
      <c r="L145" s="74" t="str">
        <f>IF(ISERROR(J145/K145-1),"",IF((J145/K145-1)&gt;10000%,"",J145/K145-1))</f>
        <v/>
      </c>
      <c r="M145" s="60">
        <f>IF(ISERROR(J145/C145),"",IF(J145/C145&gt;10000%,"",J145/C145))</f>
        <v>0</v>
      </c>
    </row>
    <row r="146" spans="1:13" ht="12.75" customHeight="1" x14ac:dyDescent="0.2">
      <c r="A146" s="46" t="s">
        <v>882</v>
      </c>
      <c r="B146" s="46" t="s">
        <v>773</v>
      </c>
      <c r="C146" s="73">
        <v>4.0240449999999997E-2</v>
      </c>
      <c r="D146" s="73">
        <v>0.31616446000000004</v>
      </c>
      <c r="E146" s="74">
        <f>IF(ISERROR(C146/D146-1),"",IF((C146/D146-1)&gt;10000%,"",C146/D146-1))</f>
        <v>-0.8727230442030075</v>
      </c>
      <c r="F146" s="60">
        <f>C146/$C$238</f>
        <v>5.601301085094681E-5</v>
      </c>
      <c r="G146" s="47">
        <v>7.5573325499999999</v>
      </c>
      <c r="H146" s="121">
        <v>45.181047619047597</v>
      </c>
      <c r="I146" s="127"/>
      <c r="J146" s="73">
        <v>0</v>
      </c>
      <c r="K146" s="73">
        <v>0</v>
      </c>
      <c r="L146" s="74" t="str">
        <f>IF(ISERROR(J146/K146-1),"",IF((J146/K146-1)&gt;10000%,"",J146/K146-1))</f>
        <v/>
      </c>
      <c r="M146" s="60">
        <f>IF(ISERROR(J146/C146),"",IF(J146/C146&gt;10000%,"",J146/C146))</f>
        <v>0</v>
      </c>
    </row>
    <row r="147" spans="1:13" ht="12.75" customHeight="1" x14ac:dyDescent="0.2">
      <c r="A147" s="46" t="s">
        <v>865</v>
      </c>
      <c r="B147" s="46" t="s">
        <v>737</v>
      </c>
      <c r="C147" s="73">
        <v>3.9469484999999999E-2</v>
      </c>
      <c r="D147" s="73">
        <v>2.6367680000000001E-2</v>
      </c>
      <c r="E147" s="74">
        <f>IF(ISERROR(C147/D147-1),"",IF((C147/D147-1)&gt;10000%,"",C147/D147-1))</f>
        <v>0.49688880477918418</v>
      </c>
      <c r="F147" s="60">
        <f>C147/$C$238</f>
        <v>5.4939860055896053E-5</v>
      </c>
      <c r="G147" s="47">
        <v>1.5509101699999999</v>
      </c>
      <c r="H147" s="121">
        <v>250.28933333333299</v>
      </c>
      <c r="I147" s="127"/>
      <c r="J147" s="73">
        <v>0</v>
      </c>
      <c r="K147" s="73">
        <v>1.6032000000000001E-2</v>
      </c>
      <c r="L147" s="74">
        <f>IF(ISERROR(J147/K147-1),"",IF((J147/K147-1)&gt;10000%,"",J147/K147-1))</f>
        <v>-1</v>
      </c>
      <c r="M147" s="60">
        <f>IF(ISERROR(J147/C147),"",IF(J147/C147&gt;10000%,"",J147/C147))</f>
        <v>0</v>
      </c>
    </row>
    <row r="148" spans="1:13" ht="12.75" customHeight="1" x14ac:dyDescent="0.2">
      <c r="A148" s="46" t="s">
        <v>1401</v>
      </c>
      <c r="B148" s="46" t="s">
        <v>1402</v>
      </c>
      <c r="C148" s="73">
        <v>3.8942320000000002E-2</v>
      </c>
      <c r="D148" s="73">
        <v>1.2021E-2</v>
      </c>
      <c r="E148" s="74">
        <f>IF(ISERROR(C148/D148-1),"",IF((C148/D148-1)&gt;10000%,"",C148/D148-1))</f>
        <v>2.2395241660427585</v>
      </c>
      <c r="F148" s="60">
        <f>C148/$C$238</f>
        <v>5.4206068588225115E-5</v>
      </c>
      <c r="G148" s="47">
        <v>0.181161287</v>
      </c>
      <c r="H148" s="121">
        <v>79.950249999999997</v>
      </c>
      <c r="I148" s="127"/>
      <c r="J148" s="73">
        <v>8.9227999999999998E-3</v>
      </c>
      <c r="K148" s="73">
        <v>5.3560000000000001E-4</v>
      </c>
      <c r="L148" s="74">
        <f>IF(ISERROR(J148/K148-1),"",IF((J148/K148-1)&gt;10000%,"",J148/K148-1))</f>
        <v>15.659447348767735</v>
      </c>
      <c r="M148" s="60">
        <f>IF(ISERROR(J148/C148),"",IF(J148/C148&gt;10000%,"",J148/C148))</f>
        <v>0.2291286189420661</v>
      </c>
    </row>
    <row r="149" spans="1:13" ht="12.75" customHeight="1" x14ac:dyDescent="0.2">
      <c r="A149" s="46" t="s">
        <v>1097</v>
      </c>
      <c r="B149" s="46" t="s">
        <v>1098</v>
      </c>
      <c r="C149" s="73">
        <v>3.6435480000000006E-2</v>
      </c>
      <c r="D149" s="73">
        <v>6.1104100000000001E-3</v>
      </c>
      <c r="E149" s="74">
        <f>IF(ISERROR(C149/D149-1),"",IF((C149/D149-1)&gt;10000%,"",C149/D149-1))</f>
        <v>4.9628535564716616</v>
      </c>
      <c r="F149" s="60">
        <f>C149/$C$238</f>
        <v>5.0716652935030696E-5</v>
      </c>
      <c r="G149" s="47">
        <v>0.35937191700000004</v>
      </c>
      <c r="H149" s="121">
        <v>30.0090476190476</v>
      </c>
      <c r="I149" s="127"/>
      <c r="J149" s="73">
        <v>0</v>
      </c>
      <c r="K149" s="73">
        <v>0</v>
      </c>
      <c r="L149" s="74" t="str">
        <f>IF(ISERROR(J149/K149-1),"",IF((J149/K149-1)&gt;10000%,"",J149/K149-1))</f>
        <v/>
      </c>
      <c r="M149" s="60">
        <f>IF(ISERROR(J149/C149),"",IF(J149/C149&gt;10000%,"",J149/C149))</f>
        <v>0</v>
      </c>
    </row>
    <row r="150" spans="1:13" ht="12.75" customHeight="1" x14ac:dyDescent="0.2">
      <c r="A150" s="46" t="s">
        <v>1169</v>
      </c>
      <c r="B150" s="46" t="s">
        <v>749</v>
      </c>
      <c r="C150" s="73">
        <v>3.6102879999999997E-2</v>
      </c>
      <c r="D150" s="73">
        <v>7.9154399999999993E-3</v>
      </c>
      <c r="E150" s="74">
        <f>IF(ISERROR(C150/D150-1),"",IF((C150/D150-1)&gt;10000%,"",C150/D150-1))</f>
        <v>3.56107051534722</v>
      </c>
      <c r="F150" s="60">
        <f>C150/$C$238</f>
        <v>5.0253687749277919E-5</v>
      </c>
      <c r="G150" s="47">
        <v>0.8309210600000001</v>
      </c>
      <c r="H150" s="121">
        <v>128.07719047619</v>
      </c>
      <c r="I150" s="127"/>
      <c r="J150" s="73">
        <v>2.8716749999999999E-2</v>
      </c>
      <c r="K150" s="73">
        <v>0</v>
      </c>
      <c r="L150" s="74" t="str">
        <f>IF(ISERROR(J150/K150-1),"",IF((J150/K150-1)&gt;10000%,"",J150/K150-1))</f>
        <v/>
      </c>
      <c r="M150" s="60">
        <f>IF(ISERROR(J150/C150),"",IF(J150/C150&gt;10000%,"",J150/C150))</f>
        <v>0.795414382453699</v>
      </c>
    </row>
    <row r="151" spans="1:13" ht="12.75" customHeight="1" x14ac:dyDescent="0.2">
      <c r="A151" s="46" t="s">
        <v>874</v>
      </c>
      <c r="B151" s="46" t="s">
        <v>748</v>
      </c>
      <c r="C151" s="73">
        <v>3.5803660000000001E-2</v>
      </c>
      <c r="D151" s="73">
        <v>1.7319339999999999E-2</v>
      </c>
      <c r="E151" s="74">
        <f>IF(ISERROR(C151/D151-1),"",IF((C151/D151-1)&gt;10000%,"",C151/D151-1))</f>
        <v>1.0672646879153596</v>
      </c>
      <c r="F151" s="60">
        <f>C151/$C$238</f>
        <v>4.9837186117044178E-5</v>
      </c>
      <c r="G151" s="47">
        <v>0.19922813</v>
      </c>
      <c r="H151" s="121">
        <v>104.475904761905</v>
      </c>
      <c r="I151" s="127"/>
      <c r="J151" s="73">
        <v>0</v>
      </c>
      <c r="K151" s="73">
        <v>0</v>
      </c>
      <c r="L151" s="74" t="str">
        <f>IF(ISERROR(J151/K151-1),"",IF((J151/K151-1)&gt;10000%,"",J151/K151-1))</f>
        <v/>
      </c>
      <c r="M151" s="60">
        <f>IF(ISERROR(J151/C151),"",IF(J151/C151&gt;10000%,"",J151/C151))</f>
        <v>0</v>
      </c>
    </row>
    <row r="152" spans="1:13" ht="12.75" customHeight="1" x14ac:dyDescent="0.2">
      <c r="A152" s="46" t="s">
        <v>1167</v>
      </c>
      <c r="B152" s="46" t="s">
        <v>719</v>
      </c>
      <c r="C152" s="73">
        <v>3.5621319999999998E-2</v>
      </c>
      <c r="D152" s="73">
        <v>1.515215E-2</v>
      </c>
      <c r="E152" s="74">
        <f>IF(ISERROR(C152/D152-1),"",IF((C152/D152-1)&gt;10000%,"",C152/D152-1))</f>
        <v>1.3509086169289506</v>
      </c>
      <c r="F152" s="60">
        <f>C152/$C$238</f>
        <v>4.9583376520020243E-5</v>
      </c>
      <c r="G152" s="47">
        <v>1.23554319</v>
      </c>
      <c r="H152" s="121">
        <v>252.10261904761899</v>
      </c>
      <c r="I152" s="127"/>
      <c r="J152" s="73">
        <v>4.5031589999999996E-2</v>
      </c>
      <c r="K152" s="73">
        <v>0</v>
      </c>
      <c r="L152" s="74" t="str">
        <f>IF(ISERROR(J152/K152-1),"",IF((J152/K152-1)&gt;10000%,"",J152/K152-1))</f>
        <v/>
      </c>
      <c r="M152" s="60">
        <f>IF(ISERROR(J152/C152),"",IF(J152/C152&gt;10000%,"",J152/C152))</f>
        <v>1.2641752186611839</v>
      </c>
    </row>
    <row r="153" spans="1:13" ht="12.75" customHeight="1" x14ac:dyDescent="0.2">
      <c r="A153" s="46" t="s">
        <v>1449</v>
      </c>
      <c r="B153" s="46" t="s">
        <v>1450</v>
      </c>
      <c r="C153" s="73">
        <v>3.5191779999999999E-2</v>
      </c>
      <c r="D153" s="73">
        <v>3.443939E-2</v>
      </c>
      <c r="E153" s="74">
        <f>IF(ISERROR(C153/D153-1),"",IF((C153/D153-1)&gt;10000%,"",C153/D153-1))</f>
        <v>2.1846786484894132E-2</v>
      </c>
      <c r="F153" s="60">
        <f>C153/$C$238</f>
        <v>4.8985474938877004E-5</v>
      </c>
      <c r="G153" s="47">
        <v>0.27762074800000003</v>
      </c>
      <c r="H153" s="121">
        <v>87.892666666666699</v>
      </c>
      <c r="I153" s="127"/>
      <c r="J153" s="73">
        <v>6.7176199999999997E-3</v>
      </c>
      <c r="K153" s="73">
        <v>0</v>
      </c>
      <c r="L153" s="74" t="str">
        <f>IF(ISERROR(J153/K153-1),"",IF((J153/K153-1)&gt;10000%,"",J153/K153-1))</f>
        <v/>
      </c>
      <c r="M153" s="60">
        <f>IF(ISERROR(J153/C153),"",IF(J153/C153&gt;10000%,"",J153/C153))</f>
        <v>0.19088605350453997</v>
      </c>
    </row>
    <row r="154" spans="1:13" ht="12.75" customHeight="1" x14ac:dyDescent="0.2">
      <c r="A154" s="46" t="s">
        <v>1153</v>
      </c>
      <c r="B154" s="46" t="s">
        <v>778</v>
      </c>
      <c r="C154" s="73">
        <v>3.48966E-2</v>
      </c>
      <c r="D154" s="73">
        <v>6.5367364999999997E-2</v>
      </c>
      <c r="E154" s="74">
        <f>IF(ISERROR(C154/D154-1),"",IF((C154/D154-1)&gt;10000%,"",C154/D154-1))</f>
        <v>-0.46614644784901449</v>
      </c>
      <c r="F154" s="60">
        <f>C154/$C$238</f>
        <v>4.8574596816416084E-5</v>
      </c>
      <c r="G154" s="47">
        <v>4.8164406199999998</v>
      </c>
      <c r="H154" s="121">
        <v>158.826476190476</v>
      </c>
      <c r="I154" s="127"/>
      <c r="J154" s="73">
        <v>4.3431789999999998E-2</v>
      </c>
      <c r="K154" s="73">
        <v>0.11694555000000001</v>
      </c>
      <c r="L154" s="74">
        <f>IF(ISERROR(J154/K154-1),"",IF((J154/K154-1)&gt;10000%,"",J154/K154-1))</f>
        <v>-0.62861528292440383</v>
      </c>
      <c r="M154" s="60">
        <f>IF(ISERROR(J154/C154),"",IF(J154/C154&gt;10000%,"",J154/C154))</f>
        <v>1.2445851458308259</v>
      </c>
    </row>
    <row r="155" spans="1:13" ht="12.75" customHeight="1" x14ac:dyDescent="0.2">
      <c r="A155" s="46" t="s">
        <v>816</v>
      </c>
      <c r="B155" s="46" t="s">
        <v>707</v>
      </c>
      <c r="C155" s="73">
        <v>3.4569040000000002E-2</v>
      </c>
      <c r="D155" s="73">
        <v>8.7194627999999996E-2</v>
      </c>
      <c r="E155" s="74">
        <f>IF(ISERROR(C155/D155-1),"",IF((C155/D155-1)&gt;10000%,"",C155/D155-1))</f>
        <v>-0.60354163102800318</v>
      </c>
      <c r="F155" s="60">
        <f>C155/$C$238</f>
        <v>4.8118647098300707E-5</v>
      </c>
      <c r="G155" s="47">
        <v>27.024551949999999</v>
      </c>
      <c r="H155" s="121">
        <v>64.392476190476202</v>
      </c>
      <c r="I155" s="127"/>
      <c r="J155" s="73">
        <v>9.5210179999999991E-2</v>
      </c>
      <c r="K155" s="73">
        <v>0.15232067999999999</v>
      </c>
      <c r="L155" s="74">
        <f>IF(ISERROR(J155/K155-1),"",IF((J155/K155-1)&gt;10000%,"",J155/K155-1))</f>
        <v>-0.37493595748128228</v>
      </c>
      <c r="M155" s="60">
        <f>IF(ISERROR(J155/C155),"",IF(J155/C155&gt;10000%,"",J155/C155))</f>
        <v>2.7542037615160844</v>
      </c>
    </row>
    <row r="156" spans="1:13" ht="12.75" customHeight="1" x14ac:dyDescent="0.2">
      <c r="A156" s="46" t="s">
        <v>875</v>
      </c>
      <c r="B156" s="46" t="s">
        <v>751</v>
      </c>
      <c r="C156" s="73">
        <v>3.4438999999999997E-2</v>
      </c>
      <c r="D156" s="73">
        <v>3.3626900000000001E-2</v>
      </c>
      <c r="E156" s="74">
        <f>IF(ISERROR(C156/D156-1),"",IF((C156/D156-1)&gt;10000%,"",C156/D156-1))</f>
        <v>2.4150308235370899E-2</v>
      </c>
      <c r="F156" s="60">
        <f>C156/$C$238</f>
        <v>4.7937636897593271E-5</v>
      </c>
      <c r="G156" s="47">
        <v>0.94335500999999999</v>
      </c>
      <c r="H156" s="121">
        <v>433.52566666666701</v>
      </c>
      <c r="I156" s="127"/>
      <c r="J156" s="73">
        <v>0</v>
      </c>
      <c r="K156" s="73">
        <v>0</v>
      </c>
      <c r="L156" s="74" t="str">
        <f>IF(ISERROR(J156/K156-1),"",IF((J156/K156-1)&gt;10000%,"",J156/K156-1))</f>
        <v/>
      </c>
      <c r="M156" s="60">
        <f>IF(ISERROR(J156/C156),"",IF(J156/C156&gt;10000%,"",J156/C156))</f>
        <v>0</v>
      </c>
    </row>
    <row r="157" spans="1:13" ht="12.75" customHeight="1" x14ac:dyDescent="0.2">
      <c r="A157" s="46" t="s">
        <v>859</v>
      </c>
      <c r="B157" s="46" t="s">
        <v>729</v>
      </c>
      <c r="C157" s="73">
        <v>3.2148089999999997E-2</v>
      </c>
      <c r="D157" s="73">
        <v>1.4478079999999999E-2</v>
      </c>
      <c r="E157" s="74">
        <f>IF(ISERROR(C157/D157-1),"",IF((C157/D157-1)&gt;10000%,"",C157/D157-1))</f>
        <v>1.2204663878083282</v>
      </c>
      <c r="F157" s="60">
        <f>C157/$C$238</f>
        <v>4.4748786706093362E-5</v>
      </c>
      <c r="G157" s="47">
        <v>0.69781342000000002</v>
      </c>
      <c r="H157" s="121">
        <v>443.58152380952401</v>
      </c>
      <c r="I157" s="127"/>
      <c r="J157" s="73">
        <v>0</v>
      </c>
      <c r="K157" s="73">
        <v>1.683E-3</v>
      </c>
      <c r="L157" s="74">
        <f>IF(ISERROR(J157/K157-1),"",IF((J157/K157-1)&gt;10000%,"",J157/K157-1))</f>
        <v>-1</v>
      </c>
      <c r="M157" s="60">
        <f>IF(ISERROR(J157/C157),"",IF(J157/C157&gt;10000%,"",J157/C157))</f>
        <v>0</v>
      </c>
    </row>
    <row r="158" spans="1:13" ht="12.75" customHeight="1" x14ac:dyDescent="0.2">
      <c r="A158" s="46" t="s">
        <v>1139</v>
      </c>
      <c r="B158" s="46" t="s">
        <v>1138</v>
      </c>
      <c r="C158" s="73">
        <v>3.0732779999999998E-2</v>
      </c>
      <c r="D158" s="73">
        <v>5.9596660000000003E-2</v>
      </c>
      <c r="E158" s="74">
        <f>IF(ISERROR(C158/D158-1),"",IF((C158/D158-1)&gt;10000%,"",C158/D158-1))</f>
        <v>-0.48432043003752234</v>
      </c>
      <c r="F158" s="60">
        <f>C158/$C$238</f>
        <v>4.2778734820802475E-5</v>
      </c>
      <c r="G158" s="47">
        <v>1.7507761499999999</v>
      </c>
      <c r="H158" s="121">
        <v>29.665428571428599</v>
      </c>
      <c r="I158" s="127"/>
      <c r="J158" s="73">
        <v>3.2510549999999999E-2</v>
      </c>
      <c r="K158" s="73">
        <v>0.1091758</v>
      </c>
      <c r="L158" s="74">
        <f>IF(ISERROR(J158/K158-1),"",IF((J158/K158-1)&gt;10000%,"",J158/K158-1))</f>
        <v>-0.70221834875494382</v>
      </c>
      <c r="M158" s="60">
        <f>IF(ISERROR(J158/C158),"",IF(J158/C158&gt;10000%,"",J158/C158))</f>
        <v>1.0578460523258879</v>
      </c>
    </row>
    <row r="159" spans="1:13" ht="12.75" customHeight="1" x14ac:dyDescent="0.2">
      <c r="A159" s="46" t="s">
        <v>1289</v>
      </c>
      <c r="B159" s="46" t="s">
        <v>1288</v>
      </c>
      <c r="C159" s="73">
        <v>2.8466000000000002E-2</v>
      </c>
      <c r="D159" s="73">
        <v>0</v>
      </c>
      <c r="E159" s="74" t="str">
        <f>IF(ISERROR(C159/D159-1),"",IF((C159/D159-1)&gt;10000%,"",C159/D159-1))</f>
        <v/>
      </c>
      <c r="F159" s="60">
        <f>C159/$C$238</f>
        <v>3.9623472572574412E-5</v>
      </c>
      <c r="G159" s="47">
        <v>1.761716E-2</v>
      </c>
      <c r="H159" s="121">
        <v>59.991142857142897</v>
      </c>
      <c r="I159" s="127"/>
      <c r="J159" s="73">
        <v>0</v>
      </c>
      <c r="K159" s="73">
        <v>0</v>
      </c>
      <c r="L159" s="74" t="str">
        <f>IF(ISERROR(J159/K159-1),"",IF((J159/K159-1)&gt;10000%,"",J159/K159-1))</f>
        <v/>
      </c>
      <c r="M159" s="60">
        <f>IF(ISERROR(J159/C159),"",IF(J159/C159&gt;10000%,"",J159/C159))</f>
        <v>0</v>
      </c>
    </row>
    <row r="160" spans="1:13" ht="12.75" customHeight="1" x14ac:dyDescent="0.2">
      <c r="A160" s="46" t="s">
        <v>1287</v>
      </c>
      <c r="B160" s="46" t="s">
        <v>1286</v>
      </c>
      <c r="C160" s="73">
        <v>2.8286160000000001E-2</v>
      </c>
      <c r="D160" s="73">
        <v>0</v>
      </c>
      <c r="E160" s="74" t="str">
        <f>IF(ISERROR(C160/D160-1),"",IF((C160/D160-1)&gt;10000%,"",C160/D160-1))</f>
        <v/>
      </c>
      <c r="F160" s="60">
        <f>C160/$C$238</f>
        <v>3.9373142870211881E-5</v>
      </c>
      <c r="G160" s="47">
        <v>9.0204282000000011E-2</v>
      </c>
      <c r="H160" s="121">
        <v>60.020285714285698</v>
      </c>
      <c r="I160" s="127"/>
      <c r="J160" s="73">
        <v>0</v>
      </c>
      <c r="K160" s="73">
        <v>0</v>
      </c>
      <c r="L160" s="74" t="str">
        <f>IF(ISERROR(J160/K160-1),"",IF((J160/K160-1)&gt;10000%,"",J160/K160-1))</f>
        <v/>
      </c>
      <c r="M160" s="60">
        <f>IF(ISERROR(J160/C160),"",IF(J160/C160&gt;10000%,"",J160/C160))</f>
        <v>0</v>
      </c>
    </row>
    <row r="161" spans="1:13" ht="12.75" customHeight="1" x14ac:dyDescent="0.2">
      <c r="A161" s="46" t="s">
        <v>1158</v>
      </c>
      <c r="B161" s="46" t="s">
        <v>771</v>
      </c>
      <c r="C161" s="73">
        <v>2.75473E-2</v>
      </c>
      <c r="D161" s="73">
        <v>2.1535139999999998E-2</v>
      </c>
      <c r="E161" s="74">
        <f>IF(ISERROR(C161/D161-1),"",IF((C161/D161-1)&gt;10000%,"",C161/D161-1))</f>
        <v>0.27917905339830629</v>
      </c>
      <c r="F161" s="60">
        <f>C161/$C$238</f>
        <v>3.8344680882402838E-5</v>
      </c>
      <c r="G161" s="47">
        <v>0.71102229000000006</v>
      </c>
      <c r="H161" s="121">
        <v>971.52638095238103</v>
      </c>
      <c r="I161" s="127"/>
      <c r="J161" s="73">
        <v>2.4993800000000003E-3</v>
      </c>
      <c r="K161" s="73">
        <v>0</v>
      </c>
      <c r="L161" s="74" t="str">
        <f>IF(ISERROR(J161/K161-1),"",IF((J161/K161-1)&gt;10000%,"",J161/K161-1))</f>
        <v/>
      </c>
      <c r="M161" s="60">
        <f>IF(ISERROR(J161/C161),"",IF(J161/C161&gt;10000%,"",J161/C161))</f>
        <v>9.0730489013442342E-2</v>
      </c>
    </row>
    <row r="162" spans="1:13" ht="12.75" customHeight="1" x14ac:dyDescent="0.2">
      <c r="A162" s="46" t="s">
        <v>1143</v>
      </c>
      <c r="B162" s="46" t="s">
        <v>1142</v>
      </c>
      <c r="C162" s="73">
        <v>2.5520000000000001E-2</v>
      </c>
      <c r="D162" s="73">
        <v>4.4852399999999997E-3</v>
      </c>
      <c r="E162" s="74">
        <f>IF(ISERROR(C162/D162-1),"",IF((C162/D162-1)&gt;10000%,"",C162/D162-1))</f>
        <v>4.6897735684155144</v>
      </c>
      <c r="F162" s="60">
        <f>C162/$C$238</f>
        <v>3.5522764703579677E-5</v>
      </c>
      <c r="G162" s="47">
        <v>2.0407423899999997</v>
      </c>
      <c r="H162" s="121">
        <v>27.715666666666699</v>
      </c>
      <c r="I162" s="127"/>
      <c r="J162" s="73">
        <v>5.582194E-2</v>
      </c>
      <c r="K162" s="73">
        <v>0.21136498000000001</v>
      </c>
      <c r="L162" s="74">
        <f>IF(ISERROR(J162/K162-1),"",IF((J162/K162-1)&gt;10000%,"",J162/K162-1))</f>
        <v>-0.73589787674382012</v>
      </c>
      <c r="M162" s="60">
        <f>IF(ISERROR(J162/C162),"",IF(J162/C162&gt;10000%,"",J162/C162))</f>
        <v>2.187380094043887</v>
      </c>
    </row>
    <row r="163" spans="1:13" ht="12.75" customHeight="1" x14ac:dyDescent="0.2">
      <c r="A163" s="46" t="s">
        <v>1463</v>
      </c>
      <c r="B163" s="46" t="s">
        <v>1464</v>
      </c>
      <c r="C163" s="73">
        <v>2.0958000000000001E-2</v>
      </c>
      <c r="D163" s="73">
        <v>5.9939999999999993E-4</v>
      </c>
      <c r="E163" s="74">
        <f>IF(ISERROR(C163/D163-1),"",IF((C163/D163-1)&gt;10000%,"",C163/D163-1))</f>
        <v>33.96496496496497</v>
      </c>
      <c r="F163" s="60">
        <f>C163/$C$238</f>
        <v>2.917265292545544E-5</v>
      </c>
      <c r="G163" s="47">
        <v>3.9687116000000001E-2</v>
      </c>
      <c r="H163" s="121">
        <v>262.76683333333301</v>
      </c>
      <c r="I163" s="127"/>
      <c r="J163" s="73">
        <v>0</v>
      </c>
      <c r="K163" s="73">
        <v>5.9909999999999998E-4</v>
      </c>
      <c r="L163" s="74">
        <f>IF(ISERROR(J163/K163-1),"",IF((J163/K163-1)&gt;10000%,"",J163/K163-1))</f>
        <v>-1</v>
      </c>
      <c r="M163" s="60">
        <f>IF(ISERROR(J163/C163),"",IF(J163/C163&gt;10000%,"",J163/C163))</f>
        <v>0</v>
      </c>
    </row>
    <row r="164" spans="1:13" ht="12.75" customHeight="1" x14ac:dyDescent="0.2">
      <c r="A164" s="46" t="s">
        <v>1590</v>
      </c>
      <c r="B164" s="46" t="s">
        <v>1579</v>
      </c>
      <c r="C164" s="73">
        <v>2.0771999999999999E-2</v>
      </c>
      <c r="D164" s="73">
        <v>3.2715000000000001E-3</v>
      </c>
      <c r="E164" s="74">
        <f>IF(ISERROR(C164/D164-1),"",IF((C164/D164-1)&gt;10000%,"",C164/D164-1))</f>
        <v>5.3493810178817052</v>
      </c>
      <c r="F164" s="60">
        <f>C164/$C$238</f>
        <v>2.8913748762647214E-5</v>
      </c>
      <c r="G164" s="47">
        <v>4.9017620999999997E-2</v>
      </c>
      <c r="H164" s="121">
        <v>40.008214285714303</v>
      </c>
      <c r="I164" s="127"/>
      <c r="J164" s="73">
        <v>0</v>
      </c>
      <c r="K164" s="73">
        <v>0</v>
      </c>
      <c r="L164" s="74" t="str">
        <f>IF(ISERROR(J164/K164-1),"",IF((J164/K164-1)&gt;10000%,"",J164/K164-1))</f>
        <v/>
      </c>
      <c r="M164" s="60">
        <f>IF(ISERROR(J164/C164),"",IF(J164/C164&gt;10000%,"",J164/C164))</f>
        <v>0</v>
      </c>
    </row>
    <row r="165" spans="1:13" ht="12.75" customHeight="1" x14ac:dyDescent="0.2">
      <c r="A165" s="46" t="s">
        <v>868</v>
      </c>
      <c r="B165" s="46" t="s">
        <v>741</v>
      </c>
      <c r="C165" s="73">
        <v>2.075453E-2</v>
      </c>
      <c r="D165" s="73">
        <v>0.58322711999999999</v>
      </c>
      <c r="E165" s="74">
        <f>IF(ISERROR(C165/D165-1),"",IF((C165/D165-1)&gt;10000%,"",C165/D165-1))</f>
        <v>-0.96441432627481383</v>
      </c>
      <c r="F165" s="60">
        <f>C165/$C$238</f>
        <v>2.8889431258753349E-5</v>
      </c>
      <c r="G165" s="47">
        <v>5.5582351500000007</v>
      </c>
      <c r="H165" s="121">
        <v>64.168285714285702</v>
      </c>
      <c r="I165" s="127"/>
      <c r="J165" s="73">
        <v>8.4427800000000004E-3</v>
      </c>
      <c r="K165" s="73">
        <v>1.2305459999999999E-2</v>
      </c>
      <c r="L165" s="74">
        <f>IF(ISERROR(J165/K165-1),"",IF((J165/K165-1)&gt;10000%,"",J165/K165-1))</f>
        <v>-0.31389968355510467</v>
      </c>
      <c r="M165" s="60">
        <f>IF(ISERROR(J165/C165),"",IF(J165/C165&gt;10000%,"",J165/C165))</f>
        <v>0.40679215573660304</v>
      </c>
    </row>
    <row r="166" spans="1:13" ht="12.75" customHeight="1" x14ac:dyDescent="0.2">
      <c r="A166" s="46" t="s">
        <v>1095</v>
      </c>
      <c r="B166" s="46" t="s">
        <v>1096</v>
      </c>
      <c r="C166" s="73">
        <v>2.0542619999999998E-2</v>
      </c>
      <c r="D166" s="73">
        <v>2.3983200000000002E-3</v>
      </c>
      <c r="E166" s="74">
        <f>IF(ISERROR(C166/D166-1),"",IF((C166/D166-1)&gt;10000%,"",C166/D166-1))</f>
        <v>7.5654207945561875</v>
      </c>
      <c r="F166" s="60">
        <f>C166/$C$238</f>
        <v>2.8594461467674363E-5</v>
      </c>
      <c r="G166" s="47">
        <v>0.35874820600000001</v>
      </c>
      <c r="H166" s="121">
        <v>40.000476190476199</v>
      </c>
      <c r="I166" s="127"/>
      <c r="J166" s="73">
        <v>0</v>
      </c>
      <c r="K166" s="73">
        <v>0</v>
      </c>
      <c r="L166" s="74" t="str">
        <f>IF(ISERROR(J166/K166-1),"",IF((J166/K166-1)&gt;10000%,"",J166/K166-1))</f>
        <v/>
      </c>
      <c r="M166" s="60">
        <f>IF(ISERROR(J166/C166),"",IF(J166/C166&gt;10000%,"",J166/C166))</f>
        <v>0</v>
      </c>
    </row>
    <row r="167" spans="1:13" ht="12.75" customHeight="1" x14ac:dyDescent="0.2">
      <c r="A167" s="46" t="s">
        <v>1589</v>
      </c>
      <c r="B167" s="46" t="s">
        <v>1578</v>
      </c>
      <c r="C167" s="73">
        <v>1.9323E-2</v>
      </c>
      <c r="D167" s="73">
        <v>2.899529E-2</v>
      </c>
      <c r="E167" s="74">
        <f>IF(ISERROR(C167/D167-1),"",IF((C167/D167-1)&gt;10000%,"",C167/D167-1))</f>
        <v>-0.33358141960297694</v>
      </c>
      <c r="F167" s="60">
        <f>C167/$C$238</f>
        <v>2.6896801816899295E-5</v>
      </c>
      <c r="G167" s="47">
        <v>0.18685130699999999</v>
      </c>
      <c r="H167" s="121">
        <v>19.996047619047602</v>
      </c>
      <c r="I167" s="127"/>
      <c r="J167" s="73">
        <v>0</v>
      </c>
      <c r="K167" s="73">
        <v>0</v>
      </c>
      <c r="L167" s="74" t="str">
        <f>IF(ISERROR(J167/K167-1),"",IF((J167/K167-1)&gt;10000%,"",J167/K167-1))</f>
        <v/>
      </c>
      <c r="M167" s="60">
        <f>IF(ISERROR(J167/C167),"",IF(J167/C167&gt;10000%,"",J167/C167))</f>
        <v>0</v>
      </c>
    </row>
    <row r="168" spans="1:13" ht="12.75" customHeight="1" x14ac:dyDescent="0.2">
      <c r="A168" s="46" t="s">
        <v>895</v>
      </c>
      <c r="B168" s="46" t="s">
        <v>788</v>
      </c>
      <c r="C168" s="73">
        <v>1.9099999999999999E-2</v>
      </c>
      <c r="D168" s="73">
        <v>1.332065E-2</v>
      </c>
      <c r="E168" s="74">
        <f>IF(ISERROR(C168/D168-1),"",IF((C168/D168-1)&gt;10000%,"",C168/D168-1))</f>
        <v>0.43386396309489395</v>
      </c>
      <c r="F168" s="60">
        <f>C168/$C$238</f>
        <v>2.6586395213102339E-5</v>
      </c>
      <c r="G168" s="47">
        <v>0.1138566</v>
      </c>
      <c r="H168" s="121">
        <v>82.762238095238104</v>
      </c>
      <c r="I168" s="127"/>
      <c r="J168" s="73">
        <v>0</v>
      </c>
      <c r="K168" s="73">
        <v>0</v>
      </c>
      <c r="L168" s="74" t="str">
        <f>IF(ISERROR(J168/K168-1),"",IF((J168/K168-1)&gt;10000%,"",J168/K168-1))</f>
        <v/>
      </c>
      <c r="M168" s="60">
        <f>IF(ISERROR(J168/C168),"",IF(J168/C168&gt;10000%,"",J168/C168))</f>
        <v>0</v>
      </c>
    </row>
    <row r="169" spans="1:13" ht="12.75" customHeight="1" x14ac:dyDescent="0.2">
      <c r="A169" s="46" t="s">
        <v>879</v>
      </c>
      <c r="B169" s="46" t="s">
        <v>768</v>
      </c>
      <c r="C169" s="73">
        <v>1.89163E-2</v>
      </c>
      <c r="D169" s="73">
        <v>1.853956E-2</v>
      </c>
      <c r="E169" s="74">
        <f>IF(ISERROR(C169/D169-1),"",IF((C169/D169-1)&gt;10000%,"",C169/D169-1))</f>
        <v>2.0320870613973696E-2</v>
      </c>
      <c r="F169" s="60">
        <f>C169/$C$238</f>
        <v>2.633069255338261E-5</v>
      </c>
      <c r="G169" s="47">
        <v>29.411246940000002</v>
      </c>
      <c r="H169" s="121">
        <v>76.380238095238099</v>
      </c>
      <c r="I169" s="127"/>
      <c r="J169" s="73">
        <v>7.49206E-3</v>
      </c>
      <c r="K169" s="73">
        <v>7.3489799999999997E-3</v>
      </c>
      <c r="L169" s="74">
        <f>IF(ISERROR(J169/K169-1),"",IF((J169/K169-1)&gt;10000%,"",J169/K169-1))</f>
        <v>1.9469368538219012E-2</v>
      </c>
      <c r="M169" s="60">
        <f>IF(ISERROR(J169/C169),"",IF(J169/C169&gt;10000%,"",J169/C169))</f>
        <v>0.39606371224816694</v>
      </c>
    </row>
    <row r="170" spans="1:13" ht="12.75" customHeight="1" x14ac:dyDescent="0.2">
      <c r="A170" s="46" t="s">
        <v>1149</v>
      </c>
      <c r="B170" s="46" t="s">
        <v>734</v>
      </c>
      <c r="C170" s="73">
        <v>1.7998201000000002E-2</v>
      </c>
      <c r="D170" s="73">
        <v>7.1530605999999997E-2</v>
      </c>
      <c r="E170" s="74">
        <f>IF(ISERROR(C170/D170-1),"",IF((C170/D170-1)&gt;10000%,"",C170/D170-1))</f>
        <v>-0.7483846145522659</v>
      </c>
      <c r="F170" s="60">
        <f>C170/$C$238</f>
        <v>2.5052737429887635E-5</v>
      </c>
      <c r="G170" s="47">
        <v>3.4250010899999999</v>
      </c>
      <c r="H170" s="121">
        <v>550.13833333333298</v>
      </c>
      <c r="I170" s="127"/>
      <c r="J170" s="73">
        <v>0</v>
      </c>
      <c r="K170" s="73">
        <v>0</v>
      </c>
      <c r="L170" s="74" t="str">
        <f>IF(ISERROR(J170/K170-1),"",IF((J170/K170-1)&gt;10000%,"",J170/K170-1))</f>
        <v/>
      </c>
      <c r="M170" s="60">
        <f>IF(ISERROR(J170/C170),"",IF(J170/C170&gt;10000%,"",J170/C170))</f>
        <v>0</v>
      </c>
    </row>
    <row r="171" spans="1:13" ht="12.75" customHeight="1" x14ac:dyDescent="0.2">
      <c r="A171" s="46" t="s">
        <v>1409</v>
      </c>
      <c r="B171" s="46" t="s">
        <v>1410</v>
      </c>
      <c r="C171" s="73">
        <v>1.7943049999999999E-2</v>
      </c>
      <c r="D171" s="73">
        <v>1.6294000000000001E-4</v>
      </c>
      <c r="E171" s="74" t="str">
        <f>IF(ISERROR(C171/D171-1),"",IF((C171/D171-1)&gt;10000%,"",C171/D171-1))</f>
        <v/>
      </c>
      <c r="F171" s="60">
        <f>C171/$C$238</f>
        <v>2.4975969561699265E-5</v>
      </c>
      <c r="G171" s="47">
        <v>0.11630792100000001</v>
      </c>
      <c r="H171" s="121">
        <v>79.996476190476201</v>
      </c>
      <c r="I171" s="127"/>
      <c r="J171" s="73">
        <v>2.2117970000000001E-2</v>
      </c>
      <c r="K171" s="73">
        <v>0</v>
      </c>
      <c r="L171" s="74" t="str">
        <f>IF(ISERROR(J171/K171-1),"",IF((J171/K171-1)&gt;10000%,"",J171/K171-1))</f>
        <v/>
      </c>
      <c r="M171" s="60">
        <f>IF(ISERROR(J171/C171),"",IF(J171/C171&gt;10000%,"",J171/C171))</f>
        <v>1.2326761615221493</v>
      </c>
    </row>
    <row r="172" spans="1:13" ht="12.75" customHeight="1" x14ac:dyDescent="0.2">
      <c r="A172" s="46" t="s">
        <v>1183</v>
      </c>
      <c r="B172" s="46" t="s">
        <v>726</v>
      </c>
      <c r="C172" s="73">
        <v>1.6788599999999997E-2</v>
      </c>
      <c r="D172" s="73">
        <v>1.3728290000000001E-2</v>
      </c>
      <c r="E172" s="74">
        <f>IF(ISERROR(C172/D172-1),"",IF((C172/D172-1)&gt;10000%,"",C172/D172-1))</f>
        <v>0.22291997036775868</v>
      </c>
      <c r="F172" s="60">
        <f>C172/$C$238</f>
        <v>2.3369023804957587E-5</v>
      </c>
      <c r="G172" s="47">
        <v>1.0711626299999999</v>
      </c>
      <c r="H172" s="121">
        <v>140.15528571428601</v>
      </c>
      <c r="I172" s="127"/>
      <c r="J172" s="73">
        <v>0</v>
      </c>
      <c r="K172" s="73">
        <v>0</v>
      </c>
      <c r="L172" s="74" t="str">
        <f>IF(ISERROR(J172/K172-1),"",IF((J172/K172-1)&gt;10000%,"",J172/K172-1))</f>
        <v/>
      </c>
      <c r="M172" s="60">
        <f>IF(ISERROR(J172/C172),"",IF(J172/C172&gt;10000%,"",J172/C172))</f>
        <v>0</v>
      </c>
    </row>
    <row r="173" spans="1:13" ht="12.75" customHeight="1" x14ac:dyDescent="0.2">
      <c r="A173" s="46" t="s">
        <v>1407</v>
      </c>
      <c r="B173" s="46" t="s">
        <v>1408</v>
      </c>
      <c r="C173" s="73">
        <v>1.6410650000000002E-2</v>
      </c>
      <c r="D173" s="73">
        <v>0</v>
      </c>
      <c r="E173" s="74" t="str">
        <f>IF(ISERROR(C173/D173-1),"",IF((C173/D173-1)&gt;10000%,"",C173/D173-1))</f>
        <v/>
      </c>
      <c r="F173" s="60">
        <f>C173/$C$238</f>
        <v>2.2842933330047016E-5</v>
      </c>
      <c r="G173" s="47">
        <v>4.2725618999999999E-2</v>
      </c>
      <c r="H173" s="121">
        <v>60.000476190476199</v>
      </c>
      <c r="I173" s="127"/>
      <c r="J173" s="73">
        <v>1.33818E-3</v>
      </c>
      <c r="K173" s="73">
        <v>0</v>
      </c>
      <c r="L173" s="74" t="str">
        <f>IF(ISERROR(J173/K173-1),"",IF((J173/K173-1)&gt;10000%,"",J173/K173-1))</f>
        <v/>
      </c>
      <c r="M173" s="60">
        <f>IF(ISERROR(J173/C173),"",IF(J173/C173&gt;10000%,"",J173/C173))</f>
        <v>8.1543387982803833E-2</v>
      </c>
    </row>
    <row r="174" spans="1:13" ht="12.75" customHeight="1" x14ac:dyDescent="0.2">
      <c r="A174" s="46" t="s">
        <v>1099</v>
      </c>
      <c r="B174" s="46" t="s">
        <v>1100</v>
      </c>
      <c r="C174" s="73">
        <v>1.5940950000000002E-2</v>
      </c>
      <c r="D174" s="73">
        <v>1.31988E-2</v>
      </c>
      <c r="E174" s="74">
        <f>IF(ISERROR(C174/D174-1),"",IF((C174/D174-1)&gt;10000%,"",C174/D174-1))</f>
        <v>0.20775752341121945</v>
      </c>
      <c r="F174" s="60">
        <f>C174/$C$238</f>
        <v>2.2189130721063027E-5</v>
      </c>
      <c r="G174" s="47">
        <v>0.158277114</v>
      </c>
      <c r="H174" s="121">
        <v>50.013238095238101</v>
      </c>
      <c r="I174" s="127"/>
      <c r="J174" s="73">
        <v>0</v>
      </c>
      <c r="K174" s="73">
        <v>0</v>
      </c>
      <c r="L174" s="74" t="str">
        <f>IF(ISERROR(J174/K174-1),"",IF((J174/K174-1)&gt;10000%,"",J174/K174-1))</f>
        <v/>
      </c>
      <c r="M174" s="60">
        <f>IF(ISERROR(J174/C174),"",IF(J174/C174&gt;10000%,"",J174/C174))</f>
        <v>0</v>
      </c>
    </row>
    <row r="175" spans="1:13" ht="12.75" customHeight="1" x14ac:dyDescent="0.2">
      <c r="A175" s="46" t="s">
        <v>858</v>
      </c>
      <c r="B175" s="46" t="s">
        <v>728</v>
      </c>
      <c r="C175" s="73">
        <v>1.4745600000000001E-2</v>
      </c>
      <c r="D175" s="73">
        <v>3.5130275000000002E-2</v>
      </c>
      <c r="E175" s="74">
        <f>IF(ISERROR(C175/D175-1),"",IF((C175/D175-1)&gt;10000%,"",C175/D175-1))</f>
        <v>-0.5802594770465076</v>
      </c>
      <c r="F175" s="60">
        <f>C175/$C$238</f>
        <v>2.0525253887660835E-5</v>
      </c>
      <c r="G175" s="47">
        <v>6.7841908000000002</v>
      </c>
      <c r="H175" s="121">
        <v>74.645761904761898</v>
      </c>
      <c r="I175" s="127"/>
      <c r="J175" s="73">
        <v>0</v>
      </c>
      <c r="K175" s="73">
        <v>0</v>
      </c>
      <c r="L175" s="74" t="str">
        <f>IF(ISERROR(J175/K175-1),"",IF((J175/K175-1)&gt;10000%,"",J175/K175-1))</f>
        <v/>
      </c>
      <c r="M175" s="60">
        <f>IF(ISERROR(J175/C175),"",IF(J175/C175&gt;10000%,"",J175/C175))</f>
        <v>0</v>
      </c>
    </row>
    <row r="176" spans="1:13" ht="12.75" customHeight="1" x14ac:dyDescent="0.2">
      <c r="A176" s="46" t="s">
        <v>1455</v>
      </c>
      <c r="B176" s="46" t="s">
        <v>1456</v>
      </c>
      <c r="C176" s="73">
        <v>1.43076E-2</v>
      </c>
      <c r="D176" s="73">
        <v>4.0505999999999997E-3</v>
      </c>
      <c r="E176" s="74">
        <f>IF(ISERROR(C176/D176-1),"",IF((C176/D176-1)&gt;10000%,"",C176/D176-1))</f>
        <v>2.5322174492667755</v>
      </c>
      <c r="F176" s="60">
        <f>C176/$C$238</f>
        <v>1.9915576342983407E-5</v>
      </c>
      <c r="G176" s="47">
        <v>0.105567431</v>
      </c>
      <c r="H176" s="121">
        <v>266.843631578947</v>
      </c>
      <c r="I176" s="127"/>
      <c r="J176" s="73">
        <v>2.1715100000000002E-3</v>
      </c>
      <c r="K176" s="73">
        <v>3.9047499999999998E-3</v>
      </c>
      <c r="L176" s="74">
        <f>IF(ISERROR(J176/K176-1),"",IF((J176/K176-1)&gt;10000%,"",J176/K176-1))</f>
        <v>-0.44387988987771299</v>
      </c>
      <c r="M176" s="60">
        <f>IF(ISERROR(J176/C176),"",IF(J176/C176&gt;10000%,"",J176/C176))</f>
        <v>0.15177318348290419</v>
      </c>
    </row>
    <row r="177" spans="1:13" ht="12.75" customHeight="1" x14ac:dyDescent="0.2">
      <c r="A177" s="46" t="s">
        <v>1080</v>
      </c>
      <c r="B177" s="46" t="s">
        <v>127</v>
      </c>
      <c r="C177" s="73">
        <v>1.4117920000000001E-2</v>
      </c>
      <c r="D177" s="73">
        <v>2.3723910000000001E-2</v>
      </c>
      <c r="E177" s="74">
        <f>IF(ISERROR(C177/D177-1),"",IF((C177/D177-1)&gt;10000%,"",C177/D177-1))</f>
        <v>-0.40490753842853056</v>
      </c>
      <c r="F177" s="60">
        <f>C177/$C$238</f>
        <v>1.9651549775233604E-5</v>
      </c>
      <c r="G177" s="47">
        <v>8.1237136299999992</v>
      </c>
      <c r="H177" s="121">
        <v>67.983761904761906</v>
      </c>
      <c r="I177" s="127"/>
      <c r="J177" s="73">
        <v>1.5711874299999999</v>
      </c>
      <c r="K177" s="73">
        <v>10.72131707</v>
      </c>
      <c r="L177" s="74">
        <f>IF(ISERROR(J177/K177-1),"",IF((J177/K177-1)&gt;10000%,"",J177/K177-1))</f>
        <v>-0.85345201342879418</v>
      </c>
      <c r="M177" s="60" t="str">
        <f>IF(ISERROR(J177/C177),"",IF(J177/C177&gt;10000%,"",J177/C177))</f>
        <v/>
      </c>
    </row>
    <row r="178" spans="1:13" ht="12.75" customHeight="1" x14ac:dyDescent="0.2">
      <c r="A178" s="46" t="s">
        <v>1585</v>
      </c>
      <c r="B178" s="46" t="s">
        <v>1574</v>
      </c>
      <c r="C178" s="73">
        <v>1.3807160000000001E-2</v>
      </c>
      <c r="D178" s="73">
        <v>0</v>
      </c>
      <c r="E178" s="74" t="str">
        <f>IF(ISERROR(C178/D178-1),"",IF((C178/D178-1)&gt;10000%,"",C178/D178-1))</f>
        <v/>
      </c>
      <c r="F178" s="60">
        <f>C178/$C$238</f>
        <v>1.9218984949242834E-5</v>
      </c>
      <c r="G178" s="47">
        <v>3.7751031999999997E-2</v>
      </c>
      <c r="H178" s="121">
        <v>74.999095238095194</v>
      </c>
      <c r="I178" s="127"/>
      <c r="J178" s="73">
        <v>0</v>
      </c>
      <c r="K178" s="73">
        <v>0</v>
      </c>
      <c r="L178" s="74" t="str">
        <f>IF(ISERROR(J178/K178-1),"",IF((J178/K178-1)&gt;10000%,"",J178/K178-1))</f>
        <v/>
      </c>
      <c r="M178" s="60">
        <f>IF(ISERROR(J178/C178),"",IF(J178/C178&gt;10000%,"",J178/C178))</f>
        <v>0</v>
      </c>
    </row>
    <row r="179" spans="1:13" ht="12.75" customHeight="1" x14ac:dyDescent="0.2">
      <c r="A179" s="46" t="s">
        <v>880</v>
      </c>
      <c r="B179" s="46" t="s">
        <v>769</v>
      </c>
      <c r="C179" s="73">
        <v>1.3093280000000001E-2</v>
      </c>
      <c r="D179" s="73">
        <v>6.4496000000000006E-3</v>
      </c>
      <c r="E179" s="74">
        <f>IF(ISERROR(C179/D179-1),"",IF((C179/D179-1)&gt;10000%,"",C179/D179-1))</f>
        <v>1.030091788638055</v>
      </c>
      <c r="F179" s="60">
        <f>C179/$C$238</f>
        <v>1.8225294068890504E-5</v>
      </c>
      <c r="G179" s="47">
        <v>7.1354868200000006</v>
      </c>
      <c r="H179" s="121">
        <v>112.710571428571</v>
      </c>
      <c r="I179" s="127"/>
      <c r="J179" s="73">
        <v>0</v>
      </c>
      <c r="K179" s="73">
        <v>0</v>
      </c>
      <c r="L179" s="74" t="str">
        <f>IF(ISERROR(J179/K179-1),"",IF((J179/K179-1)&gt;10000%,"",J179/K179-1))</f>
        <v/>
      </c>
      <c r="M179" s="60">
        <f>IF(ISERROR(J179/C179),"",IF(J179/C179&gt;10000%,"",J179/C179))</f>
        <v>0</v>
      </c>
    </row>
    <row r="180" spans="1:13" ht="12.75" customHeight="1" x14ac:dyDescent="0.2">
      <c r="A180" s="46" t="s">
        <v>1159</v>
      </c>
      <c r="B180" s="46" t="s">
        <v>765</v>
      </c>
      <c r="C180" s="73">
        <v>1.3077399999999999E-2</v>
      </c>
      <c r="D180" s="73">
        <v>3.3276849999999997E-2</v>
      </c>
      <c r="E180" s="74">
        <f>IF(ISERROR(C180/D180-1),"",IF((C180/D180-1)&gt;10000%,"",C180/D180-1))</f>
        <v>-0.60701208197290302</v>
      </c>
      <c r="F180" s="60">
        <f>C180/$C$238</f>
        <v>1.8203189778001285E-5</v>
      </c>
      <c r="G180" s="47">
        <v>0.58336569999999999</v>
      </c>
      <c r="H180" s="121">
        <v>462.57990476190503</v>
      </c>
      <c r="I180" s="127"/>
      <c r="J180" s="73">
        <v>0</v>
      </c>
      <c r="K180" s="73">
        <v>0</v>
      </c>
      <c r="L180" s="74" t="str">
        <f>IF(ISERROR(J180/K180-1),"",IF((J180/K180-1)&gt;10000%,"",J180/K180-1))</f>
        <v/>
      </c>
      <c r="M180" s="60">
        <f>IF(ISERROR(J180/C180),"",IF(J180/C180&gt;10000%,"",J180/C180))</f>
        <v>0</v>
      </c>
    </row>
    <row r="181" spans="1:13" ht="12.75" customHeight="1" x14ac:dyDescent="0.2">
      <c r="A181" s="46" t="s">
        <v>886</v>
      </c>
      <c r="B181" s="46" t="s">
        <v>783</v>
      </c>
      <c r="C181" s="73">
        <v>1.0075499999999999E-2</v>
      </c>
      <c r="D181" s="73">
        <v>4.3084999999999998E-3</v>
      </c>
      <c r="E181" s="74">
        <f>IF(ISERROR(C181/D181-1),"",IF((C181/D181-1)&gt;10000%,"",C181/D181-1))</f>
        <v>1.338516885226877</v>
      </c>
      <c r="F181" s="60">
        <f>C181/$C$238</f>
        <v>1.4024671464377625E-5</v>
      </c>
      <c r="G181" s="47">
        <v>0.35556467999999997</v>
      </c>
      <c r="H181" s="121">
        <v>744.91228571428599</v>
      </c>
      <c r="I181" s="127"/>
      <c r="J181" s="73">
        <v>8.0710699999999996E-3</v>
      </c>
      <c r="K181" s="73">
        <v>2.43034E-3</v>
      </c>
      <c r="L181" s="74">
        <f>IF(ISERROR(J181/K181-1),"",IF((J181/K181-1)&gt;10000%,"",J181/K181-1))</f>
        <v>2.3209633220043284</v>
      </c>
      <c r="M181" s="60">
        <f>IF(ISERROR(J181/C181),"",IF(J181/C181&gt;10000%,"",J181/C181))</f>
        <v>0.80105900451590495</v>
      </c>
    </row>
    <row r="182" spans="1:13" ht="12.75" customHeight="1" x14ac:dyDescent="0.2">
      <c r="A182" s="46" t="s">
        <v>1395</v>
      </c>
      <c r="B182" s="46" t="s">
        <v>1396</v>
      </c>
      <c r="C182" s="73">
        <v>9.6587299999999991E-3</v>
      </c>
      <c r="D182" s="73">
        <v>1.65324E-3</v>
      </c>
      <c r="E182" s="74">
        <f>IF(ISERROR(C182/D182-1),"",IF((C182/D182-1)&gt;10000%,"",C182/D182-1))</f>
        <v>4.8423035977837454</v>
      </c>
      <c r="F182" s="60">
        <f>C182/$C$238</f>
        <v>1.3444545185164815E-5</v>
      </c>
      <c r="G182" s="47">
        <v>0.52469239899999998</v>
      </c>
      <c r="H182" s="121">
        <v>19.996952380952401</v>
      </c>
      <c r="I182" s="127"/>
      <c r="J182" s="73">
        <v>0</v>
      </c>
      <c r="K182" s="73">
        <v>0</v>
      </c>
      <c r="L182" s="74" t="str">
        <f>IF(ISERROR(J182/K182-1),"",IF((J182/K182-1)&gt;10000%,"",J182/K182-1))</f>
        <v/>
      </c>
      <c r="M182" s="60">
        <f>IF(ISERROR(J182/C182),"",IF(J182/C182&gt;10000%,"",J182/C182))</f>
        <v>0</v>
      </c>
    </row>
    <row r="183" spans="1:13" ht="12.75" customHeight="1" x14ac:dyDescent="0.2">
      <c r="A183" s="46" t="s">
        <v>891</v>
      </c>
      <c r="B183" s="46" t="s">
        <v>784</v>
      </c>
      <c r="C183" s="73">
        <v>9.4752000000000013E-3</v>
      </c>
      <c r="D183" s="73">
        <v>0.57086749999999997</v>
      </c>
      <c r="E183" s="74">
        <f>IF(ISERROR(C183/D183-1),"",IF((C183/D183-1)&gt;10000%,"",C183/D183-1))</f>
        <v>-0.983402102939824</v>
      </c>
      <c r="F183" s="60">
        <f>C183/$C$238</f>
        <v>1.318907915828206E-5</v>
      </c>
      <c r="G183" s="47">
        <v>31.839113380000001</v>
      </c>
      <c r="H183" s="121">
        <v>63.079714285714303</v>
      </c>
      <c r="I183" s="127"/>
      <c r="J183" s="73">
        <v>0</v>
      </c>
      <c r="K183" s="73">
        <v>0.28089731000000001</v>
      </c>
      <c r="L183" s="74">
        <f>IF(ISERROR(J183/K183-1),"",IF((J183/K183-1)&gt;10000%,"",J183/K183-1))</f>
        <v>-1</v>
      </c>
      <c r="M183" s="60">
        <f>IF(ISERROR(J183/C183),"",IF(J183/C183&gt;10000%,"",J183/C183))</f>
        <v>0</v>
      </c>
    </row>
    <row r="184" spans="1:13" ht="12.75" customHeight="1" x14ac:dyDescent="0.2">
      <c r="A184" s="46" t="s">
        <v>1403</v>
      </c>
      <c r="B184" s="46" t="s">
        <v>1404</v>
      </c>
      <c r="C184" s="73">
        <v>8.8787000000000015E-3</v>
      </c>
      <c r="D184" s="73">
        <v>4.5554999999999997E-3</v>
      </c>
      <c r="E184" s="74">
        <f>IF(ISERROR(C184/D184-1),"",IF((C184/D184-1)&gt;10000%,"",C184/D184-1))</f>
        <v>0.94900669520360048</v>
      </c>
      <c r="F184" s="60">
        <f>C184/$C$238</f>
        <v>1.2358776292071823E-5</v>
      </c>
      <c r="G184" s="47">
        <v>2.1416678000000001E-2</v>
      </c>
      <c r="H184" s="121">
        <v>20.002428571428599</v>
      </c>
      <c r="I184" s="127"/>
      <c r="J184" s="73">
        <v>0</v>
      </c>
      <c r="K184" s="73">
        <v>4.5545899999999999E-3</v>
      </c>
      <c r="L184" s="74">
        <f>IF(ISERROR(J184/K184-1),"",IF((J184/K184-1)&gt;10000%,"",J184/K184-1))</f>
        <v>-1</v>
      </c>
      <c r="M184" s="60">
        <f>IF(ISERROR(J184/C184),"",IF(J184/C184&gt;10000%,"",J184/C184))</f>
        <v>0</v>
      </c>
    </row>
    <row r="185" spans="1:13" ht="12.75" customHeight="1" x14ac:dyDescent="0.2">
      <c r="A185" s="46" t="s">
        <v>838</v>
      </c>
      <c r="B185" s="46" t="s">
        <v>721</v>
      </c>
      <c r="C185" s="73">
        <v>8.0220299999999994E-3</v>
      </c>
      <c r="D185" s="73">
        <v>3.0140200000000001E-3</v>
      </c>
      <c r="E185" s="74">
        <f>IF(ISERROR(C185/D185-1),"",IF((C185/D185-1)&gt;10000%,"",C185/D185-1))</f>
        <v>1.6615715887751241</v>
      </c>
      <c r="F185" s="60">
        <f>C185/$C$238</f>
        <v>1.116632774823892E-5</v>
      </c>
      <c r="G185" s="47">
        <v>19.508900350000001</v>
      </c>
      <c r="H185" s="121">
        <v>84.367238095238093</v>
      </c>
      <c r="I185" s="127"/>
      <c r="J185" s="73">
        <v>0</v>
      </c>
      <c r="K185" s="73">
        <v>0</v>
      </c>
      <c r="L185" s="74" t="str">
        <f>IF(ISERROR(J185/K185-1),"",IF((J185/K185-1)&gt;10000%,"",J185/K185-1))</f>
        <v/>
      </c>
      <c r="M185" s="60">
        <f>IF(ISERROR(J185/C185),"",IF(J185/C185&gt;10000%,"",J185/C185))</f>
        <v>0</v>
      </c>
    </row>
    <row r="186" spans="1:13" ht="12.75" customHeight="1" x14ac:dyDescent="0.2">
      <c r="A186" s="46" t="s">
        <v>1397</v>
      </c>
      <c r="B186" s="46" t="s">
        <v>1398</v>
      </c>
      <c r="C186" s="73">
        <v>7.6581499999999999E-3</v>
      </c>
      <c r="D186" s="73">
        <v>4.241E-3</v>
      </c>
      <c r="E186" s="74">
        <f>IF(ISERROR(C186/D186-1),"",IF((C186/D186-1)&gt;10000%,"",C186/D186-1))</f>
        <v>0.80574157038434335</v>
      </c>
      <c r="F186" s="60">
        <f>C186/$C$238</f>
        <v>1.0659822120482706E-5</v>
      </c>
      <c r="G186" s="47">
        <v>3.0786407999999998E-2</v>
      </c>
      <c r="H186" s="121">
        <v>40.003809523809501</v>
      </c>
      <c r="I186" s="127"/>
      <c r="J186" s="73">
        <v>1.0627370000000001E-2</v>
      </c>
      <c r="K186" s="73">
        <v>1.5355000000000001E-2</v>
      </c>
      <c r="L186" s="74">
        <f>IF(ISERROR(J186/K186-1),"",IF((J186/K186-1)&gt;10000%,"",J186/K186-1))</f>
        <v>-0.30788863562357538</v>
      </c>
      <c r="M186" s="60">
        <f>IF(ISERROR(J186/C186),"",IF(J186/C186&gt;10000%,"",J186/C186))</f>
        <v>1.3877202718672266</v>
      </c>
    </row>
    <row r="187" spans="1:13" ht="12.75" customHeight="1" x14ac:dyDescent="0.2">
      <c r="A187" s="46" t="s">
        <v>1391</v>
      </c>
      <c r="B187" s="46" t="s">
        <v>1392</v>
      </c>
      <c r="C187" s="73">
        <v>4.6550000000000003E-3</v>
      </c>
      <c r="D187" s="73">
        <v>1.3112799999999999E-2</v>
      </c>
      <c r="E187" s="74">
        <f>IF(ISERROR(C187/D187-1),"",IF((C187/D187-1)&gt;10000%,"",C187/D187-1))</f>
        <v>-0.64500335549996946</v>
      </c>
      <c r="F187" s="60">
        <f>C187/$C$238</f>
        <v>6.4795638595283462E-6</v>
      </c>
      <c r="G187" s="47">
        <v>1.9600680000000001E-3</v>
      </c>
      <c r="H187" s="121">
        <v>124.87828571428599</v>
      </c>
      <c r="I187" s="127"/>
      <c r="J187" s="73">
        <v>0</v>
      </c>
      <c r="K187" s="73">
        <v>0</v>
      </c>
      <c r="L187" s="74" t="str">
        <f>IF(ISERROR(J187/K187-1),"",IF((J187/K187-1)&gt;10000%,"",J187/K187-1))</f>
        <v/>
      </c>
      <c r="M187" s="60">
        <f>IF(ISERROR(J187/C187),"",IF(J187/C187&gt;10000%,"",J187/C187))</f>
        <v>0</v>
      </c>
    </row>
    <row r="188" spans="1:13" ht="12.75" customHeight="1" x14ac:dyDescent="0.2">
      <c r="A188" s="46" t="s">
        <v>861</v>
      </c>
      <c r="B188" s="46" t="s">
        <v>732</v>
      </c>
      <c r="C188" s="73">
        <v>4.6250500000000003E-3</v>
      </c>
      <c r="D188" s="73">
        <v>1.254949E-2</v>
      </c>
      <c r="E188" s="74">
        <f>IF(ISERROR(C188/D188-1),"",IF((C188/D188-1)&gt;10000%,"",C188/D188-1))</f>
        <v>-0.63145514279863169</v>
      </c>
      <c r="F188" s="60">
        <f>C188/$C$238</f>
        <v>6.4378747214847645E-6</v>
      </c>
      <c r="G188" s="47">
        <v>2.3041852899999999</v>
      </c>
      <c r="H188" s="121">
        <v>182.18661904761899</v>
      </c>
      <c r="I188" s="127"/>
      <c r="J188" s="73">
        <v>0</v>
      </c>
      <c r="K188" s="73">
        <v>0</v>
      </c>
      <c r="L188" s="74" t="str">
        <f>IF(ISERROR(J188/K188-1),"",IF((J188/K188-1)&gt;10000%,"",J188/K188-1))</f>
        <v/>
      </c>
      <c r="M188" s="60">
        <f>IF(ISERROR(J188/C188),"",IF(J188/C188&gt;10000%,"",J188/C188))</f>
        <v>0</v>
      </c>
    </row>
    <row r="189" spans="1:13" ht="12.75" customHeight="1" x14ac:dyDescent="0.2">
      <c r="A189" s="46" t="s">
        <v>1501</v>
      </c>
      <c r="B189" s="46" t="s">
        <v>1502</v>
      </c>
      <c r="C189" s="73">
        <v>4.548E-3</v>
      </c>
      <c r="D189" s="73">
        <v>0</v>
      </c>
      <c r="E189" s="74" t="str">
        <f>IF(ISERROR(C189/D189-1),"",IF((C189/D189-1)&gt;10000%,"",C189/D189-1))</f>
        <v/>
      </c>
      <c r="F189" s="60">
        <f>C189/$C$238</f>
        <v>6.3306243680203901E-6</v>
      </c>
      <c r="G189" s="47">
        <v>2.086725E-2</v>
      </c>
      <c r="H189" s="121">
        <v>87.381190476190497</v>
      </c>
      <c r="I189" s="127"/>
      <c r="J189" s="73">
        <v>0</v>
      </c>
      <c r="K189" s="73">
        <v>0</v>
      </c>
      <c r="L189" s="74" t="str">
        <f>IF(ISERROR(J189/K189-1),"",IF((J189/K189-1)&gt;10000%,"",J189/K189-1))</f>
        <v/>
      </c>
      <c r="M189" s="60">
        <f>IF(ISERROR(J189/C189),"",IF(J189/C189&gt;10000%,"",J189/C189))</f>
        <v>0</v>
      </c>
    </row>
    <row r="190" spans="1:13" ht="12.75" customHeight="1" x14ac:dyDescent="0.2">
      <c r="A190" s="46" t="s">
        <v>896</v>
      </c>
      <c r="B190" s="46" t="s">
        <v>789</v>
      </c>
      <c r="C190" s="73">
        <v>4.4272199999999999E-3</v>
      </c>
      <c r="D190" s="73">
        <v>4.6390000000000001E-5</v>
      </c>
      <c r="E190" s="74">
        <f>IF(ISERROR(C190/D190-1),"",IF((C190/D190-1)&gt;10000%,"",C190/D190-1))</f>
        <v>94.434791981030386</v>
      </c>
      <c r="F190" s="60">
        <f>C190/$C$238</f>
        <v>6.1625036971387932E-6</v>
      </c>
      <c r="G190" s="47">
        <v>0.11096162</v>
      </c>
      <c r="H190" s="121">
        <v>196.07828571428601</v>
      </c>
      <c r="I190" s="127"/>
      <c r="J190" s="73">
        <v>0</v>
      </c>
      <c r="K190" s="73">
        <v>0</v>
      </c>
      <c r="L190" s="74" t="str">
        <f>IF(ISERROR(J190/K190-1),"",IF((J190/K190-1)&gt;10000%,"",J190/K190-1))</f>
        <v/>
      </c>
      <c r="M190" s="60">
        <f>IF(ISERROR(J190/C190),"",IF(J190/C190&gt;10000%,"",J190/C190))</f>
        <v>0</v>
      </c>
    </row>
    <row r="191" spans="1:13" ht="12.75" customHeight="1" x14ac:dyDescent="0.2">
      <c r="A191" s="46" t="s">
        <v>1157</v>
      </c>
      <c r="B191" s="46" t="s">
        <v>727</v>
      </c>
      <c r="C191" s="73">
        <v>4.3727770000000004E-3</v>
      </c>
      <c r="D191" s="73">
        <v>1.5792919999999998E-2</v>
      </c>
      <c r="E191" s="74">
        <f>IF(ISERROR(C191/D191-1),"",IF((C191/D191-1)&gt;10000%,"",C191/D191-1))</f>
        <v>-0.72311789080170097</v>
      </c>
      <c r="F191" s="60">
        <f>C191/$C$238</f>
        <v>6.086721335118536E-6</v>
      </c>
      <c r="G191" s="47">
        <v>0.85863650999999996</v>
      </c>
      <c r="H191" s="121">
        <v>527.76480952380996</v>
      </c>
      <c r="I191" s="127"/>
      <c r="J191" s="73">
        <v>0</v>
      </c>
      <c r="K191" s="73">
        <v>0</v>
      </c>
      <c r="L191" s="74" t="str">
        <f>IF(ISERROR(J191/K191-1),"",IF((J191/K191-1)&gt;10000%,"",J191/K191-1))</f>
        <v/>
      </c>
      <c r="M191" s="60">
        <f>IF(ISERROR(J191/C191),"",IF(J191/C191&gt;10000%,"",J191/C191))</f>
        <v>0</v>
      </c>
    </row>
    <row r="192" spans="1:13" ht="12.75" customHeight="1" x14ac:dyDescent="0.2">
      <c r="A192" s="46" t="s">
        <v>1175</v>
      </c>
      <c r="B192" s="46" t="s">
        <v>753</v>
      </c>
      <c r="C192" s="73">
        <v>3.5756999999999998E-3</v>
      </c>
      <c r="D192" s="73">
        <v>0</v>
      </c>
      <c r="E192" s="74" t="str">
        <f>IF(ISERROR(C192/D192-1),"",IF((C192/D192-1)&gt;10000%,"",C192/D192-1))</f>
        <v/>
      </c>
      <c r="F192" s="60">
        <f>C192/$C$238</f>
        <v>4.9772237363083794E-6</v>
      </c>
      <c r="G192" s="47">
        <v>0.1987527</v>
      </c>
      <c r="H192" s="121">
        <v>146.31014285714301</v>
      </c>
      <c r="I192" s="127"/>
      <c r="J192" s="73">
        <v>0</v>
      </c>
      <c r="K192" s="73">
        <v>0</v>
      </c>
      <c r="L192" s="74" t="str">
        <f>IF(ISERROR(J192/K192-1),"",IF((J192/K192-1)&gt;10000%,"",J192/K192-1))</f>
        <v/>
      </c>
      <c r="M192" s="60">
        <f>IF(ISERROR(J192/C192),"",IF(J192/C192&gt;10000%,"",J192/C192))</f>
        <v>0</v>
      </c>
    </row>
    <row r="193" spans="1:13" ht="12.75" customHeight="1" x14ac:dyDescent="0.2">
      <c r="A193" s="46" t="s">
        <v>862</v>
      </c>
      <c r="B193" s="46" t="s">
        <v>733</v>
      </c>
      <c r="C193" s="73">
        <v>2.8026739999999998E-3</v>
      </c>
      <c r="D193" s="73">
        <v>4.0710569999999995E-3</v>
      </c>
      <c r="E193" s="74">
        <f>IF(ISERROR(C193/D193-1),"",IF((C193/D193-1)&gt;10000%,"",C193/D193-1))</f>
        <v>-0.31156110071659515</v>
      </c>
      <c r="F193" s="60">
        <f>C193/$C$238</f>
        <v>3.9012041160987633E-6</v>
      </c>
      <c r="G193" s="47">
        <v>8.3523914599999998</v>
      </c>
      <c r="H193" s="121">
        <v>152.743285714286</v>
      </c>
      <c r="I193" s="127"/>
      <c r="J193" s="73">
        <v>0</v>
      </c>
      <c r="K193" s="73">
        <v>9.6308380000000007</v>
      </c>
      <c r="L193" s="74">
        <f>IF(ISERROR(J193/K193-1),"",IF((J193/K193-1)&gt;10000%,"",J193/K193-1))</f>
        <v>-1</v>
      </c>
      <c r="M193" s="60">
        <f>IF(ISERROR(J193/C193),"",IF(J193/C193&gt;10000%,"",J193/C193))</f>
        <v>0</v>
      </c>
    </row>
    <row r="194" spans="1:13" ht="12.75" customHeight="1" x14ac:dyDescent="0.2">
      <c r="A194" s="46" t="s">
        <v>884</v>
      </c>
      <c r="B194" s="46" t="s">
        <v>776</v>
      </c>
      <c r="C194" s="73">
        <v>2.5496100000000003E-3</v>
      </c>
      <c r="D194" s="73">
        <v>4.248147E-2</v>
      </c>
      <c r="E194" s="74">
        <f>IF(ISERROR(C194/D194-1),"",IF((C194/D194-1)&gt;10000%,"",C194/D194-1))</f>
        <v>-0.93998300906253951</v>
      </c>
      <c r="F194" s="60">
        <f>C194/$C$238</f>
        <v>3.5489496910616686E-6</v>
      </c>
      <c r="G194" s="47">
        <v>0.10684798</v>
      </c>
      <c r="H194" s="121">
        <v>81.000285714285695</v>
      </c>
      <c r="I194" s="127"/>
      <c r="J194" s="73">
        <v>0</v>
      </c>
      <c r="K194" s="73">
        <v>0</v>
      </c>
      <c r="L194" s="74" t="str">
        <f>IF(ISERROR(J194/K194-1),"",IF((J194/K194-1)&gt;10000%,"",J194/K194-1))</f>
        <v/>
      </c>
      <c r="M194" s="60">
        <f>IF(ISERROR(J194/C194),"",IF(J194/C194&gt;10000%,"",J194/C194))</f>
        <v>0</v>
      </c>
    </row>
    <row r="195" spans="1:13" ht="12.75" customHeight="1" x14ac:dyDescent="0.2">
      <c r="A195" s="46" t="s">
        <v>1387</v>
      </c>
      <c r="B195" s="46" t="s">
        <v>1388</v>
      </c>
      <c r="C195" s="73">
        <v>2.0711999999999996E-3</v>
      </c>
      <c r="D195" s="73">
        <v>1.9239999999999999E-3</v>
      </c>
      <c r="E195" s="74">
        <f>IF(ISERROR(C195/D195-1),"",IF((C195/D195-1)&gt;10000%,"",C195/D195-1))</f>
        <v>7.6507276507276289E-2</v>
      </c>
      <c r="F195" s="60">
        <f>C195/$C$238</f>
        <v>2.8830231290773592E-6</v>
      </c>
      <c r="G195" s="47">
        <v>0.12574679499999999</v>
      </c>
      <c r="H195" s="121">
        <v>127.8904</v>
      </c>
      <c r="I195" s="127"/>
      <c r="J195" s="73">
        <v>0</v>
      </c>
      <c r="K195" s="73">
        <v>0</v>
      </c>
      <c r="L195" s="74" t="str">
        <f>IF(ISERROR(J195/K195-1),"",IF((J195/K195-1)&gt;10000%,"",J195/K195-1))</f>
        <v/>
      </c>
      <c r="M195" s="60">
        <f>IF(ISERROR(J195/C195),"",IF(J195/C195&gt;10000%,"",J195/C195))</f>
        <v>0</v>
      </c>
    </row>
    <row r="196" spans="1:13" ht="12.75" customHeight="1" x14ac:dyDescent="0.2">
      <c r="A196" s="46" t="s">
        <v>1165</v>
      </c>
      <c r="B196" s="46" t="s">
        <v>750</v>
      </c>
      <c r="C196" s="73">
        <v>1.7294599999999999E-3</v>
      </c>
      <c r="D196" s="73">
        <v>2.3562399999999999E-3</v>
      </c>
      <c r="E196" s="74">
        <f>IF(ISERROR(C196/D196-1),"",IF((C196/D196-1)&gt;10000%,"",C196/D196-1))</f>
        <v>-0.2660085560044817</v>
      </c>
      <c r="F196" s="60">
        <f>C196/$C$238</f>
        <v>2.4073354484425117E-6</v>
      </c>
      <c r="G196" s="47">
        <v>1.3245642</v>
      </c>
      <c r="H196" s="121">
        <v>695.90233333333299</v>
      </c>
      <c r="I196" s="127"/>
      <c r="J196" s="73">
        <v>0</v>
      </c>
      <c r="K196" s="73">
        <v>0</v>
      </c>
      <c r="L196" s="74" t="str">
        <f>IF(ISERROR(J196/K196-1),"",IF((J196/K196-1)&gt;10000%,"",J196/K196-1))</f>
        <v/>
      </c>
      <c r="M196" s="60">
        <f>IF(ISERROR(J196/C196),"",IF(J196/C196&gt;10000%,"",J196/C196))</f>
        <v>0</v>
      </c>
    </row>
    <row r="197" spans="1:13" ht="12.75" customHeight="1" x14ac:dyDescent="0.2">
      <c r="A197" s="46" t="s">
        <v>883</v>
      </c>
      <c r="B197" s="46" t="s">
        <v>775</v>
      </c>
      <c r="C197" s="73">
        <v>1.2687E-3</v>
      </c>
      <c r="D197" s="73">
        <v>1.13434E-2</v>
      </c>
      <c r="E197" s="74">
        <f>IF(ISERROR(C197/D197-1),"",IF((C197/D197-1)&gt;10000%,"",C197/D197-1))</f>
        <v>-0.88815522682793513</v>
      </c>
      <c r="F197" s="60">
        <f>C197/$C$238</f>
        <v>1.7659769427676932E-6</v>
      </c>
      <c r="G197" s="47">
        <v>0.11228642999999999</v>
      </c>
      <c r="H197" s="121">
        <v>98.707857142857094</v>
      </c>
      <c r="I197" s="127"/>
      <c r="J197" s="73">
        <v>0</v>
      </c>
      <c r="K197" s="73">
        <v>0</v>
      </c>
      <c r="L197" s="74" t="str">
        <f>IF(ISERROR(J197/K197-1),"",IF((J197/K197-1)&gt;10000%,"",J197/K197-1))</f>
        <v/>
      </c>
      <c r="M197" s="60">
        <f>IF(ISERROR(J197/C197),"",IF(J197/C197&gt;10000%,"",J197/C197))</f>
        <v>0</v>
      </c>
    </row>
    <row r="198" spans="1:13" ht="12.75" customHeight="1" x14ac:dyDescent="0.2">
      <c r="A198" s="46" t="s">
        <v>1582</v>
      </c>
      <c r="B198" s="46" t="s">
        <v>1571</v>
      </c>
      <c r="C198" s="73">
        <v>3.7469999999999999E-5</v>
      </c>
      <c r="D198" s="73">
        <v>2.6124E-3</v>
      </c>
      <c r="E198" s="74">
        <f>IF(ISERROR(C198/D198-1),"",IF((C198/D198-1)&gt;10000%,"",C198/D198-1))</f>
        <v>-0.9856568672485071</v>
      </c>
      <c r="F198" s="60">
        <f>C198/$C$238</f>
        <v>5.2156661185075636E-8</v>
      </c>
      <c r="G198" s="47">
        <v>3.014619E-2</v>
      </c>
      <c r="H198" s="121">
        <v>100.021952380952</v>
      </c>
      <c r="I198" s="127"/>
      <c r="J198" s="73">
        <v>0</v>
      </c>
      <c r="K198" s="73">
        <v>0</v>
      </c>
      <c r="L198" s="74" t="str">
        <f>IF(ISERROR(J198/K198-1),"",IF((J198/K198-1)&gt;10000%,"",J198/K198-1))</f>
        <v/>
      </c>
      <c r="M198" s="60">
        <f>IF(ISERROR(J198/C198),"",IF(J198/C198&gt;10000%,"",J198/C198))</f>
        <v>0</v>
      </c>
    </row>
    <row r="199" spans="1:13" ht="12.75" customHeight="1" x14ac:dyDescent="0.2">
      <c r="A199" s="46" t="s">
        <v>1260</v>
      </c>
      <c r="B199" s="46" t="s">
        <v>1268</v>
      </c>
      <c r="C199" s="73">
        <v>0</v>
      </c>
      <c r="D199" s="73">
        <v>0.16753345</v>
      </c>
      <c r="E199" s="74">
        <f>IF(ISERROR(C199/D199-1),"",IF((C199/D199-1)&gt;10000%,"",C199/D199-1))</f>
        <v>-1</v>
      </c>
      <c r="F199" s="60">
        <f>C199/$C$238</f>
        <v>0</v>
      </c>
      <c r="G199" s="47">
        <v>6.3994919999999997E-2</v>
      </c>
      <c r="H199" s="121">
        <v>44.991714285714302</v>
      </c>
      <c r="I199" s="127"/>
      <c r="J199" s="73">
        <v>0</v>
      </c>
      <c r="K199" s="73">
        <v>0</v>
      </c>
      <c r="L199" s="74" t="str">
        <f>IF(ISERROR(J199/K199-1),"",IF((J199/K199-1)&gt;10000%,"",J199/K199-1))</f>
        <v/>
      </c>
      <c r="M199" s="60" t="str">
        <f>IF(ISERROR(J199/C199),"",IF(J199/C199&gt;10000%,"",J199/C199))</f>
        <v/>
      </c>
    </row>
    <row r="200" spans="1:13" ht="12.75" customHeight="1" x14ac:dyDescent="0.2">
      <c r="A200" s="46" t="s">
        <v>1591</v>
      </c>
      <c r="B200" s="46" t="s">
        <v>1569</v>
      </c>
      <c r="C200" s="73">
        <v>0</v>
      </c>
      <c r="D200" s="73">
        <v>6.4408499999999994E-2</v>
      </c>
      <c r="E200" s="74">
        <f>IF(ISERROR(C200/D200-1),"",IF((C200/D200-1)&gt;10000%,"",C200/D200-1))</f>
        <v>-1</v>
      </c>
      <c r="F200" s="60">
        <f>C200/$C$238</f>
        <v>0</v>
      </c>
      <c r="G200" s="47">
        <v>0</v>
      </c>
      <c r="H200" s="121">
        <v>19.999047619047602</v>
      </c>
      <c r="I200" s="127"/>
      <c r="J200" s="73">
        <v>0</v>
      </c>
      <c r="K200" s="73">
        <v>0</v>
      </c>
      <c r="L200" s="74" t="str">
        <f>IF(ISERROR(J200/K200-1),"",IF((J200/K200-1)&gt;10000%,"",J200/K200-1))</f>
        <v/>
      </c>
      <c r="M200" s="60" t="str">
        <f>IF(ISERROR(J200/C200),"",IF(J200/C200&gt;10000%,"",J200/C200))</f>
        <v/>
      </c>
    </row>
    <row r="201" spans="1:13" ht="12.75" customHeight="1" x14ac:dyDescent="0.2">
      <c r="A201" s="46" t="s">
        <v>894</v>
      </c>
      <c r="B201" s="46" t="s">
        <v>787</v>
      </c>
      <c r="C201" s="73">
        <v>0</v>
      </c>
      <c r="D201" s="73">
        <v>4.0890320000000001E-2</v>
      </c>
      <c r="E201" s="74">
        <f>IF(ISERROR(C201/D201-1),"",IF((C201/D201-1)&gt;10000%,"",C201/D201-1))</f>
        <v>-1</v>
      </c>
      <c r="F201" s="60">
        <f>C201/$C$238</f>
        <v>0</v>
      </c>
      <c r="G201" s="47">
        <v>2.23719008</v>
      </c>
      <c r="H201" s="121">
        <v>65.632095238095204</v>
      </c>
      <c r="I201" s="127"/>
      <c r="J201" s="73">
        <v>0</v>
      </c>
      <c r="K201" s="73">
        <v>4.3947E-2</v>
      </c>
      <c r="L201" s="74">
        <f>IF(ISERROR(J201/K201-1),"",IF((J201/K201-1)&gt;10000%,"",J201/K201-1))</f>
        <v>-1</v>
      </c>
      <c r="M201" s="60" t="str">
        <f>IF(ISERROR(J201/C201),"",IF(J201/C201&gt;10000%,"",J201/C201))</f>
        <v/>
      </c>
    </row>
    <row r="202" spans="1:13" ht="12.75" customHeight="1" x14ac:dyDescent="0.2">
      <c r="A202" s="46" t="s">
        <v>1062</v>
      </c>
      <c r="B202" s="46" t="s">
        <v>499</v>
      </c>
      <c r="C202" s="73">
        <v>0</v>
      </c>
      <c r="D202" s="73">
        <v>1.635E-2</v>
      </c>
      <c r="E202" s="74">
        <f>IF(ISERROR(C202/D202-1),"",IF((C202/D202-1)&gt;10000%,"",C202/D202-1))</f>
        <v>-1</v>
      </c>
      <c r="F202" s="60">
        <f>C202/$C$238</f>
        <v>0</v>
      </c>
      <c r="G202" s="47">
        <v>9.912776850000002</v>
      </c>
      <c r="H202" s="121">
        <v>49.518000000000001</v>
      </c>
      <c r="I202" s="127"/>
      <c r="J202" s="73">
        <v>0</v>
      </c>
      <c r="K202" s="73">
        <v>0</v>
      </c>
      <c r="L202" s="74" t="str">
        <f>IF(ISERROR(J202/K202-1),"",IF((J202/K202-1)&gt;10000%,"",J202/K202-1))</f>
        <v/>
      </c>
      <c r="M202" s="60" t="str">
        <f>IF(ISERROR(J202/C202),"",IF(J202/C202&gt;10000%,"",J202/C202))</f>
        <v/>
      </c>
    </row>
    <row r="203" spans="1:13" ht="12.75" customHeight="1" x14ac:dyDescent="0.2">
      <c r="A203" s="46" t="s">
        <v>822</v>
      </c>
      <c r="B203" s="46" t="s">
        <v>715</v>
      </c>
      <c r="C203" s="73">
        <v>0</v>
      </c>
      <c r="D203" s="73">
        <v>1.593425E-2</v>
      </c>
      <c r="E203" s="74">
        <f>IF(ISERROR(C203/D203-1),"",IF((C203/D203-1)&gt;10000%,"",C203/D203-1))</f>
        <v>-1</v>
      </c>
      <c r="F203" s="60">
        <f>C203/$C$238</f>
        <v>0</v>
      </c>
      <c r="G203" s="47">
        <v>0.93126662999999998</v>
      </c>
      <c r="H203" s="121">
        <v>67.099476190476196</v>
      </c>
      <c r="I203" s="127"/>
      <c r="J203" s="73">
        <v>5.7155000000000001E-3</v>
      </c>
      <c r="K203" s="73">
        <v>1.021466E-2</v>
      </c>
      <c r="L203" s="74">
        <f>IF(ISERROR(J203/K203-1),"",IF((J203/K203-1)&gt;10000%,"",J203/K203-1))</f>
        <v>-0.44046106282539021</v>
      </c>
      <c r="M203" s="60" t="str">
        <f>IF(ISERROR(J203/C203),"",IF(J203/C203&gt;10000%,"",J203/C203))</f>
        <v/>
      </c>
    </row>
    <row r="204" spans="1:13" ht="12.75" customHeight="1" x14ac:dyDescent="0.2">
      <c r="A204" s="46" t="s">
        <v>1451</v>
      </c>
      <c r="B204" s="46" t="s">
        <v>1452</v>
      </c>
      <c r="C204" s="73">
        <v>0</v>
      </c>
      <c r="D204" s="73">
        <v>3.846E-3</v>
      </c>
      <c r="E204" s="74">
        <f>IF(ISERROR(C204/D204-1),"",IF((C204/D204-1)&gt;10000%,"",C204/D204-1))</f>
        <v>-1</v>
      </c>
      <c r="F204" s="60">
        <f>C204/$C$238</f>
        <v>0</v>
      </c>
      <c r="G204" s="47">
        <v>6.3967799999999995E-3</v>
      </c>
      <c r="H204" s="121">
        <v>154.452529411765</v>
      </c>
      <c r="I204" s="127"/>
      <c r="J204" s="73">
        <v>0</v>
      </c>
      <c r="K204" s="73">
        <v>0</v>
      </c>
      <c r="L204" s="74" t="str">
        <f>IF(ISERROR(J204/K204-1),"",IF((J204/K204-1)&gt;10000%,"",J204/K204-1))</f>
        <v/>
      </c>
      <c r="M204" s="60" t="str">
        <f>IF(ISERROR(J204/C204),"",IF(J204/C204&gt;10000%,"",J204/C204))</f>
        <v/>
      </c>
    </row>
    <row r="205" spans="1:13" ht="12.75" customHeight="1" x14ac:dyDescent="0.2">
      <c r="A205" s="46" t="s">
        <v>1513</v>
      </c>
      <c r="B205" s="46" t="s">
        <v>1514</v>
      </c>
      <c r="C205" s="73">
        <v>0</v>
      </c>
      <c r="D205" s="73">
        <v>1.5514000000000001E-3</v>
      </c>
      <c r="E205" s="74">
        <f>IF(ISERROR(C205/D205-1),"",IF((C205/D205-1)&gt;10000%,"",C205/D205-1))</f>
        <v>-1</v>
      </c>
      <c r="F205" s="60">
        <f>C205/$C$238</f>
        <v>0</v>
      </c>
      <c r="G205" s="47">
        <v>0.10755935000000001</v>
      </c>
      <c r="H205" s="121">
        <v>57.070761904761902</v>
      </c>
      <c r="I205" s="127"/>
      <c r="J205" s="73">
        <v>0</v>
      </c>
      <c r="K205" s="73">
        <v>0.45584696000000002</v>
      </c>
      <c r="L205" s="74">
        <f>IF(ISERROR(J205/K205-1),"",IF((J205/K205-1)&gt;10000%,"",J205/K205-1))</f>
        <v>-1</v>
      </c>
      <c r="M205" s="60" t="str">
        <f>IF(ISERROR(J205/C205),"",IF(J205/C205&gt;10000%,"",J205/C205))</f>
        <v/>
      </c>
    </row>
    <row r="206" spans="1:13" ht="12.75" customHeight="1" x14ac:dyDescent="0.2">
      <c r="A206" s="46" t="s">
        <v>1586</v>
      </c>
      <c r="B206" s="46" t="s">
        <v>1575</v>
      </c>
      <c r="C206" s="73">
        <v>0</v>
      </c>
      <c r="D206" s="73">
        <v>9.8890000000000002E-4</v>
      </c>
      <c r="E206" s="74">
        <f>IF(ISERROR(C206/D206-1),"",IF((C206/D206-1)&gt;10000%,"",C206/D206-1))</f>
        <v>-1</v>
      </c>
      <c r="F206" s="60">
        <f>C206/$C$238</f>
        <v>0</v>
      </c>
      <c r="G206" s="47">
        <v>8.9986864999999999E-2</v>
      </c>
      <c r="H206" s="121">
        <v>150.005285714286</v>
      </c>
      <c r="I206" s="127"/>
      <c r="J206" s="73">
        <v>0</v>
      </c>
      <c r="K206" s="73">
        <v>0</v>
      </c>
      <c r="L206" s="74" t="str">
        <f>IF(ISERROR(J206/K206-1),"",IF((J206/K206-1)&gt;10000%,"",J206/K206-1))</f>
        <v/>
      </c>
      <c r="M206" s="60" t="str">
        <f>IF(ISERROR(J206/C206),"",IF(J206/C206&gt;10000%,"",J206/C206))</f>
        <v/>
      </c>
    </row>
    <row r="207" spans="1:13" ht="12.75" customHeight="1" x14ac:dyDescent="0.2">
      <c r="A207" s="46" t="s">
        <v>1101</v>
      </c>
      <c r="B207" s="46" t="s">
        <v>1102</v>
      </c>
      <c r="C207" s="73">
        <v>0</v>
      </c>
      <c r="D207" s="73">
        <v>6.7060000000000004E-4</v>
      </c>
      <c r="E207" s="74">
        <f>IF(ISERROR(C207/D207-1),"",IF((C207/D207-1)&gt;10000%,"",C207/D207-1))</f>
        <v>-1</v>
      </c>
      <c r="F207" s="60">
        <f>C207/$C$238</f>
        <v>0</v>
      </c>
      <c r="G207" s="47">
        <v>0</v>
      </c>
      <c r="H207" s="121">
        <v>25.006</v>
      </c>
      <c r="I207" s="127"/>
      <c r="J207" s="73">
        <v>0</v>
      </c>
      <c r="K207" s="73">
        <v>0</v>
      </c>
      <c r="L207" s="74" t="str">
        <f>IF(ISERROR(J207/K207-1),"",IF((J207/K207-1)&gt;10000%,"",J207/K207-1))</f>
        <v/>
      </c>
      <c r="M207" s="60" t="str">
        <f>IF(ISERROR(J207/C207),"",IF(J207/C207&gt;10000%,"",J207/C207))</f>
        <v/>
      </c>
    </row>
    <row r="208" spans="1:13" ht="12.75" customHeight="1" x14ac:dyDescent="0.2">
      <c r="A208" s="46" t="s">
        <v>1147</v>
      </c>
      <c r="B208" s="46" t="s">
        <v>1146</v>
      </c>
      <c r="C208" s="73">
        <v>0</v>
      </c>
      <c r="D208" s="73">
        <v>1.5827000000000001E-4</v>
      </c>
      <c r="E208" s="74">
        <f>IF(ISERROR(C208/D208-1),"",IF((C208/D208-1)&gt;10000%,"",C208/D208-1))</f>
        <v>-1</v>
      </c>
      <c r="F208" s="60">
        <f>C208/$C$238</f>
        <v>0</v>
      </c>
      <c r="G208" s="47">
        <v>2.0123674500000002</v>
      </c>
      <c r="H208" s="121">
        <v>32.667809523809503</v>
      </c>
      <c r="I208" s="127"/>
      <c r="J208" s="73">
        <v>1.5827000000000001E-4</v>
      </c>
      <c r="K208" s="73">
        <v>0</v>
      </c>
      <c r="L208" s="74" t="str">
        <f>IF(ISERROR(J208/K208-1),"",IF((J208/K208-1)&gt;10000%,"",J208/K208-1))</f>
        <v/>
      </c>
      <c r="M208" s="60" t="str">
        <f>IF(ISERROR(J208/C208),"",IF(J208/C208&gt;10000%,"",J208/C208))</f>
        <v/>
      </c>
    </row>
    <row r="209" spans="1:13" ht="12.75" customHeight="1" x14ac:dyDescent="0.2">
      <c r="A209" s="46" t="s">
        <v>1259</v>
      </c>
      <c r="B209" s="46" t="s">
        <v>1267</v>
      </c>
      <c r="C209" s="73">
        <v>0</v>
      </c>
      <c r="D209" s="73">
        <v>4.638E-5</v>
      </c>
      <c r="E209" s="74">
        <f>IF(ISERROR(C209/D209-1),"",IF((C209/D209-1)&gt;10000%,"",C209/D209-1))</f>
        <v>-1</v>
      </c>
      <c r="F209" s="60">
        <f>C209/$C$238</f>
        <v>0</v>
      </c>
      <c r="G209" s="47">
        <v>5.1164947000000002E-2</v>
      </c>
      <c r="H209" s="121">
        <v>90.206333333333305</v>
      </c>
      <c r="I209" s="127"/>
      <c r="J209" s="73">
        <v>0</v>
      </c>
      <c r="K209" s="73">
        <v>0</v>
      </c>
      <c r="L209" s="74" t="str">
        <f>IF(ISERROR(J209/K209-1),"",IF((J209/K209-1)&gt;10000%,"",J209/K209-1))</f>
        <v/>
      </c>
      <c r="M209" s="60" t="str">
        <f>IF(ISERROR(J209/C209),"",IF(J209/C209&gt;10000%,"",J209/C209))</f>
        <v/>
      </c>
    </row>
    <row r="210" spans="1:13" ht="12.75" customHeight="1" x14ac:dyDescent="0.2">
      <c r="A210" s="46" t="s">
        <v>885</v>
      </c>
      <c r="B210" s="46" t="s">
        <v>782</v>
      </c>
      <c r="C210" s="73">
        <v>0</v>
      </c>
      <c r="D210" s="73">
        <v>0</v>
      </c>
      <c r="E210" s="74" t="str">
        <f>IF(ISERROR(C210/D210-1),"",IF((C210/D210-1)&gt;10000%,"",C210/D210-1))</f>
        <v/>
      </c>
      <c r="F210" s="60">
        <f>C210/$C$238</f>
        <v>0</v>
      </c>
      <c r="G210" s="47">
        <v>8.605394999999999E-2</v>
      </c>
      <c r="H210" s="121">
        <v>161.71514285714301</v>
      </c>
      <c r="I210" s="127"/>
      <c r="J210" s="73">
        <v>0</v>
      </c>
      <c r="K210" s="73">
        <v>0</v>
      </c>
      <c r="L210" s="74" t="str">
        <f>IF(ISERROR(J210/K210-1),"",IF((J210/K210-1)&gt;10000%,"",J210/K210-1))</f>
        <v/>
      </c>
      <c r="M210" s="60" t="str">
        <f>IF(ISERROR(J210/C210),"",IF(J210/C210&gt;10000%,"",J210/C210))</f>
        <v/>
      </c>
    </row>
    <row r="211" spans="1:13" ht="12.75" customHeight="1" x14ac:dyDescent="0.2">
      <c r="A211" s="46" t="s">
        <v>1065</v>
      </c>
      <c r="B211" s="46" t="s">
        <v>502</v>
      </c>
      <c r="C211" s="73">
        <v>0</v>
      </c>
      <c r="D211" s="73">
        <v>0</v>
      </c>
      <c r="E211" s="74" t="str">
        <f>IF(ISERROR(C211/D211-1),"",IF((C211/D211-1)&gt;10000%,"",C211/D211-1))</f>
        <v/>
      </c>
      <c r="F211" s="60">
        <f>C211/$C$238</f>
        <v>0</v>
      </c>
      <c r="G211" s="47">
        <v>5.5969425599999996</v>
      </c>
      <c r="H211" s="121"/>
      <c r="I211" s="127"/>
      <c r="J211" s="73">
        <v>0</v>
      </c>
      <c r="K211" s="73">
        <v>0</v>
      </c>
      <c r="L211" s="74" t="str">
        <f>IF(ISERROR(J211/K211-1),"",IF((J211/K211-1)&gt;10000%,"",J211/K211-1))</f>
        <v/>
      </c>
      <c r="M211" s="60" t="str">
        <f>IF(ISERROR(J211/C211),"",IF(J211/C211&gt;10000%,"",J211/C211))</f>
        <v/>
      </c>
    </row>
    <row r="212" spans="1:13" ht="12.75" customHeight="1" x14ac:dyDescent="0.2">
      <c r="A212" s="46" t="s">
        <v>1581</v>
      </c>
      <c r="B212" s="46" t="s">
        <v>1570</v>
      </c>
      <c r="C212" s="73">
        <v>0</v>
      </c>
      <c r="D212" s="73">
        <v>0</v>
      </c>
      <c r="E212" s="74" t="str">
        <f>IF(ISERROR(C212/D212-1),"",IF((C212/D212-1)&gt;10000%,"",C212/D212-1))</f>
        <v/>
      </c>
      <c r="F212" s="60">
        <f>C212/$C$238</f>
        <v>0</v>
      </c>
      <c r="G212" s="47">
        <v>4.3360227000000001E-2</v>
      </c>
      <c r="H212" s="121">
        <v>50.001428571428598</v>
      </c>
      <c r="I212" s="127"/>
      <c r="J212" s="73">
        <v>0</v>
      </c>
      <c r="K212" s="73">
        <v>0</v>
      </c>
      <c r="L212" s="74" t="str">
        <f>IF(ISERROR(J212/K212-1),"",IF((J212/K212-1)&gt;10000%,"",J212/K212-1))</f>
        <v/>
      </c>
      <c r="M212" s="60" t="str">
        <f>IF(ISERROR(J212/C212),"",IF(J212/C212&gt;10000%,"",J212/C212))</f>
        <v/>
      </c>
    </row>
    <row r="213" spans="1:13" ht="12.75" customHeight="1" x14ac:dyDescent="0.2">
      <c r="A213" s="46" t="s">
        <v>1293</v>
      </c>
      <c r="B213" s="46" t="s">
        <v>1292</v>
      </c>
      <c r="C213" s="73">
        <v>0</v>
      </c>
      <c r="D213" s="73">
        <v>0</v>
      </c>
      <c r="E213" s="74" t="str">
        <f>IF(ISERROR(C213/D213-1),"",IF((C213/D213-1)&gt;10000%,"",C213/D213-1))</f>
        <v/>
      </c>
      <c r="F213" s="60">
        <f>C213/$C$238</f>
        <v>0</v>
      </c>
      <c r="G213" s="47">
        <v>1.1307781999999999E-2</v>
      </c>
      <c r="H213" s="121">
        <v>75.000714285714295</v>
      </c>
      <c r="I213" s="127"/>
      <c r="J213" s="73">
        <v>0</v>
      </c>
      <c r="K213" s="73">
        <v>0</v>
      </c>
      <c r="L213" s="74" t="str">
        <f>IF(ISERROR(J213/K213-1),"",IF((J213/K213-1)&gt;10000%,"",J213/K213-1))</f>
        <v/>
      </c>
      <c r="M213" s="60" t="str">
        <f>IF(ISERROR(J213/C213),"",IF(J213/C213&gt;10000%,"",J213/C213))</f>
        <v/>
      </c>
    </row>
    <row r="214" spans="1:13" ht="12.75" customHeight="1" x14ac:dyDescent="0.2">
      <c r="A214" s="46" t="s">
        <v>1453</v>
      </c>
      <c r="B214" s="46" t="s">
        <v>1454</v>
      </c>
      <c r="C214" s="73">
        <v>0</v>
      </c>
      <c r="D214" s="73">
        <v>0</v>
      </c>
      <c r="E214" s="74" t="str">
        <f>IF(ISERROR(C214/D214-1),"",IF((C214/D214-1)&gt;10000%,"",C214/D214-1))</f>
        <v/>
      </c>
      <c r="F214" s="60">
        <f>C214/$C$238</f>
        <v>0</v>
      </c>
      <c r="G214" s="47">
        <v>1.198036E-3</v>
      </c>
      <c r="H214" s="121">
        <v>214.42180952381</v>
      </c>
      <c r="I214" s="127"/>
      <c r="J214" s="73">
        <v>0</v>
      </c>
      <c r="K214" s="73">
        <v>0</v>
      </c>
      <c r="L214" s="74" t="str">
        <f>IF(ISERROR(J214/K214-1),"",IF((J214/K214-1)&gt;10000%,"",J214/K214-1))</f>
        <v/>
      </c>
      <c r="M214" s="60" t="str">
        <f>IF(ISERROR(J214/C214),"",IF(J214/C214&gt;10000%,"",J214/C214))</f>
        <v/>
      </c>
    </row>
    <row r="215" spans="1:13" ht="12.75" customHeight="1" x14ac:dyDescent="0.2">
      <c r="A215" s="46" t="s">
        <v>1457</v>
      </c>
      <c r="B215" s="46" t="s">
        <v>1458</v>
      </c>
      <c r="C215" s="73">
        <v>0</v>
      </c>
      <c r="D215" s="73">
        <v>0</v>
      </c>
      <c r="E215" s="74" t="str">
        <f>IF(ISERROR(C215/D215-1),"",IF((C215/D215-1)&gt;10000%,"",C215/D215-1))</f>
        <v/>
      </c>
      <c r="F215" s="60">
        <f>C215/$C$238</f>
        <v>0</v>
      </c>
      <c r="G215" s="47">
        <v>8.0073030000000003E-3</v>
      </c>
      <c r="H215" s="121">
        <v>86.571428571428598</v>
      </c>
      <c r="I215" s="127"/>
      <c r="J215" s="73">
        <v>0</v>
      </c>
      <c r="K215" s="73">
        <v>0</v>
      </c>
      <c r="L215" s="74" t="str">
        <f>IF(ISERROR(J215/K215-1),"",IF((J215/K215-1)&gt;10000%,"",J215/K215-1))</f>
        <v/>
      </c>
      <c r="M215" s="60" t="str">
        <f>IF(ISERROR(J215/C215),"",IF(J215/C215&gt;10000%,"",J215/C215))</f>
        <v/>
      </c>
    </row>
    <row r="216" spans="1:13" ht="12.75" customHeight="1" x14ac:dyDescent="0.2">
      <c r="A216" s="46" t="s">
        <v>1588</v>
      </c>
      <c r="B216" s="46" t="s">
        <v>1577</v>
      </c>
      <c r="C216" s="73">
        <v>0</v>
      </c>
      <c r="D216" s="73">
        <v>0</v>
      </c>
      <c r="E216" s="74" t="str">
        <f>IF(ISERROR(C216/D216-1),"",IF((C216/D216-1)&gt;10000%,"",C216/D216-1))</f>
        <v/>
      </c>
      <c r="F216" s="60">
        <f>C216/$C$238</f>
        <v>0</v>
      </c>
      <c r="G216" s="47">
        <v>1.6243340000000001E-3</v>
      </c>
      <c r="H216" s="121">
        <v>150.008571428571</v>
      </c>
      <c r="I216" s="127"/>
      <c r="J216" s="73">
        <v>0</v>
      </c>
      <c r="K216" s="73">
        <v>0</v>
      </c>
      <c r="L216" s="74" t="str">
        <f>IF(ISERROR(J216/K216-1),"",IF((J216/K216-1)&gt;10000%,"",J216/K216-1))</f>
        <v/>
      </c>
      <c r="M216" s="60" t="str">
        <f>IF(ISERROR(J216/C216),"",IF(J216/C216&gt;10000%,"",J216/C216))</f>
        <v/>
      </c>
    </row>
    <row r="217" spans="1:13" ht="12.75" customHeight="1" x14ac:dyDescent="0.2">
      <c r="A217" s="46" t="s">
        <v>1103</v>
      </c>
      <c r="B217" s="46" t="s">
        <v>1104</v>
      </c>
      <c r="C217" s="73">
        <v>0</v>
      </c>
      <c r="D217" s="73">
        <v>0</v>
      </c>
      <c r="E217" s="74" t="str">
        <f>IF(ISERROR(C217/D217-1),"",IF((C217/D217-1)&gt;10000%,"",C217/D217-1))</f>
        <v/>
      </c>
      <c r="F217" s="60">
        <f>C217/$C$238</f>
        <v>0</v>
      </c>
      <c r="G217" s="47">
        <v>0</v>
      </c>
      <c r="H217" s="121">
        <v>50.000714285714302</v>
      </c>
      <c r="I217" s="127"/>
      <c r="J217" s="73">
        <v>0</v>
      </c>
      <c r="K217" s="73">
        <v>0</v>
      </c>
      <c r="L217" s="74" t="str">
        <f>IF(ISERROR(J217/K217-1),"",IF((J217/K217-1)&gt;10000%,"",J217/K217-1))</f>
        <v/>
      </c>
      <c r="M217" s="60" t="str">
        <f>IF(ISERROR(J217/C217),"",IF(J217/C217&gt;10000%,"",J217/C217))</f>
        <v/>
      </c>
    </row>
    <row r="218" spans="1:13" ht="12.75" customHeight="1" x14ac:dyDescent="0.2">
      <c r="A218" s="46" t="s">
        <v>1068</v>
      </c>
      <c r="B218" s="46" t="s">
        <v>505</v>
      </c>
      <c r="C218" s="73">
        <v>0</v>
      </c>
      <c r="D218" s="73">
        <v>0</v>
      </c>
      <c r="E218" s="74" t="str">
        <f>IF(ISERROR(C218/D218-1),"",IF((C218/D218-1)&gt;10000%,"",C218/D218-1))</f>
        <v/>
      </c>
      <c r="F218" s="60">
        <f>C218/$C$238</f>
        <v>0</v>
      </c>
      <c r="G218" s="47">
        <v>2.7246410000000001</v>
      </c>
      <c r="H218" s="121"/>
      <c r="I218" s="127"/>
      <c r="J218" s="73">
        <v>0</v>
      </c>
      <c r="K218" s="73">
        <v>0</v>
      </c>
      <c r="L218" s="74" t="str">
        <f>IF(ISERROR(J218/K218-1),"",IF((J218/K218-1)&gt;10000%,"",J218/K218-1))</f>
        <v/>
      </c>
      <c r="M218" s="60" t="str">
        <f>IF(ISERROR(J218/C218),"",IF(J218/C218&gt;10000%,"",J218/C218))</f>
        <v/>
      </c>
    </row>
    <row r="219" spans="1:13" ht="12.75" customHeight="1" x14ac:dyDescent="0.2">
      <c r="A219" s="46" t="s">
        <v>1063</v>
      </c>
      <c r="B219" s="46" t="s">
        <v>500</v>
      </c>
      <c r="C219" s="73">
        <v>0</v>
      </c>
      <c r="D219" s="73">
        <v>0</v>
      </c>
      <c r="E219" s="74" t="str">
        <f>IF(ISERROR(C219/D219-1),"",IF((C219/D219-1)&gt;10000%,"",C219/D219-1))</f>
        <v/>
      </c>
      <c r="F219" s="60">
        <f>C219/$C$238</f>
        <v>0</v>
      </c>
      <c r="G219" s="47">
        <v>60.070500000000003</v>
      </c>
      <c r="H219" s="121"/>
      <c r="I219" s="127"/>
      <c r="J219" s="73">
        <v>0</v>
      </c>
      <c r="K219" s="73">
        <v>109.75812809</v>
      </c>
      <c r="L219" s="74">
        <f>IF(ISERROR(J219/K219-1),"",IF((J219/K219-1)&gt;10000%,"",J219/K219-1))</f>
        <v>-1</v>
      </c>
      <c r="M219" s="60" t="str">
        <f>IF(ISERROR(J219/C219),"",IF(J219/C219&gt;10000%,"",J219/C219))</f>
        <v/>
      </c>
    </row>
    <row r="220" spans="1:13" ht="12.75" customHeight="1" x14ac:dyDescent="0.2">
      <c r="A220" s="46" t="s">
        <v>1261</v>
      </c>
      <c r="B220" s="46" t="s">
        <v>1269</v>
      </c>
      <c r="C220" s="73">
        <v>0</v>
      </c>
      <c r="D220" s="73">
        <v>0</v>
      </c>
      <c r="E220" s="74" t="str">
        <f>IF(ISERROR(C220/D220-1),"",IF((C220/D220-1)&gt;10000%,"",C220/D220-1))</f>
        <v/>
      </c>
      <c r="F220" s="60">
        <f>C220/$C$238</f>
        <v>0</v>
      </c>
      <c r="G220" s="47">
        <v>4.8454599999999998E-4</v>
      </c>
      <c r="H220" s="121">
        <v>89.997666666666703</v>
      </c>
      <c r="I220" s="127"/>
      <c r="J220" s="73">
        <v>0</v>
      </c>
      <c r="K220" s="73">
        <v>0</v>
      </c>
      <c r="L220" s="74" t="str">
        <f>IF(ISERROR(J220/K220-1),"",IF((J220/K220-1)&gt;10000%,"",J220/K220-1))</f>
        <v/>
      </c>
      <c r="M220" s="60" t="str">
        <f>IF(ISERROR(J220/C220),"",IF(J220/C220&gt;10000%,"",J220/C220))</f>
        <v/>
      </c>
    </row>
    <row r="221" spans="1:13" ht="12.75" customHeight="1" x14ac:dyDescent="0.2">
      <c r="A221" s="46" t="s">
        <v>1093</v>
      </c>
      <c r="B221" s="46" t="s">
        <v>1094</v>
      </c>
      <c r="C221" s="73">
        <v>0</v>
      </c>
      <c r="D221" s="73">
        <v>0</v>
      </c>
      <c r="E221" s="74" t="str">
        <f>IF(ISERROR(C221/D221-1),"",IF((C221/D221-1)&gt;10000%,"",C221/D221-1))</f>
        <v/>
      </c>
      <c r="F221" s="60">
        <f>C221/$C$238</f>
        <v>0</v>
      </c>
      <c r="G221" s="47">
        <v>2.4989203000000001E-2</v>
      </c>
      <c r="H221" s="121">
        <v>20.001761904761899</v>
      </c>
      <c r="I221" s="127"/>
      <c r="J221" s="73">
        <v>0</v>
      </c>
      <c r="K221" s="73">
        <v>0</v>
      </c>
      <c r="L221" s="74" t="str">
        <f>IF(ISERROR(J221/K221-1),"",IF((J221/K221-1)&gt;10000%,"",J221/K221-1))</f>
        <v/>
      </c>
      <c r="M221" s="60" t="str">
        <f>IF(ISERROR(J221/C221),"",IF(J221/C221&gt;10000%,"",J221/C221))</f>
        <v/>
      </c>
    </row>
    <row r="222" spans="1:13" ht="12.75" customHeight="1" x14ac:dyDescent="0.2">
      <c r="A222" s="46" t="s">
        <v>1583</v>
      </c>
      <c r="B222" s="46" t="s">
        <v>1572</v>
      </c>
      <c r="C222" s="73">
        <v>0</v>
      </c>
      <c r="D222" s="73">
        <v>0</v>
      </c>
      <c r="E222" s="74" t="str">
        <f>IF(ISERROR(C222/D222-1),"",IF((C222/D222-1)&gt;10000%,"",C222/D222-1))</f>
        <v/>
      </c>
      <c r="F222" s="60">
        <f>C222/$C$238</f>
        <v>0</v>
      </c>
      <c r="G222" s="47">
        <v>0</v>
      </c>
      <c r="H222" s="121">
        <v>50.000761904761902</v>
      </c>
      <c r="I222" s="127"/>
      <c r="J222" s="73">
        <v>0</v>
      </c>
      <c r="K222" s="73">
        <v>0</v>
      </c>
      <c r="L222" s="74" t="str">
        <f>IF(ISERROR(J222/K222-1),"",IF((J222/K222-1)&gt;10000%,"",J222/K222-1))</f>
        <v/>
      </c>
      <c r="M222" s="60" t="str">
        <f>IF(ISERROR(J222/C222),"",IF(J222/C222&gt;10000%,"",J222/C222))</f>
        <v/>
      </c>
    </row>
    <row r="223" spans="1:13" ht="12.75" customHeight="1" x14ac:dyDescent="0.2">
      <c r="A223" s="46" t="s">
        <v>1441</v>
      </c>
      <c r="B223" s="46" t="s">
        <v>1442</v>
      </c>
      <c r="C223" s="73">
        <v>0</v>
      </c>
      <c r="D223" s="73">
        <v>0</v>
      </c>
      <c r="E223" s="74" t="str">
        <f>IF(ISERROR(C223/D223-1),"",IF((C223/D223-1)&gt;10000%,"",C223/D223-1))</f>
        <v/>
      </c>
      <c r="F223" s="60">
        <f>C223/$C$238</f>
        <v>0</v>
      </c>
      <c r="G223" s="47">
        <v>0</v>
      </c>
      <c r="H223" s="121">
        <v>19.9985238095238</v>
      </c>
      <c r="I223" s="127"/>
      <c r="J223" s="73">
        <v>0</v>
      </c>
      <c r="K223" s="73">
        <v>0</v>
      </c>
      <c r="L223" s="74" t="str">
        <f>IF(ISERROR(J223/K223-1),"",IF((J223/K223-1)&gt;10000%,"",J223/K223-1))</f>
        <v/>
      </c>
      <c r="M223" s="60" t="str">
        <f>IF(ISERROR(J223/C223),"",IF(J223/C223&gt;10000%,"",J223/C223))</f>
        <v/>
      </c>
    </row>
    <row r="224" spans="1:13" ht="12.75" customHeight="1" x14ac:dyDescent="0.2">
      <c r="A224" s="46" t="s">
        <v>1459</v>
      </c>
      <c r="B224" s="46" t="s">
        <v>1460</v>
      </c>
      <c r="C224" s="73">
        <v>0</v>
      </c>
      <c r="D224" s="73">
        <v>0</v>
      </c>
      <c r="E224" s="74" t="str">
        <f>IF(ISERROR(C224/D224-1),"",IF((C224/D224-1)&gt;10000%,"",C224/D224-1))</f>
        <v/>
      </c>
      <c r="F224" s="60">
        <f>C224/$C$238</f>
        <v>0</v>
      </c>
      <c r="G224" s="47">
        <v>1.1486769999999999E-3</v>
      </c>
      <c r="H224" s="121">
        <v>151.17057142857101</v>
      </c>
      <c r="I224" s="127"/>
      <c r="J224" s="73">
        <v>6.9055999999999989E-4</v>
      </c>
      <c r="K224" s="73">
        <v>0</v>
      </c>
      <c r="L224" s="74" t="str">
        <f>IF(ISERROR(J224/K224-1),"",IF((J224/K224-1)&gt;10000%,"",J224/K224-1))</f>
        <v/>
      </c>
      <c r="M224" s="60" t="str">
        <f>IF(ISERROR(J224/C224),"",IF(J224/C224&gt;10000%,"",J224/C224))</f>
        <v/>
      </c>
    </row>
    <row r="225" spans="1:13" ht="12.75" customHeight="1" x14ac:dyDescent="0.2">
      <c r="A225" s="46" t="s">
        <v>1592</v>
      </c>
      <c r="B225" s="46" t="s">
        <v>1580</v>
      </c>
      <c r="C225" s="73">
        <v>0</v>
      </c>
      <c r="D225" s="73">
        <v>0</v>
      </c>
      <c r="E225" s="74" t="str">
        <f>IF(ISERROR(C225/D225-1),"",IF((C225/D225-1)&gt;10000%,"",C225/D225-1))</f>
        <v/>
      </c>
      <c r="F225" s="60">
        <f>C225/$C$238</f>
        <v>0</v>
      </c>
      <c r="G225" s="47">
        <v>2.87693E-4</v>
      </c>
      <c r="H225" s="121">
        <v>39.999476190476202</v>
      </c>
      <c r="I225" s="127"/>
      <c r="J225" s="73">
        <v>0</v>
      </c>
      <c r="K225" s="73">
        <v>0</v>
      </c>
      <c r="L225" s="74" t="str">
        <f>IF(ISERROR(J225/K225-1),"",IF((J225/K225-1)&gt;10000%,"",J225/K225-1))</f>
        <v/>
      </c>
      <c r="M225" s="60" t="str">
        <f>IF(ISERROR(J225/C225),"",IF(J225/C225&gt;10000%,"",J225/C225))</f>
        <v/>
      </c>
    </row>
    <row r="226" spans="1:13" ht="12.75" customHeight="1" x14ac:dyDescent="0.2">
      <c r="A226" s="46" t="s">
        <v>1584</v>
      </c>
      <c r="B226" s="46" t="s">
        <v>1573</v>
      </c>
      <c r="C226" s="73">
        <v>0</v>
      </c>
      <c r="D226" s="73">
        <v>0</v>
      </c>
      <c r="E226" s="74" t="str">
        <f>IF(ISERROR(C226/D226-1),"",IF((C226/D226-1)&gt;10000%,"",C226/D226-1))</f>
        <v/>
      </c>
      <c r="F226" s="60">
        <f>C226/$C$238</f>
        <v>0</v>
      </c>
      <c r="G226" s="47">
        <v>0</v>
      </c>
      <c r="H226" s="121">
        <v>100.00485714285701</v>
      </c>
      <c r="I226" s="127"/>
      <c r="J226" s="73">
        <v>0</v>
      </c>
      <c r="K226" s="73">
        <v>0</v>
      </c>
      <c r="L226" s="74" t="str">
        <f>IF(ISERROR(J226/K226-1),"",IF((J226/K226-1)&gt;10000%,"",J226/K226-1))</f>
        <v/>
      </c>
      <c r="M226" s="60" t="str">
        <f>IF(ISERROR(J226/C226),"",IF(J226/C226&gt;10000%,"",J226/C226))</f>
        <v/>
      </c>
    </row>
    <row r="227" spans="1:13" ht="12.75" customHeight="1" x14ac:dyDescent="0.2">
      <c r="A227" s="46" t="s">
        <v>1461</v>
      </c>
      <c r="B227" s="46" t="s">
        <v>1462</v>
      </c>
      <c r="C227" s="73">
        <v>0</v>
      </c>
      <c r="D227" s="73">
        <v>0</v>
      </c>
      <c r="E227" s="74" t="str">
        <f>IF(ISERROR(C227/D227-1),"",IF((C227/D227-1)&gt;10000%,"",C227/D227-1))</f>
        <v/>
      </c>
      <c r="F227" s="60">
        <f>C227/$C$238</f>
        <v>0</v>
      </c>
      <c r="G227" s="47">
        <v>2.723152E-3</v>
      </c>
      <c r="H227" s="121">
        <v>210.32675</v>
      </c>
      <c r="I227" s="127"/>
      <c r="J227" s="73">
        <v>0</v>
      </c>
      <c r="K227" s="73">
        <v>0</v>
      </c>
      <c r="L227" s="74" t="str">
        <f>IF(ISERROR(J227/K227-1),"",IF((J227/K227-1)&gt;10000%,"",J227/K227-1))</f>
        <v/>
      </c>
      <c r="M227" s="60" t="str">
        <f>IF(ISERROR(J227/C227),"",IF(J227/C227&gt;10000%,"",J227/C227))</f>
        <v/>
      </c>
    </row>
    <row r="228" spans="1:13" ht="12.75" customHeight="1" x14ac:dyDescent="0.2">
      <c r="A228" s="46" t="s">
        <v>1445</v>
      </c>
      <c r="B228" s="46" t="s">
        <v>1446</v>
      </c>
      <c r="C228" s="73">
        <v>0</v>
      </c>
      <c r="D228" s="73">
        <v>0</v>
      </c>
      <c r="E228" s="74" t="str">
        <f>IF(ISERROR(C228/D228-1),"",IF((C228/D228-1)&gt;10000%,"",C228/D228-1))</f>
        <v/>
      </c>
      <c r="F228" s="60">
        <f>C228/$C$238</f>
        <v>0</v>
      </c>
      <c r="G228" s="47">
        <v>0</v>
      </c>
      <c r="H228" s="121">
        <v>60.000666666666703</v>
      </c>
      <c r="I228" s="127"/>
      <c r="J228" s="73">
        <v>0</v>
      </c>
      <c r="K228" s="73">
        <v>0</v>
      </c>
      <c r="L228" s="74" t="str">
        <f>IF(ISERROR(J228/K228-1),"",IF((J228/K228-1)&gt;10000%,"",J228/K228-1))</f>
        <v/>
      </c>
      <c r="M228" s="60" t="str">
        <f>IF(ISERROR(J228/C228),"",IF(J228/C228&gt;10000%,"",J228/C228))</f>
        <v/>
      </c>
    </row>
    <row r="229" spans="1:13" ht="12.75" customHeight="1" x14ac:dyDescent="0.2">
      <c r="A229" s="46" t="s">
        <v>1431</v>
      </c>
      <c r="B229" s="46" t="s">
        <v>1432</v>
      </c>
      <c r="C229" s="73">
        <v>0</v>
      </c>
      <c r="D229" s="73">
        <v>0</v>
      </c>
      <c r="E229" s="74" t="str">
        <f>IF(ISERROR(C229/D229-1),"",IF((C229/D229-1)&gt;10000%,"",C229/D229-1))</f>
        <v/>
      </c>
      <c r="F229" s="60">
        <f>C229/$C$238</f>
        <v>0</v>
      </c>
      <c r="G229" s="47">
        <v>1.8364967800000001</v>
      </c>
      <c r="H229" s="121">
        <v>49.314523809523799</v>
      </c>
      <c r="I229" s="127"/>
      <c r="J229" s="73">
        <v>7.4163960000000001E-2</v>
      </c>
      <c r="K229" s="73">
        <v>3.4116389999999996E-2</v>
      </c>
      <c r="L229" s="74">
        <f>IF(ISERROR(J229/K229-1),"",IF((J229/K229-1)&gt;10000%,"",J229/K229-1))</f>
        <v>1.173851336557004</v>
      </c>
      <c r="M229" s="60" t="str">
        <f>IF(ISERROR(J229/C229),"",IF(J229/C229&gt;10000%,"",J229/C229))</f>
        <v/>
      </c>
    </row>
    <row r="230" spans="1:13" ht="12.75" customHeight="1" x14ac:dyDescent="0.2">
      <c r="A230" s="46" t="s">
        <v>892</v>
      </c>
      <c r="B230" s="46" t="s">
        <v>785</v>
      </c>
      <c r="C230" s="73">
        <v>0</v>
      </c>
      <c r="D230" s="73">
        <v>0</v>
      </c>
      <c r="E230" s="74" t="str">
        <f>IF(ISERROR(C230/D230-1),"",IF((C230/D230-1)&gt;10000%,"",C230/D230-1))</f>
        <v/>
      </c>
      <c r="F230" s="60">
        <f>C230/$C$238</f>
        <v>0</v>
      </c>
      <c r="G230" s="47">
        <v>0.10268614999999999</v>
      </c>
      <c r="H230" s="121">
        <v>68.854047619047606</v>
      </c>
      <c r="I230" s="127"/>
      <c r="J230" s="73">
        <v>0</v>
      </c>
      <c r="K230" s="73">
        <v>0</v>
      </c>
      <c r="L230" s="74" t="str">
        <f>IF(ISERROR(J230/K230-1),"",IF((J230/K230-1)&gt;10000%,"",J230/K230-1))</f>
        <v/>
      </c>
      <c r="M230" s="60" t="str">
        <f>IF(ISERROR(J230/C230),"",IF(J230/C230&gt;10000%,"",J230/C230))</f>
        <v/>
      </c>
    </row>
    <row r="231" spans="1:13" ht="12.75" customHeight="1" x14ac:dyDescent="0.2">
      <c r="A231" s="46" t="s">
        <v>3016</v>
      </c>
      <c r="B231" s="46" t="s">
        <v>3017</v>
      </c>
      <c r="C231" s="73">
        <v>0</v>
      </c>
      <c r="D231" s="73">
        <v>0</v>
      </c>
      <c r="E231" s="74" t="str">
        <f>IF(ISERROR(C231/D231-1),"",IF((C231/D231-1)&gt;10000%,"",C231/D231-1))</f>
        <v/>
      </c>
      <c r="F231" s="60">
        <f>C231/$C$238</f>
        <v>0</v>
      </c>
      <c r="G231" s="47">
        <v>0.98175537375907218</v>
      </c>
      <c r="H231" s="121">
        <v>301.30442857142901</v>
      </c>
      <c r="I231" s="127"/>
      <c r="J231" s="73">
        <v>0</v>
      </c>
      <c r="K231" s="73">
        <v>0</v>
      </c>
      <c r="L231" s="74" t="str">
        <f>IF(ISERROR(J231/K231-1),"",IF((J231/K231-1)&gt;10000%,"",J231/K231-1))</f>
        <v/>
      </c>
      <c r="M231" s="60" t="str">
        <f>IF(ISERROR(J231/C231),"",IF(J231/C231&gt;10000%,"",J231/C231))</f>
        <v/>
      </c>
    </row>
    <row r="232" spans="1:13" ht="12.75" customHeight="1" x14ac:dyDescent="0.2">
      <c r="A232" s="46" t="s">
        <v>806</v>
      </c>
      <c r="B232" s="46" t="s">
        <v>691</v>
      </c>
      <c r="C232" s="73"/>
      <c r="D232" s="73">
        <v>7.8803499999999999E-2</v>
      </c>
      <c r="E232" s="74">
        <f>IF(ISERROR(C232/D232-1),"",IF((C232/D232-1)&gt;10000%,"",C232/D232-1))</f>
        <v>-1</v>
      </c>
      <c r="F232" s="60">
        <f>C232/$C$238</f>
        <v>0</v>
      </c>
      <c r="G232" s="47">
        <v>0</v>
      </c>
      <c r="H232" s="121"/>
      <c r="I232" s="127"/>
      <c r="J232" s="73">
        <v>0</v>
      </c>
      <c r="K232" s="73">
        <v>0.16715629999999998</v>
      </c>
      <c r="L232" s="74">
        <f>IF(ISERROR(J232/K232-1),"",IF((J232/K232-1)&gt;10000%,"",J232/K232-1))</f>
        <v>-1</v>
      </c>
      <c r="M232" s="60" t="str">
        <f>IF(ISERROR(J232/C232),"",IF(J232/C232&gt;10000%,"",J232/C232))</f>
        <v/>
      </c>
    </row>
    <row r="233" spans="1:13" ht="12.75" customHeight="1" x14ac:dyDescent="0.2">
      <c r="A233" s="46" t="s">
        <v>817</v>
      </c>
      <c r="B233" s="46" t="s">
        <v>708</v>
      </c>
      <c r="C233" s="73"/>
      <c r="D233" s="73">
        <v>7.6960689999999998E-2</v>
      </c>
      <c r="E233" s="74">
        <f>IF(ISERROR(C233/D233-1),"",IF((C233/D233-1)&gt;10000%,"",C233/D233-1))</f>
        <v>-1</v>
      </c>
      <c r="F233" s="60">
        <f>C233/$C$238</f>
        <v>0</v>
      </c>
      <c r="G233" s="47">
        <v>0</v>
      </c>
      <c r="H233" s="121"/>
      <c r="I233" s="127"/>
      <c r="J233" s="73">
        <v>0</v>
      </c>
      <c r="K233" s="73">
        <v>0</v>
      </c>
      <c r="L233" s="74" t="str">
        <f>IF(ISERROR(J233/K233-1),"",IF((J233/K233-1)&gt;10000%,"",J233/K233-1))</f>
        <v/>
      </c>
      <c r="M233" s="60" t="str">
        <f>IF(ISERROR(J233/C233),"",IF(J233/C233&gt;10000%,"",J233/C233))</f>
        <v/>
      </c>
    </row>
    <row r="234" spans="1:13" ht="12.75" customHeight="1" x14ac:dyDescent="0.2">
      <c r="A234" s="46" t="s">
        <v>804</v>
      </c>
      <c r="B234" s="46" t="s">
        <v>688</v>
      </c>
      <c r="C234" s="73"/>
      <c r="D234" s="73">
        <v>5.6849999999999998E-2</v>
      </c>
      <c r="E234" s="74">
        <f>IF(ISERROR(C234/D234-1),"",IF((C234/D234-1)&gt;10000%,"",C234/D234-1))</f>
        <v>-1</v>
      </c>
      <c r="F234" s="60">
        <f>C234/$C$238</f>
        <v>0</v>
      </c>
      <c r="G234" s="47">
        <v>0</v>
      </c>
      <c r="H234" s="121"/>
      <c r="I234" s="127"/>
      <c r="J234" s="73">
        <v>0</v>
      </c>
      <c r="K234" s="73">
        <v>0</v>
      </c>
      <c r="L234" s="74" t="str">
        <f>IF(ISERROR(J234/K234-1),"",IF((J234/K234-1)&gt;10000%,"",J234/K234-1))</f>
        <v/>
      </c>
      <c r="M234" s="60" t="str">
        <f>IF(ISERROR(J234/C234),"",IF(J234/C234&gt;10000%,"",J234/C234))</f>
        <v/>
      </c>
    </row>
    <row r="235" spans="1:13" ht="12.75" customHeight="1" x14ac:dyDescent="0.2">
      <c r="A235" s="46" t="s">
        <v>818</v>
      </c>
      <c r="B235" s="46" t="s">
        <v>709</v>
      </c>
      <c r="C235" s="73"/>
      <c r="D235" s="73">
        <v>2.0707450000000002E-2</v>
      </c>
      <c r="E235" s="74">
        <f>IF(ISERROR(C235/D235-1),"",IF((C235/D235-1)&gt;10000%,"",C235/D235-1))</f>
        <v>-1</v>
      </c>
      <c r="F235" s="60">
        <f>C235/$C$238</f>
        <v>0</v>
      </c>
      <c r="G235" s="47">
        <v>0</v>
      </c>
      <c r="H235" s="121"/>
      <c r="I235" s="127"/>
      <c r="J235" s="73">
        <v>0</v>
      </c>
      <c r="K235" s="73">
        <v>0.58250669999999993</v>
      </c>
      <c r="L235" s="74">
        <f>IF(ISERROR(J235/K235-1),"",IF((J235/K235-1)&gt;10000%,"",J235/K235-1))</f>
        <v>-1</v>
      </c>
      <c r="M235" s="60" t="str">
        <f>IF(ISERROR(J235/C235),"",IF(J235/C235&gt;10000%,"",J235/C235))</f>
        <v/>
      </c>
    </row>
    <row r="236" spans="1:13" ht="12.75" customHeight="1" x14ac:dyDescent="0.2">
      <c r="A236" s="46" t="s">
        <v>881</v>
      </c>
      <c r="B236" s="46" t="s">
        <v>772</v>
      </c>
      <c r="C236" s="73"/>
      <c r="D236" s="73">
        <v>0</v>
      </c>
      <c r="E236" s="74" t="str">
        <f>IF(ISERROR(C236/D236-1),"",IF((C236/D236-1)&gt;10000%,"",C236/D236-1))</f>
        <v/>
      </c>
      <c r="F236" s="60">
        <f>C236/$C$238</f>
        <v>0</v>
      </c>
      <c r="G236" s="47">
        <v>0</v>
      </c>
      <c r="H236" s="121"/>
      <c r="I236" s="127"/>
      <c r="J236" s="73">
        <v>0</v>
      </c>
      <c r="K236" s="73">
        <v>5.2769219999999999E-2</v>
      </c>
      <c r="L236" s="74">
        <f>IF(ISERROR(J236/K236-1),"",IF((J236/K236-1)&gt;10000%,"",J236/K236-1))</f>
        <v>-1</v>
      </c>
      <c r="M236" s="60" t="str">
        <f>IF(ISERROR(J236/C236),"",IF(J236/C236&gt;10000%,"",J236/C236))</f>
        <v/>
      </c>
    </row>
    <row r="237" spans="1:13" ht="12.75" customHeight="1" x14ac:dyDescent="0.2">
      <c r="A237" s="46" t="s">
        <v>869</v>
      </c>
      <c r="B237" s="46" t="s">
        <v>742</v>
      </c>
      <c r="C237" s="73"/>
      <c r="D237" s="73">
        <v>0</v>
      </c>
      <c r="E237" s="74" t="str">
        <f>IF(ISERROR(C237/D237-1),"",IF((C237/D237-1)&gt;10000%,"",C237/D237-1))</f>
        <v/>
      </c>
      <c r="F237" s="60">
        <f>C237/$C$238</f>
        <v>0</v>
      </c>
      <c r="G237" s="47">
        <v>0</v>
      </c>
      <c r="H237" s="121"/>
      <c r="I237" s="127"/>
      <c r="J237" s="73">
        <v>0</v>
      </c>
      <c r="K237" s="73">
        <v>0</v>
      </c>
      <c r="L237" s="74" t="str">
        <f>IF(ISERROR(J237/K237-1),"",IF((J237/K237-1)&gt;10000%,"",J237/K237-1))</f>
        <v/>
      </c>
      <c r="M237" s="60" t="str">
        <f>IF(ISERROR(J237/C237),"",IF(J237/C237&gt;10000%,"",J237/C237))</f>
        <v/>
      </c>
    </row>
    <row r="238" spans="1:13" x14ac:dyDescent="0.2">
      <c r="A238" s="9"/>
      <c r="B238" s="71">
        <f>COUNTA(B7:B237)</f>
        <v>231</v>
      </c>
      <c r="C238" s="63">
        <f>SUM(C7:C237)</f>
        <v>718.41255073900027</v>
      </c>
      <c r="D238" s="63">
        <f>SUM(D7:D237)</f>
        <v>346.58131373200001</v>
      </c>
      <c r="E238" s="72">
        <f>IF(ISERROR(C238/D238-1),"",((C238/D238-1)))</f>
        <v>1.0728542546137532</v>
      </c>
      <c r="F238" s="83">
        <f>SUM(F7:F237)</f>
        <v>0.99999999999999944</v>
      </c>
      <c r="G238" s="84">
        <f>SUM(G7:G237)</f>
        <v>17600.648690645885</v>
      </c>
      <c r="H238" s="110"/>
      <c r="I238" s="131"/>
      <c r="J238" s="82">
        <f>SUM(J7:J237)</f>
        <v>1529.9770868800008</v>
      </c>
      <c r="K238" s="63">
        <f>SUM(K7:K237)</f>
        <v>881.54737807000004</v>
      </c>
      <c r="L238" s="72">
        <f>IF(ISERROR(J238/K238-1),"",((J238/K238-1)))</f>
        <v>0.73555854732349002</v>
      </c>
      <c r="M238" s="51">
        <f>IF(ISERROR(J238/C238),"",(J238/C238))</f>
        <v>2.1296636386797236</v>
      </c>
    </row>
    <row r="239" spans="1:13" x14ac:dyDescent="0.2">
      <c r="A239" s="10"/>
      <c r="B239" s="10"/>
      <c r="C239" s="85"/>
      <c r="D239" s="85"/>
      <c r="E239" s="86"/>
      <c r="F239" s="52"/>
      <c r="G239" s="17"/>
      <c r="H239" s="8"/>
      <c r="J239" s="85"/>
      <c r="K239" s="85"/>
      <c r="L239" s="86"/>
    </row>
    <row r="240" spans="1:13" x14ac:dyDescent="0.2">
      <c r="A240" s="54" t="s">
        <v>285</v>
      </c>
      <c r="B240" s="10"/>
      <c r="C240" s="85"/>
      <c r="D240" s="85"/>
      <c r="E240" s="86"/>
      <c r="F240" s="17"/>
      <c r="G240" s="17"/>
      <c r="H240" s="8"/>
      <c r="J240" s="85"/>
      <c r="K240" s="85"/>
      <c r="L240" s="86"/>
    </row>
    <row r="241" spans="1:12" x14ac:dyDescent="0.2">
      <c r="A241" s="67" t="s">
        <v>2040</v>
      </c>
      <c r="B241" s="10"/>
      <c r="C241" s="85"/>
      <c r="D241" s="85"/>
      <c r="E241" s="86"/>
      <c r="F241" s="17"/>
      <c r="G241" s="17"/>
      <c r="H241" s="8"/>
      <c r="J241" s="85"/>
      <c r="K241" s="85"/>
      <c r="L241" s="86"/>
    </row>
    <row r="242" spans="1:12" x14ac:dyDescent="0.2">
      <c r="A242" s="10"/>
      <c r="B242" s="10"/>
      <c r="C242" s="85"/>
      <c r="D242" s="85"/>
      <c r="E242" s="86"/>
      <c r="F242" s="17"/>
      <c r="G242" s="17"/>
      <c r="H242" s="8"/>
      <c r="J242" s="85"/>
      <c r="K242" s="85"/>
      <c r="L242" s="86"/>
    </row>
    <row r="243" spans="1:12" x14ac:dyDescent="0.2">
      <c r="A243" s="11" t="s">
        <v>63</v>
      </c>
      <c r="B243" s="10"/>
      <c r="C243" s="85"/>
      <c r="D243" s="85"/>
      <c r="E243" s="86"/>
      <c r="F243" s="11"/>
      <c r="G243" s="17"/>
      <c r="H243" s="8"/>
      <c r="J243" s="85"/>
      <c r="K243" s="85"/>
      <c r="L243" s="86"/>
    </row>
  </sheetData>
  <autoFilter ref="A6:M238"/>
  <sortState ref="A7:M237">
    <sortCondition descending="1" ref="C7:C237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65"/>
  <sheetViews>
    <sheetView showGridLines="0" zoomScaleNormal="100" workbookViewId="0"/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7" width="11.42578125" style="91" customWidth="1"/>
    <col min="8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1083</v>
      </c>
      <c r="B1" s="90"/>
      <c r="C1" s="54"/>
      <c r="D1" s="54"/>
      <c r="E1" s="54"/>
      <c r="F1" s="90"/>
      <c r="H1" s="92"/>
    </row>
    <row r="2" spans="1:13" s="91" customFormat="1" ht="15.75" customHeight="1" x14ac:dyDescent="0.2">
      <c r="A2" s="6" t="s">
        <v>3082</v>
      </c>
      <c r="B2" s="90"/>
      <c r="C2" s="87"/>
      <c r="D2" s="87"/>
      <c r="E2" s="87"/>
      <c r="F2" s="90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H3" s="92"/>
    </row>
    <row r="4" spans="1:13" s="91" customFormat="1" ht="12" x14ac:dyDescent="0.2">
      <c r="C4" s="122"/>
      <c r="D4" s="122"/>
      <c r="E4" s="122"/>
      <c r="F4" s="140"/>
      <c r="G4" s="140"/>
      <c r="H4" s="143"/>
      <c r="I4" s="140"/>
      <c r="J4" s="140"/>
      <c r="K4" s="140"/>
      <c r="L4" s="140"/>
      <c r="M4" s="140"/>
    </row>
    <row r="5" spans="1:13" s="7" customFormat="1" ht="22.5" customHeight="1" x14ac:dyDescent="0.2">
      <c r="A5" s="151" t="s">
        <v>1084</v>
      </c>
      <c r="B5" s="152" t="s">
        <v>98</v>
      </c>
      <c r="C5" s="180" t="s">
        <v>659</v>
      </c>
      <c r="D5" s="181"/>
      <c r="E5" s="182"/>
      <c r="F5" s="153"/>
      <c r="G5" s="152" t="s">
        <v>283</v>
      </c>
      <c r="H5" s="154" t="s">
        <v>168</v>
      </c>
      <c r="J5" s="185" t="s">
        <v>2041</v>
      </c>
      <c r="K5" s="186"/>
      <c r="L5" s="187"/>
      <c r="M5" s="157"/>
    </row>
    <row r="6" spans="1:13" s="45" customFormat="1" ht="22.5" x14ac:dyDescent="0.2">
      <c r="A6" s="115"/>
      <c r="B6" s="116"/>
      <c r="C6" s="78" t="s">
        <v>3080</v>
      </c>
      <c r="D6" s="78" t="s">
        <v>3042</v>
      </c>
      <c r="E6" s="79" t="s">
        <v>95</v>
      </c>
      <c r="F6" s="113" t="s">
        <v>96</v>
      </c>
      <c r="G6" s="113" t="s">
        <v>284</v>
      </c>
      <c r="H6" s="113" t="s">
        <v>918</v>
      </c>
      <c r="J6" s="135" t="s">
        <v>3080</v>
      </c>
      <c r="K6" s="78" t="s">
        <v>3042</v>
      </c>
      <c r="L6" s="79" t="s">
        <v>95</v>
      </c>
      <c r="M6" s="147" t="s">
        <v>97</v>
      </c>
    </row>
    <row r="7" spans="1:13" ht="12.75" customHeight="1" x14ac:dyDescent="0.2">
      <c r="A7" s="93" t="s">
        <v>2786</v>
      </c>
      <c r="B7" s="93" t="s">
        <v>2787</v>
      </c>
      <c r="C7" s="119">
        <v>5.1231614800000003</v>
      </c>
      <c r="D7" s="119">
        <v>0.28569891999999997</v>
      </c>
      <c r="E7" s="74">
        <f>IF(ISERROR(C7/D7-1),"",IF((C7/D7-1)&gt;10000%,"",C7/D7-1))</f>
        <v>16.932029564549985</v>
      </c>
      <c r="F7" s="94">
        <f>C7/$C$160</f>
        <v>0.13984181846390509</v>
      </c>
      <c r="G7" s="163">
        <v>6.9964759800000005</v>
      </c>
      <c r="H7" s="124">
        <v>118.13352380952399</v>
      </c>
      <c r="J7" s="150">
        <v>2.0918330000000002E-2</v>
      </c>
      <c r="K7" s="168">
        <v>0</v>
      </c>
      <c r="L7" s="74" t="str">
        <f>IF(ISERROR(J7/K7-1),"",IF((J7/K7-1)&gt;10000%,"",J7/K7-1))</f>
        <v/>
      </c>
      <c r="M7" s="74">
        <f>IF(ISERROR(J7/C7),"",IF(J7/C7&gt;10000%,"",J7/C7))</f>
        <v>4.083090115675995E-3</v>
      </c>
    </row>
    <row r="8" spans="1:13" ht="12.75" customHeight="1" x14ac:dyDescent="0.2">
      <c r="A8" s="93" t="s">
        <v>648</v>
      </c>
      <c r="B8" s="93" t="s">
        <v>636</v>
      </c>
      <c r="C8" s="119">
        <v>4.6045469900000002</v>
      </c>
      <c r="D8" s="119">
        <v>1.3151748300000001</v>
      </c>
      <c r="E8" s="74">
        <f>IF(ISERROR(C8/D8-1),"",IF((C8/D8-1)&gt;10000%,"",C8/D8-1))</f>
        <v>2.5010911743193867</v>
      </c>
      <c r="F8" s="94">
        <f>C8/$C$160</f>
        <v>0.12568571707095608</v>
      </c>
      <c r="G8" s="163">
        <v>14.231302289999999</v>
      </c>
      <c r="H8" s="124">
        <v>48.109333333333304</v>
      </c>
      <c r="J8" s="150">
        <v>0.32483157000000001</v>
      </c>
      <c r="K8" s="168">
        <v>7.8791970000000003E-2</v>
      </c>
      <c r="L8" s="74">
        <f>IF(ISERROR(J8/K8-1),"",IF((J8/K8-1)&gt;10000%,"",J8/K8-1))</f>
        <v>3.1226481581816019</v>
      </c>
      <c r="M8" s="74">
        <f>IF(ISERROR(J8/C8),"",IF(J8/C8&gt;10000%,"",J8/C8))</f>
        <v>7.0545825833780884E-2</v>
      </c>
    </row>
    <row r="9" spans="1:13" ht="12.75" customHeight="1" x14ac:dyDescent="0.2">
      <c r="A9" s="93" t="s">
        <v>1339</v>
      </c>
      <c r="B9" s="93" t="s">
        <v>1340</v>
      </c>
      <c r="C9" s="119">
        <v>3.4435378999999999</v>
      </c>
      <c r="D9" s="119">
        <v>2.6689699999999997E-3</v>
      </c>
      <c r="E9" s="74" t="str">
        <f>IF(ISERROR(C9/D9-1),"",IF((C9/D9-1)&gt;10000%,"",C9/D9-1))</f>
        <v/>
      </c>
      <c r="F9" s="94">
        <f>C9/$C$160</f>
        <v>9.399481233712291E-2</v>
      </c>
      <c r="G9" s="163">
        <v>0.6712892290000001</v>
      </c>
      <c r="H9" s="124">
        <v>64.145428571428596</v>
      </c>
      <c r="J9" s="150">
        <v>9.3152000000000003E-4</v>
      </c>
      <c r="K9" s="168">
        <v>0</v>
      </c>
      <c r="L9" s="74" t="str">
        <f>IF(ISERROR(J9/K9-1),"",IF((J9/K9-1)&gt;10000%,"",J9/K9-1))</f>
        <v/>
      </c>
      <c r="M9" s="74">
        <f>IF(ISERROR(J9/C9),"",IF(J9/C9&gt;10000%,"",J9/C9))</f>
        <v>2.7051248659118866E-4</v>
      </c>
    </row>
    <row r="10" spans="1:13" ht="12.75" customHeight="1" x14ac:dyDescent="0.2">
      <c r="A10" s="93" t="s">
        <v>2504</v>
      </c>
      <c r="B10" s="93" t="s">
        <v>2505</v>
      </c>
      <c r="C10" s="119">
        <v>2.6412285299999998</v>
      </c>
      <c r="D10" s="119">
        <v>4.4820926099999996</v>
      </c>
      <c r="E10" s="74">
        <f>IF(ISERROR(C10/D10-1),"",IF((C10/D10-1)&gt;10000%,"",C10/D10-1))</f>
        <v>-0.41071531540710404</v>
      </c>
      <c r="F10" s="94">
        <f>C10/$C$160</f>
        <v>7.2094975349858939E-2</v>
      </c>
      <c r="G10" s="163">
        <v>2.64976418</v>
      </c>
      <c r="H10" s="124">
        <v>30.740619047618999</v>
      </c>
      <c r="J10" s="150">
        <v>2.3632230699999996</v>
      </c>
      <c r="K10" s="168">
        <v>1.6160406299999999</v>
      </c>
      <c r="L10" s="74">
        <f>IF(ISERROR(J10/K10-1),"",IF((J10/K10-1)&gt;10000%,"",J10/K10-1))</f>
        <v>0.46235374663816464</v>
      </c>
      <c r="M10" s="74">
        <f>IF(ISERROR(J10/C10),"",IF(J10/C10&gt;10000%,"",J10/C10))</f>
        <v>0.89474388268856075</v>
      </c>
    </row>
    <row r="11" spans="1:13" ht="12.75" customHeight="1" x14ac:dyDescent="0.2">
      <c r="A11" s="93" t="s">
        <v>2508</v>
      </c>
      <c r="B11" s="93" t="s">
        <v>2509</v>
      </c>
      <c r="C11" s="119">
        <v>2.3932892049999999</v>
      </c>
      <c r="D11" s="119">
        <v>0.65812191500000006</v>
      </c>
      <c r="E11" s="74">
        <f>IF(ISERROR(C11/D11-1),"",IF((C11/D11-1)&gt;10000%,"",C11/D11-1))</f>
        <v>2.6365438537326318</v>
      </c>
      <c r="F11" s="94">
        <f>C11/$C$160</f>
        <v>6.5327223403708459E-2</v>
      </c>
      <c r="G11" s="163">
        <v>1.8891873000000001</v>
      </c>
      <c r="H11" s="124">
        <v>42.098142857142903</v>
      </c>
      <c r="J11" s="150">
        <v>1.40529069</v>
      </c>
      <c r="K11" s="168">
        <v>0.45234405999999999</v>
      </c>
      <c r="L11" s="74">
        <f>IF(ISERROR(J11/K11-1),"",IF((J11/K11-1)&gt;10000%,"",J11/K11-1))</f>
        <v>2.1066854066791549</v>
      </c>
      <c r="M11" s="74">
        <f>IF(ISERROR(J11/C11),"",IF(J11/C11&gt;10000%,"",J11/C11))</f>
        <v>0.58717963840897369</v>
      </c>
    </row>
    <row r="12" spans="1:13" ht="12.75" customHeight="1" x14ac:dyDescent="0.2">
      <c r="A12" s="93" t="s">
        <v>2707</v>
      </c>
      <c r="B12" s="93" t="s">
        <v>2703</v>
      </c>
      <c r="C12" s="119">
        <v>2.3711507300000001</v>
      </c>
      <c r="D12" s="119">
        <v>1.7704178799999999</v>
      </c>
      <c r="E12" s="74">
        <f>IF(ISERROR(C12/D12-1),"",IF((C12/D12-1)&gt;10000%,"",C12/D12-1))</f>
        <v>0.33931698091526297</v>
      </c>
      <c r="F12" s="94">
        <f>C12/$C$160</f>
        <v>6.472293157841591E-2</v>
      </c>
      <c r="G12" s="163">
        <v>3.7001139727500001</v>
      </c>
      <c r="H12" s="124">
        <v>73.051809523809496</v>
      </c>
      <c r="J12" s="150">
        <v>1.8414630000000001</v>
      </c>
      <c r="K12" s="168">
        <v>0</v>
      </c>
      <c r="L12" s="74" t="str">
        <f>IF(ISERROR(J12/K12-1),"",IF((J12/K12-1)&gt;10000%,"",J12/K12-1))</f>
        <v/>
      </c>
      <c r="M12" s="74">
        <f>IF(ISERROR(J12/C12),"",IF(J12/C12&gt;10000%,"",J12/C12))</f>
        <v>0.77661153156636309</v>
      </c>
    </row>
    <row r="13" spans="1:13" ht="12.75" customHeight="1" x14ac:dyDescent="0.2">
      <c r="A13" s="93" t="s">
        <v>451</v>
      </c>
      <c r="B13" s="93" t="s">
        <v>438</v>
      </c>
      <c r="C13" s="119">
        <v>2.2448040899999997</v>
      </c>
      <c r="D13" s="119">
        <v>3.5358160000000007E-2</v>
      </c>
      <c r="E13" s="74">
        <f>IF(ISERROR(C13/D13-1),"",IF((C13/D13-1)&gt;10000%,"",C13/D13-1))</f>
        <v>62.487582215816637</v>
      </c>
      <c r="F13" s="94">
        <f>C13/$C$160</f>
        <v>6.1274173626245251E-2</v>
      </c>
      <c r="G13" s="163">
        <v>10.131815130000001</v>
      </c>
      <c r="H13" s="124">
        <v>62.104285714285702</v>
      </c>
      <c r="J13" s="150">
        <v>5.4821870000000002E-2</v>
      </c>
      <c r="K13" s="168">
        <v>0</v>
      </c>
      <c r="L13" s="74" t="str">
        <f>IF(ISERROR(J13/K13-1),"",IF((J13/K13-1)&gt;10000%,"",J13/K13-1))</f>
        <v/>
      </c>
      <c r="M13" s="74">
        <f>IF(ISERROR(J13/C13),"",IF(J13/C13&gt;10000%,"",J13/C13))</f>
        <v>2.4421672360727037E-2</v>
      </c>
    </row>
    <row r="14" spans="1:13" ht="12.75" customHeight="1" x14ac:dyDescent="0.2">
      <c r="A14" s="93" t="s">
        <v>2706</v>
      </c>
      <c r="B14" s="93" t="s">
        <v>2702</v>
      </c>
      <c r="C14" s="119">
        <v>1.93388275</v>
      </c>
      <c r="D14" s="119">
        <v>0.56799503000000007</v>
      </c>
      <c r="E14" s="74">
        <f>IF(ISERROR(C14/D14-1),"",IF((C14/D14-1)&gt;10000%,"",C14/D14-1))</f>
        <v>2.4047529429967014</v>
      </c>
      <c r="F14" s="94">
        <f>C14/$C$160</f>
        <v>5.2787264565390492E-2</v>
      </c>
      <c r="G14" s="163">
        <v>2.7121491346950002</v>
      </c>
      <c r="H14" s="124">
        <v>105.58876190476199</v>
      </c>
      <c r="J14" s="150">
        <v>0</v>
      </c>
      <c r="K14" s="168">
        <v>0</v>
      </c>
      <c r="L14" s="74" t="str">
        <f>IF(ISERROR(J14/K14-1),"",IF((J14/K14-1)&gt;10000%,"",J14/K14-1))</f>
        <v/>
      </c>
      <c r="M14" s="74">
        <f>IF(ISERROR(J14/C14),"",IF(J14/C14&gt;10000%,"",J14/C14))</f>
        <v>0</v>
      </c>
    </row>
    <row r="15" spans="1:13" ht="12.75" customHeight="1" x14ac:dyDescent="0.2">
      <c r="A15" s="93" t="s">
        <v>447</v>
      </c>
      <c r="B15" s="93" t="s">
        <v>434</v>
      </c>
      <c r="C15" s="119">
        <v>1.910157425</v>
      </c>
      <c r="D15" s="119">
        <v>1.6603144299999999</v>
      </c>
      <c r="E15" s="74">
        <f>IF(ISERROR(C15/D15-1),"",IF((C15/D15-1)&gt;10000%,"",C15/D15-1))</f>
        <v>0.15047932517216034</v>
      </c>
      <c r="F15" s="94">
        <f>C15/$C$160</f>
        <v>5.2139658081659837E-2</v>
      </c>
      <c r="G15" s="163" t="s">
        <v>2929</v>
      </c>
      <c r="H15" s="124">
        <v>249.499</v>
      </c>
      <c r="J15" s="150">
        <v>1.32621469</v>
      </c>
      <c r="K15" s="168">
        <v>1.00726603</v>
      </c>
      <c r="L15" s="74">
        <f>IF(ISERROR(J15/K15-1),"",IF((J15/K15-1)&gt;10000%,"",J15/K15-1))</f>
        <v>0.31664788695395596</v>
      </c>
      <c r="M15" s="74">
        <f>IF(ISERROR(J15/C15),"",IF(J15/C15&gt;10000%,"",J15/C15))</f>
        <v>0.69429601594224621</v>
      </c>
    </row>
    <row r="16" spans="1:13" ht="12.75" customHeight="1" x14ac:dyDescent="0.2">
      <c r="A16" s="93" t="s">
        <v>653</v>
      </c>
      <c r="B16" s="93" t="s">
        <v>642</v>
      </c>
      <c r="C16" s="119">
        <v>1.7718847900000001</v>
      </c>
      <c r="D16" s="119">
        <v>7.5612336999999998</v>
      </c>
      <c r="E16" s="74">
        <f>IF(ISERROR(C16/D16-1),"",IF((C16/D16-1)&gt;10000%,"",C16/D16-1))</f>
        <v>-0.76566194614511118</v>
      </c>
      <c r="F16" s="94">
        <f>C16/$C$160</f>
        <v>4.8365368163670409E-2</v>
      </c>
      <c r="G16" s="163">
        <v>4.9488363499999997</v>
      </c>
      <c r="H16" s="124">
        <v>33.867523809523803</v>
      </c>
      <c r="J16" s="150">
        <v>26.720944460000002</v>
      </c>
      <c r="K16" s="168">
        <v>32.552157960000002</v>
      </c>
      <c r="L16" s="74">
        <f>IF(ISERROR(J16/K16-1),"",IF((J16/K16-1)&gt;10000%,"",J16/K16-1))</f>
        <v>-0.17913446804864297</v>
      </c>
      <c r="M16" s="74">
        <f>IF(ISERROR(J16/C16),"",IF(J16/C16&gt;10000%,"",J16/C16))</f>
        <v>15.08052025210962</v>
      </c>
    </row>
    <row r="17" spans="1:13" ht="12.75" customHeight="1" x14ac:dyDescent="0.2">
      <c r="A17" s="93" t="s">
        <v>2506</v>
      </c>
      <c r="B17" s="93" t="s">
        <v>2507</v>
      </c>
      <c r="C17" s="119">
        <v>1.5304148</v>
      </c>
      <c r="D17" s="119">
        <v>0.87558415999999994</v>
      </c>
      <c r="E17" s="74">
        <f>IF(ISERROR(C17/D17-1),"",IF((C17/D17-1)&gt;10000%,"",C17/D17-1))</f>
        <v>0.74787858199718915</v>
      </c>
      <c r="F17" s="94">
        <f>C17/$C$160</f>
        <v>4.1774203189096741E-2</v>
      </c>
      <c r="G17" s="163">
        <v>3.17086771</v>
      </c>
      <c r="H17" s="124">
        <v>47.792000000000002</v>
      </c>
      <c r="J17" s="150">
        <v>3.55143663</v>
      </c>
      <c r="K17" s="168">
        <v>4.8748160700000005</v>
      </c>
      <c r="L17" s="74">
        <f>IF(ISERROR(J17/K17-1),"",IF((J17/K17-1)&gt;10000%,"",J17/K17-1))</f>
        <v>-0.27147269168660149</v>
      </c>
      <c r="M17" s="74">
        <f>IF(ISERROR(J17/C17),"",IF(J17/C17&gt;10000%,"",J17/C17))</f>
        <v>2.3205712791068147</v>
      </c>
    </row>
    <row r="18" spans="1:13" ht="12.75" customHeight="1" x14ac:dyDescent="0.2">
      <c r="A18" s="93" t="s">
        <v>1304</v>
      </c>
      <c r="B18" s="93" t="s">
        <v>1305</v>
      </c>
      <c r="C18" s="119">
        <v>1.3025841499999999</v>
      </c>
      <c r="D18" s="119">
        <v>9.5827059999999992E-2</v>
      </c>
      <c r="E18" s="74">
        <f>IF(ISERROR(C18/D18-1),"",IF((C18/D18-1)&gt;10000%,"",C18/D18-1))</f>
        <v>12.593072249112099</v>
      </c>
      <c r="F18" s="94">
        <f>C18/$C$160</f>
        <v>3.5555337646366765E-2</v>
      </c>
      <c r="G18" s="163">
        <v>0.55365495799999997</v>
      </c>
      <c r="H18" s="124">
        <v>21.3932380952381</v>
      </c>
      <c r="J18" s="150">
        <v>2.9592520000000001E-2</v>
      </c>
      <c r="K18" s="168">
        <v>3.9801000000000003E-3</v>
      </c>
      <c r="L18" s="74">
        <f>IF(ISERROR(J18/K18-1),"",IF((J18/K18-1)&gt;10000%,"",J18/K18-1))</f>
        <v>6.4351197206100341</v>
      </c>
      <c r="M18" s="74">
        <f>IF(ISERROR(J18/C18),"",IF(J18/C18&gt;10000%,"",J18/C18))</f>
        <v>2.2718317277236947E-2</v>
      </c>
    </row>
    <row r="19" spans="1:13" ht="12.75" customHeight="1" x14ac:dyDescent="0.2">
      <c r="A19" s="93" t="s">
        <v>450</v>
      </c>
      <c r="B19" s="93" t="s">
        <v>437</v>
      </c>
      <c r="C19" s="119">
        <v>0.8558674300000001</v>
      </c>
      <c r="D19" s="119">
        <v>0.21441495999999999</v>
      </c>
      <c r="E19" s="74">
        <f>IF(ISERROR(C19/D19-1),"",IF((C19/D19-1)&gt;10000%,"",C19/D19-1))</f>
        <v>2.9916404620274637</v>
      </c>
      <c r="F19" s="94">
        <f>C19/$C$160</f>
        <v>2.3361757821310954E-2</v>
      </c>
      <c r="G19" s="163">
        <v>4.0346244799999997</v>
      </c>
      <c r="H19" s="124">
        <v>67.816904761904794</v>
      </c>
      <c r="J19" s="150">
        <v>0.63663580000000008</v>
      </c>
      <c r="K19" s="168">
        <v>0.11647685000000001</v>
      </c>
      <c r="L19" s="74">
        <f>IF(ISERROR(J19/K19-1),"",IF((J19/K19-1)&gt;10000%,"",J19/K19-1))</f>
        <v>4.4657710952863168</v>
      </c>
      <c r="M19" s="74">
        <f>IF(ISERROR(J19/C19),"",IF(J19/C19&gt;10000%,"",J19/C19))</f>
        <v>0.74384861216181575</v>
      </c>
    </row>
    <row r="20" spans="1:13" ht="12.75" customHeight="1" x14ac:dyDescent="0.2">
      <c r="A20" s="93" t="s">
        <v>1345</v>
      </c>
      <c r="B20" s="93" t="s">
        <v>1346</v>
      </c>
      <c r="C20" s="119">
        <v>0.81241207599999998</v>
      </c>
      <c r="D20" s="119">
        <v>3.5796190000000006E-2</v>
      </c>
      <c r="E20" s="74">
        <f>IF(ISERROR(C20/D20-1),"",IF((C20/D20-1)&gt;10000%,"",C20/D20-1))</f>
        <v>21.695490106628661</v>
      </c>
      <c r="F20" s="94">
        <f>C20/$C$160</f>
        <v>2.2175600455575772E-2</v>
      </c>
      <c r="G20" s="163">
        <v>1.3011558970000001</v>
      </c>
      <c r="H20" s="124">
        <v>250.146761904762</v>
      </c>
      <c r="J20" s="150">
        <v>0.53724574999999997</v>
      </c>
      <c r="K20" s="168">
        <v>1.5302E-2</v>
      </c>
      <c r="L20" s="74">
        <f>IF(ISERROR(J20/K20-1),"",IF((J20/K20-1)&gt;10000%,"",J20/K20-1))</f>
        <v>34.109511828519146</v>
      </c>
      <c r="M20" s="74">
        <f>IF(ISERROR(J20/C20),"",IF(J20/C20&gt;10000%,"",J20/C20))</f>
        <v>0.66129710016767396</v>
      </c>
    </row>
    <row r="21" spans="1:13" ht="12.75" customHeight="1" x14ac:dyDescent="0.2">
      <c r="A21" s="93" t="s">
        <v>2510</v>
      </c>
      <c r="B21" s="93" t="s">
        <v>2511</v>
      </c>
      <c r="C21" s="119">
        <v>0.49008698499999997</v>
      </c>
      <c r="D21" s="119">
        <v>2.1408952549999998</v>
      </c>
      <c r="E21" s="74">
        <f>IF(ISERROR(C21/D21-1),"",IF((C21/D21-1)&gt;10000%,"",C21/D21-1))</f>
        <v>-0.77108315605099509</v>
      </c>
      <c r="F21" s="94">
        <f>C21/$C$160</f>
        <v>1.3377414601402056E-2</v>
      </c>
      <c r="G21" s="163">
        <v>1.0274317900000001</v>
      </c>
      <c r="H21" s="124">
        <v>52.988380952380901</v>
      </c>
      <c r="J21" s="150">
        <v>0.28588426</v>
      </c>
      <c r="K21" s="168">
        <v>4.0618323199999997</v>
      </c>
      <c r="L21" s="74">
        <f>IF(ISERROR(J21/K21-1),"",IF((J21/K21-1)&gt;10000%,"",J21/K21-1))</f>
        <v>-0.9296169222465589</v>
      </c>
      <c r="M21" s="74">
        <f>IF(ISERROR(J21/C21),"",IF(J21/C21&gt;10000%,"",J21/C21))</f>
        <v>0.5833337116675319</v>
      </c>
    </row>
    <row r="22" spans="1:13" ht="12.75" customHeight="1" x14ac:dyDescent="0.2">
      <c r="A22" s="93" t="s">
        <v>449</v>
      </c>
      <c r="B22" s="93" t="s">
        <v>436</v>
      </c>
      <c r="C22" s="119">
        <v>0.3540259</v>
      </c>
      <c r="D22" s="119">
        <v>0.13032542999999999</v>
      </c>
      <c r="E22" s="74">
        <f>IF(ISERROR(C22/D22-1),"",IF((C22/D22-1)&gt;10000%,"",C22/D22-1))</f>
        <v>1.7164759786328734</v>
      </c>
      <c r="F22" s="94">
        <f>C22/$C$160</f>
        <v>9.6634911533806673E-3</v>
      </c>
      <c r="G22" s="163">
        <v>1.3296791699999999</v>
      </c>
      <c r="H22" s="124">
        <v>56.504095238095204</v>
      </c>
      <c r="J22" s="150">
        <v>0.16243527999999999</v>
      </c>
      <c r="K22" s="168">
        <v>0.21013693</v>
      </c>
      <c r="L22" s="74">
        <f>IF(ISERROR(J22/K22-1),"",IF((J22/K22-1)&gt;10000%,"",J22/K22-1))</f>
        <v>-0.22700269771715054</v>
      </c>
      <c r="M22" s="74">
        <f>IF(ISERROR(J22/C22),"",IF(J22/C22&gt;10000%,"",J22/C22))</f>
        <v>0.45882315389919209</v>
      </c>
    </row>
    <row r="23" spans="1:13" ht="12.75" customHeight="1" x14ac:dyDescent="0.2">
      <c r="A23" s="93" t="s">
        <v>456</v>
      </c>
      <c r="B23" s="93" t="s">
        <v>443</v>
      </c>
      <c r="C23" s="119">
        <v>0.29053989299999999</v>
      </c>
      <c r="D23" s="119">
        <v>0.43435733599999998</v>
      </c>
      <c r="E23" s="74">
        <f>IF(ISERROR(C23/D23-1),"",IF((C23/D23-1)&gt;10000%,"",C23/D23-1))</f>
        <v>-0.33110398070956026</v>
      </c>
      <c r="F23" s="94">
        <f>C23/$C$160</f>
        <v>7.9305770727781943E-3</v>
      </c>
      <c r="G23" s="163" t="s">
        <v>2929</v>
      </c>
      <c r="H23" s="124">
        <v>333.93200000000002</v>
      </c>
      <c r="J23" s="150">
        <v>1.4559189699999999</v>
      </c>
      <c r="K23" s="168">
        <v>1.23642959146034</v>
      </c>
      <c r="L23" s="74">
        <f>IF(ISERROR(J23/K23-1),"",IF((J23/K23-1)&gt;10000%,"",J23/K23-1))</f>
        <v>0.17751870390001123</v>
      </c>
      <c r="M23" s="74">
        <f>IF(ISERROR(J23/C23),"",IF(J23/C23&gt;10000%,"",J23/C23))</f>
        <v>5.0110811116737075</v>
      </c>
    </row>
    <row r="24" spans="1:13" ht="12.75" customHeight="1" x14ac:dyDescent="0.2">
      <c r="A24" s="93" t="s">
        <v>1475</v>
      </c>
      <c r="B24" s="93" t="s">
        <v>1476</v>
      </c>
      <c r="C24" s="119">
        <v>0.2789779</v>
      </c>
      <c r="D24" s="119">
        <v>3.5559930000000003E-2</v>
      </c>
      <c r="E24" s="74">
        <f>IF(ISERROR(C24/D24-1),"",IF((C24/D24-1)&gt;10000%,"",C24/D24-1))</f>
        <v>6.8452882218834503</v>
      </c>
      <c r="F24" s="94">
        <f>C24/$C$160</f>
        <v>7.6149809057436662E-3</v>
      </c>
      <c r="G24" s="163">
        <v>0.287150144</v>
      </c>
      <c r="H24" s="124">
        <v>50.039476190476201</v>
      </c>
      <c r="J24" s="150">
        <v>2.771363E-2</v>
      </c>
      <c r="K24" s="168">
        <v>3.0393799999999999E-2</v>
      </c>
      <c r="L24" s="74">
        <f>IF(ISERROR(J24/K24-1),"",IF((J24/K24-1)&gt;10000%,"",J24/K24-1))</f>
        <v>-8.8181471221104313E-2</v>
      </c>
      <c r="M24" s="74">
        <f>IF(ISERROR(J24/C24),"",IF(J24/C24&gt;10000%,"",J24/C24))</f>
        <v>9.9339876026022136E-2</v>
      </c>
    </row>
    <row r="25" spans="1:13" ht="12.75" customHeight="1" x14ac:dyDescent="0.2">
      <c r="A25" s="93" t="s">
        <v>1543</v>
      </c>
      <c r="B25" s="93" t="s">
        <v>1544</v>
      </c>
      <c r="C25" s="119">
        <v>0.26798850000000002</v>
      </c>
      <c r="D25" s="119">
        <v>0</v>
      </c>
      <c r="E25" s="74" t="str">
        <f>IF(ISERROR(C25/D25-1),"",IF((C25/D25-1)&gt;10000%,"",C25/D25-1))</f>
        <v/>
      </c>
      <c r="F25" s="94">
        <f>C25/$C$160</f>
        <v>7.3150142375395565E-3</v>
      </c>
      <c r="G25" s="163">
        <v>0.81061659400000008</v>
      </c>
      <c r="H25" s="124">
        <v>122.173</v>
      </c>
      <c r="J25" s="150">
        <v>0</v>
      </c>
      <c r="K25" s="168">
        <v>0.20040521</v>
      </c>
      <c r="L25" s="74">
        <f>IF(ISERROR(J25/K25-1),"",IF((J25/K25-1)&gt;10000%,"",J25/K25-1))</f>
        <v>-1</v>
      </c>
      <c r="M25" s="74">
        <f>IF(ISERROR(J25/C25),"",IF(J25/C25&gt;10000%,"",J25/C25))</f>
        <v>0</v>
      </c>
    </row>
    <row r="26" spans="1:13" ht="12.75" customHeight="1" x14ac:dyDescent="0.2">
      <c r="A26" s="93" t="s">
        <v>1308</v>
      </c>
      <c r="B26" s="93" t="s">
        <v>1309</v>
      </c>
      <c r="C26" s="119">
        <v>0.26111351500000002</v>
      </c>
      <c r="D26" s="119">
        <v>0.60074080000000007</v>
      </c>
      <c r="E26" s="74">
        <f>IF(ISERROR(C26/D26-1),"",IF((C26/D26-1)&gt;10000%,"",C26/D26-1))</f>
        <v>-0.56534745933687214</v>
      </c>
      <c r="F26" s="94">
        <f>C26/$C$160</f>
        <v>7.1273546433484967E-3</v>
      </c>
      <c r="G26" s="163">
        <v>2.3638906729999998</v>
      </c>
      <c r="H26" s="124">
        <v>176.25322222222201</v>
      </c>
      <c r="J26" s="150">
        <v>0.17124182999999998</v>
      </c>
      <c r="K26" s="168">
        <v>0.55724541999999999</v>
      </c>
      <c r="L26" s="74">
        <f>IF(ISERROR(J26/K26-1),"",IF((J26/K26-1)&gt;10000%,"",J26/K26-1))</f>
        <v>-0.69269943932423894</v>
      </c>
      <c r="M26" s="74">
        <f>IF(ISERROR(J26/C26),"",IF(J26/C26&gt;10000%,"",J26/C26))</f>
        <v>0.65581373679566135</v>
      </c>
    </row>
    <row r="27" spans="1:13" ht="12.75" customHeight="1" x14ac:dyDescent="0.2">
      <c r="A27" s="93" t="s">
        <v>1238</v>
      </c>
      <c r="B27" s="93" t="s">
        <v>1237</v>
      </c>
      <c r="C27" s="119">
        <v>0.25284849999999998</v>
      </c>
      <c r="D27" s="119">
        <v>0.27524553999999996</v>
      </c>
      <c r="E27" s="74">
        <f>IF(ISERROR(C27/D27-1),"",IF((C27/D27-1)&gt;10000%,"",C27/D27-1))</f>
        <v>-8.1371127757419726E-2</v>
      </c>
      <c r="F27" s="94">
        <f>C27/$C$160</f>
        <v>6.9017527895432838E-3</v>
      </c>
      <c r="G27" s="163">
        <v>0.92798259699999996</v>
      </c>
      <c r="H27" s="124">
        <v>432.74928571428597</v>
      </c>
      <c r="J27" s="150">
        <v>6.0256249999999997E-2</v>
      </c>
      <c r="K27" s="168">
        <v>8.3035539999999991E-2</v>
      </c>
      <c r="L27" s="74">
        <f>IF(ISERROR(J27/K27-1),"",IF((J27/K27-1)&gt;10000%,"",J27/K27-1))</f>
        <v>-0.27433181021042308</v>
      </c>
      <c r="M27" s="74">
        <f>IF(ISERROR(J27/C27),"",IF(J27/C27&gt;10000%,"",J27/C27))</f>
        <v>0.23830969928633156</v>
      </c>
    </row>
    <row r="28" spans="1:13" ht="12.75" customHeight="1" x14ac:dyDescent="0.2">
      <c r="A28" s="93" t="s">
        <v>455</v>
      </c>
      <c r="B28" s="93" t="s">
        <v>442</v>
      </c>
      <c r="C28" s="119">
        <v>0.13989089999999998</v>
      </c>
      <c r="D28" s="119">
        <v>0.31773989000000002</v>
      </c>
      <c r="E28" s="74">
        <f>IF(ISERROR(C28/D28-1),"",IF((C28/D28-1)&gt;10000%,"",C28/D28-1))</f>
        <v>-0.55973138909313536</v>
      </c>
      <c r="F28" s="94">
        <f>C28/$C$160</f>
        <v>3.8184620802841247E-3</v>
      </c>
      <c r="G28" s="163">
        <v>0.88892309999999997</v>
      </c>
      <c r="H28" s="124">
        <v>63.564</v>
      </c>
      <c r="J28" s="150">
        <v>0</v>
      </c>
      <c r="K28" s="168">
        <v>19.043579079999997</v>
      </c>
      <c r="L28" s="74">
        <f>IF(ISERROR(J28/K28-1),"",IF((J28/K28-1)&gt;10000%,"",J28/K28-1))</f>
        <v>-1</v>
      </c>
      <c r="M28" s="74">
        <f>IF(ISERROR(J28/C28),"",IF(J28/C28&gt;10000%,"",J28/C28))</f>
        <v>0</v>
      </c>
    </row>
    <row r="29" spans="1:13" ht="12.75" customHeight="1" x14ac:dyDescent="0.2">
      <c r="A29" s="93" t="s">
        <v>645</v>
      </c>
      <c r="B29" s="93" t="s">
        <v>633</v>
      </c>
      <c r="C29" s="119">
        <v>0.10056474999999999</v>
      </c>
      <c r="D29" s="119">
        <v>8.9548600000000003E-3</v>
      </c>
      <c r="E29" s="74">
        <f>IF(ISERROR(C29/D29-1),"",IF((C29/D29-1)&gt;10000%,"",C29/D29-1))</f>
        <v>10.230186736587729</v>
      </c>
      <c r="F29" s="94">
        <f>C29/$C$160</f>
        <v>2.745015469113809E-3</v>
      </c>
      <c r="G29" s="163">
        <v>1.69831372</v>
      </c>
      <c r="H29" s="124">
        <v>303.41104761904802</v>
      </c>
      <c r="J29" s="150">
        <v>0</v>
      </c>
      <c r="K29" s="168">
        <v>0</v>
      </c>
      <c r="L29" s="74" t="str">
        <f>IF(ISERROR(J29/K29-1),"",IF((J29/K29-1)&gt;10000%,"",J29/K29-1))</f>
        <v/>
      </c>
      <c r="M29" s="74">
        <f>IF(ISERROR(J29/C29),"",IF(J29/C29&gt;10000%,"",J29/C29))</f>
        <v>0</v>
      </c>
    </row>
    <row r="30" spans="1:13" ht="12.75" customHeight="1" x14ac:dyDescent="0.2">
      <c r="A30" s="93" t="s">
        <v>299</v>
      </c>
      <c r="B30" s="93" t="s">
        <v>300</v>
      </c>
      <c r="C30" s="119">
        <v>9.7987000000000005E-2</v>
      </c>
      <c r="D30" s="119">
        <v>0.28807415999999997</v>
      </c>
      <c r="E30" s="74">
        <f>IF(ISERROR(C30/D30-1),"",IF((C30/D30-1)&gt;10000%,"",C30/D30-1))</f>
        <v>-0.65985494846188208</v>
      </c>
      <c r="F30" s="94">
        <f>C30/$C$160</f>
        <v>2.6746532037523569E-3</v>
      </c>
      <c r="G30" s="163" t="s">
        <v>2929</v>
      </c>
      <c r="H30" s="124">
        <v>290.78604761904802</v>
      </c>
      <c r="J30" s="150">
        <v>0.11932547</v>
      </c>
      <c r="K30" s="168">
        <v>5.1948599999999998E-2</v>
      </c>
      <c r="L30" s="74">
        <f>IF(ISERROR(J30/K30-1),"",IF((J30/K30-1)&gt;10000%,"",J30/K30-1))</f>
        <v>1.2969910642442724</v>
      </c>
      <c r="M30" s="74">
        <f>IF(ISERROR(J30/C30),"",IF(J30/C30&gt;10000%,"",J30/C30))</f>
        <v>1.2177683774378234</v>
      </c>
    </row>
    <row r="31" spans="1:13" ht="12.75" customHeight="1" x14ac:dyDescent="0.2">
      <c r="A31" s="93" t="s">
        <v>2782</v>
      </c>
      <c r="B31" s="93" t="s">
        <v>2783</v>
      </c>
      <c r="C31" s="119">
        <v>8.6429409999999998E-2</v>
      </c>
      <c r="D31" s="119">
        <v>0</v>
      </c>
      <c r="E31" s="74" t="str">
        <f>IF(ISERROR(C31/D31-1),"",IF((C31/D31-1)&gt;10000%,"",C31/D31-1))</f>
        <v/>
      </c>
      <c r="F31" s="94">
        <f>C31/$C$160</f>
        <v>2.3591772210081541E-3</v>
      </c>
      <c r="G31" s="163">
        <v>0.24654803</v>
      </c>
      <c r="H31" s="124">
        <v>151.98578947368401</v>
      </c>
      <c r="J31" s="150">
        <v>0</v>
      </c>
      <c r="K31" s="168">
        <v>0</v>
      </c>
      <c r="L31" s="74" t="str">
        <f>IF(ISERROR(J31/K31-1),"",IF((J31/K31-1)&gt;10000%,"",J31/K31-1))</f>
        <v/>
      </c>
      <c r="M31" s="74">
        <f>IF(ISERROR(J31/C31),"",IF(J31/C31&gt;10000%,"",J31/C31))</f>
        <v>0</v>
      </c>
    </row>
    <row r="32" spans="1:13" ht="12.75" customHeight="1" x14ac:dyDescent="0.2">
      <c r="A32" s="93" t="s">
        <v>1212</v>
      </c>
      <c r="B32" s="93" t="s">
        <v>1211</v>
      </c>
      <c r="C32" s="119">
        <v>7.5990000000000002E-2</v>
      </c>
      <c r="D32" s="119">
        <v>0.120894</v>
      </c>
      <c r="E32" s="74">
        <f>IF(ISERROR(C32/D32-1),"",IF((C32/D32-1)&gt;10000%,"",C32/D32-1))</f>
        <v>-0.37143282545039458</v>
      </c>
      <c r="F32" s="94">
        <f>C32/$C$160</f>
        <v>2.0742230801345241E-3</v>
      </c>
      <c r="G32" s="163">
        <v>1.2078124050000001</v>
      </c>
      <c r="H32" s="124">
        <v>216.752238095238</v>
      </c>
      <c r="J32" s="150">
        <v>0.63139999999999996</v>
      </c>
      <c r="K32" s="168">
        <v>1.59575</v>
      </c>
      <c r="L32" s="74">
        <f>IF(ISERROR(J32/K32-1),"",IF((J32/K32-1)&gt;10000%,"",J32/K32-1))</f>
        <v>-0.60432398558671474</v>
      </c>
      <c r="M32" s="74">
        <f>IF(ISERROR(J32/C32),"",IF(J32/C32&gt;10000%,"",J32/C32))</f>
        <v>8.3089880247400973</v>
      </c>
    </row>
    <row r="33" spans="1:13" ht="12.75" customHeight="1" x14ac:dyDescent="0.2">
      <c r="A33" s="93" t="s">
        <v>643</v>
      </c>
      <c r="B33" s="93" t="s">
        <v>631</v>
      </c>
      <c r="C33" s="119">
        <v>7.3436249999999995E-2</v>
      </c>
      <c r="D33" s="119">
        <v>1.1097340000000001E-2</v>
      </c>
      <c r="E33" s="74">
        <f>IF(ISERROR(C33/D33-1),"",IF((C33/D33-1)&gt;10000%,"",C33/D33-1))</f>
        <v>5.6174641851110261</v>
      </c>
      <c r="F33" s="94">
        <f>C33/$C$160</f>
        <v>2.0045159187857473E-3</v>
      </c>
      <c r="G33" s="163">
        <v>1.6838274799999999</v>
      </c>
      <c r="H33" s="124">
        <v>48.930999999999997</v>
      </c>
      <c r="J33" s="150">
        <v>0</v>
      </c>
      <c r="K33" s="168">
        <v>0</v>
      </c>
      <c r="L33" s="74" t="str">
        <f>IF(ISERROR(J33/K33-1),"",IF((J33/K33-1)&gt;10000%,"",J33/K33-1))</f>
        <v/>
      </c>
      <c r="M33" s="74">
        <f>IF(ISERROR(J33/C33),"",IF(J33/C33&gt;10000%,"",J33/C33))</f>
        <v>0</v>
      </c>
    </row>
    <row r="34" spans="1:13" ht="12.75" customHeight="1" x14ac:dyDescent="0.2">
      <c r="A34" s="93" t="s">
        <v>2788</v>
      </c>
      <c r="B34" s="93" t="s">
        <v>2789</v>
      </c>
      <c r="C34" s="119">
        <v>6.8157160000000008E-2</v>
      </c>
      <c r="D34" s="119">
        <v>1.9107200000000001E-2</v>
      </c>
      <c r="E34" s="74">
        <f>IF(ISERROR(C34/D34-1),"",IF((C34/D34-1)&gt;10000%,"",C34/D34-1))</f>
        <v>2.5670930329927986</v>
      </c>
      <c r="F34" s="94">
        <f>C34/$C$160</f>
        <v>1.860417875357568E-3</v>
      </c>
      <c r="G34" s="163">
        <v>0.47587718000000001</v>
      </c>
      <c r="H34" s="124">
        <v>320.61937499999999</v>
      </c>
      <c r="J34" s="150">
        <v>0</v>
      </c>
      <c r="K34" s="168">
        <v>0</v>
      </c>
      <c r="L34" s="74" t="str">
        <f>IF(ISERROR(J34/K34-1),"",IF((J34/K34-1)&gt;10000%,"",J34/K34-1))</f>
        <v/>
      </c>
      <c r="M34" s="74">
        <f>IF(ISERROR(J34/C34),"",IF(J34/C34&gt;10000%,"",J34/C34))</f>
        <v>0</v>
      </c>
    </row>
    <row r="35" spans="1:13" ht="12.75" customHeight="1" x14ac:dyDescent="0.2">
      <c r="A35" s="93" t="s">
        <v>652</v>
      </c>
      <c r="B35" s="93" t="s">
        <v>641</v>
      </c>
      <c r="C35" s="119">
        <v>6.6775000000000001E-2</v>
      </c>
      <c r="D35" s="119">
        <v>8.1364000000000002E-4</v>
      </c>
      <c r="E35" s="74">
        <f>IF(ISERROR(C35/D35-1),"",IF((C35/D35-1)&gt;10000%,"",C35/D35-1))</f>
        <v>81.069465611326876</v>
      </c>
      <c r="F35" s="94">
        <f>C35/$C$160</f>
        <v>1.8226904352675725E-3</v>
      </c>
      <c r="G35" s="163">
        <v>1.2549512599999999</v>
      </c>
      <c r="H35" s="124">
        <v>52.539476190476201</v>
      </c>
      <c r="J35" s="150">
        <v>0</v>
      </c>
      <c r="K35" s="168">
        <v>0</v>
      </c>
      <c r="L35" s="74" t="str">
        <f>IF(ISERROR(J35/K35-1),"",IF((J35/K35-1)&gt;10000%,"",J35/K35-1))</f>
        <v/>
      </c>
      <c r="M35" s="74">
        <f>IF(ISERROR(J35/C35),"",IF(J35/C35&gt;10000%,"",J35/C35))</f>
        <v>0</v>
      </c>
    </row>
    <row r="36" spans="1:13" ht="12.75" customHeight="1" x14ac:dyDescent="0.2">
      <c r="A36" s="93" t="s">
        <v>448</v>
      </c>
      <c r="B36" s="93" t="s">
        <v>435</v>
      </c>
      <c r="C36" s="119">
        <v>6.0743610000000003E-2</v>
      </c>
      <c r="D36" s="119">
        <v>0.3201657</v>
      </c>
      <c r="E36" s="74">
        <f>IF(ISERROR(C36/D36-1),"",IF((C36/D36-1)&gt;10000%,"",C36/D36-1))</f>
        <v>-0.81027446100566047</v>
      </c>
      <c r="F36" s="94">
        <f>C36/$C$160</f>
        <v>1.6580576106420618E-3</v>
      </c>
      <c r="G36" s="163">
        <v>1.1999689499999999</v>
      </c>
      <c r="H36" s="124">
        <v>38.761857142857103</v>
      </c>
      <c r="J36" s="150">
        <v>4.25546E-3</v>
      </c>
      <c r="K36" s="168">
        <v>2.232665E-2</v>
      </c>
      <c r="L36" s="74">
        <f>IF(ISERROR(J36/K36-1),"",IF((J36/K36-1)&gt;10000%,"",J36/K36-1))</f>
        <v>-0.80939997715734335</v>
      </c>
      <c r="M36" s="74">
        <f>IF(ISERROR(J36/C36),"",IF(J36/C36&gt;10000%,"",J36/C36))</f>
        <v>7.0056093142965986E-2</v>
      </c>
    </row>
    <row r="37" spans="1:13" ht="12.75" customHeight="1" x14ac:dyDescent="0.2">
      <c r="A37" s="93" t="s">
        <v>454</v>
      </c>
      <c r="B37" s="93" t="s">
        <v>441</v>
      </c>
      <c r="C37" s="119">
        <v>6.066858E-2</v>
      </c>
      <c r="D37" s="119">
        <v>9.6238080000000004E-2</v>
      </c>
      <c r="E37" s="74">
        <f>IF(ISERROR(C37/D37-1),"",IF((C37/D37-1)&gt;10000%,"",C37/D37-1))</f>
        <v>-0.36959901943180917</v>
      </c>
      <c r="F37" s="94">
        <f>C37/$C$160</f>
        <v>1.6560095917224342E-3</v>
      </c>
      <c r="G37" s="163">
        <v>0.50311786000000003</v>
      </c>
      <c r="H37" s="124">
        <v>45.250476190476199</v>
      </c>
      <c r="J37" s="150">
        <v>2.4208179999999999E-2</v>
      </c>
      <c r="K37" s="168">
        <v>10.27836211</v>
      </c>
      <c r="L37" s="74">
        <f>IF(ISERROR(J37/K37-1),"",IF((J37/K37-1)&gt;10000%,"",J37/K37-1))</f>
        <v>-0.99764474341914389</v>
      </c>
      <c r="M37" s="74">
        <f>IF(ISERROR(J37/C37),"",IF(J37/C37&gt;10000%,"",J37/C37))</f>
        <v>0.39902334948337342</v>
      </c>
    </row>
    <row r="38" spans="1:13" ht="12.75" customHeight="1" x14ac:dyDescent="0.2">
      <c r="A38" s="93" t="s">
        <v>764</v>
      </c>
      <c r="B38" s="93" t="s">
        <v>637</v>
      </c>
      <c r="C38" s="119">
        <v>5.8688509999999999E-2</v>
      </c>
      <c r="D38" s="119">
        <v>1.420489E-2</v>
      </c>
      <c r="E38" s="74">
        <f>IF(ISERROR(C38/D38-1),"",IF((C38/D38-1)&gt;10000%,"",C38/D38-1))</f>
        <v>3.1315708886165261</v>
      </c>
      <c r="F38" s="94">
        <f>C38/$C$160</f>
        <v>1.6019615999566497E-3</v>
      </c>
      <c r="G38" s="163">
        <v>0.28231637999999998</v>
      </c>
      <c r="H38" s="124">
        <v>51.381190476190497</v>
      </c>
      <c r="J38" s="150">
        <v>2.4988300000000001E-3</v>
      </c>
      <c r="K38" s="168">
        <v>0</v>
      </c>
      <c r="L38" s="74" t="str">
        <f>IF(ISERROR(J38/K38-1),"",IF((J38/K38-1)&gt;10000%,"",J38/K38-1))</f>
        <v/>
      </c>
      <c r="M38" s="74">
        <f>IF(ISERROR(J38/C38),"",IF(J38/C38&gt;10000%,"",J38/C38))</f>
        <v>4.2577840193932341E-2</v>
      </c>
    </row>
    <row r="39" spans="1:13" ht="12.75" customHeight="1" x14ac:dyDescent="0.2">
      <c r="A39" s="93" t="s">
        <v>452</v>
      </c>
      <c r="B39" s="93" t="s">
        <v>439</v>
      </c>
      <c r="C39" s="119">
        <v>4.8947259999999999E-2</v>
      </c>
      <c r="D39" s="119">
        <v>0.15418128</v>
      </c>
      <c r="E39" s="74">
        <f>IF(ISERROR(C39/D39-1),"",IF((C39/D39-1)&gt;10000%,"",C39/D39-1))</f>
        <v>-0.68253435177085053</v>
      </c>
      <c r="F39" s="94">
        <f>C39/$C$160</f>
        <v>1.3360644348117566E-3</v>
      </c>
      <c r="G39" s="163">
        <v>2.2066608199999997</v>
      </c>
      <c r="H39" s="124">
        <v>54.843095238095202</v>
      </c>
      <c r="J39" s="150">
        <v>2.2219029999999997E-2</v>
      </c>
      <c r="K39" s="168">
        <v>0.10772071000000001</v>
      </c>
      <c r="L39" s="74">
        <f>IF(ISERROR(J39/K39-1),"",IF((J39/K39-1)&gt;10000%,"",J39/K39-1))</f>
        <v>-0.79373483520485522</v>
      </c>
      <c r="M39" s="74">
        <f>IF(ISERROR(J39/C39),"",IF(J39/C39&gt;10000%,"",J39/C39))</f>
        <v>0.45393817754047922</v>
      </c>
    </row>
    <row r="40" spans="1:13" ht="12.75" customHeight="1" x14ac:dyDescent="0.2">
      <c r="A40" s="93" t="s">
        <v>2774</v>
      </c>
      <c r="B40" s="93" t="s">
        <v>2775</v>
      </c>
      <c r="C40" s="119">
        <v>4.8310550000000001E-2</v>
      </c>
      <c r="D40" s="119">
        <v>0</v>
      </c>
      <c r="E40" s="74" t="str">
        <f>IF(ISERROR(C40/D40-1),"",IF((C40/D40-1)&gt;10000%,"",C40/D40-1))</f>
        <v/>
      </c>
      <c r="F40" s="94">
        <f>C40/$C$160</f>
        <v>1.3186847983154748E-3</v>
      </c>
      <c r="G40" s="163">
        <v>0.14571098000000002</v>
      </c>
      <c r="H40" s="124">
        <v>127.390052631579</v>
      </c>
      <c r="J40" s="150">
        <v>0</v>
      </c>
      <c r="K40" s="168">
        <v>0</v>
      </c>
      <c r="L40" s="74" t="str">
        <f>IF(ISERROR(J40/K40-1),"",IF((J40/K40-1)&gt;10000%,"",J40/K40-1))</f>
        <v/>
      </c>
      <c r="M40" s="74">
        <f>IF(ISERROR(J40/C40),"",IF(J40/C40&gt;10000%,"",J40/C40))</f>
        <v>0</v>
      </c>
    </row>
    <row r="41" spans="1:13" ht="12.75" customHeight="1" x14ac:dyDescent="0.2">
      <c r="A41" s="93" t="s">
        <v>1272</v>
      </c>
      <c r="B41" s="93" t="s">
        <v>1273</v>
      </c>
      <c r="C41" s="119">
        <v>4.6757390000000003E-2</v>
      </c>
      <c r="D41" s="119">
        <v>0</v>
      </c>
      <c r="E41" s="74" t="str">
        <f>IF(ISERROR(C41/D41-1),"",IF((C41/D41-1)&gt;10000%,"",C41/D41-1))</f>
        <v/>
      </c>
      <c r="F41" s="94">
        <f>C41/$C$160</f>
        <v>1.2762897421351651E-3</v>
      </c>
      <c r="G41" s="163">
        <v>2.2268871999999999E-2</v>
      </c>
      <c r="H41" s="124">
        <v>83.641190476190502</v>
      </c>
      <c r="J41" s="150">
        <v>0</v>
      </c>
      <c r="K41" s="168">
        <v>0</v>
      </c>
      <c r="L41" s="74" t="str">
        <f>IF(ISERROR(J41/K41-1),"",IF((J41/K41-1)&gt;10000%,"",J41/K41-1))</f>
        <v/>
      </c>
      <c r="M41" s="74">
        <f>IF(ISERROR(J41/C41),"",IF(J41/C41&gt;10000%,"",J41/C41))</f>
        <v>0</v>
      </c>
    </row>
    <row r="42" spans="1:13" ht="12.75" customHeight="1" x14ac:dyDescent="0.2">
      <c r="A42" s="93" t="s">
        <v>1242</v>
      </c>
      <c r="B42" s="93" t="s">
        <v>1241</v>
      </c>
      <c r="C42" s="119">
        <v>4.6491739999999997E-2</v>
      </c>
      <c r="D42" s="119">
        <v>0.10606001</v>
      </c>
      <c r="E42" s="74">
        <f>IF(ISERROR(C42/D42-1),"",IF((C42/D42-1)&gt;10000%,"",C42/D42-1))</f>
        <v>-0.56164684502669759</v>
      </c>
      <c r="F42" s="94">
        <f>C42/$C$160</f>
        <v>1.2690385595948604E-3</v>
      </c>
      <c r="G42" s="163">
        <v>0.65183819200000004</v>
      </c>
      <c r="H42" s="124">
        <v>455.07953333333302</v>
      </c>
      <c r="J42" s="150">
        <v>1.319305E-2</v>
      </c>
      <c r="K42" s="168">
        <v>7.9481700000000009E-3</v>
      </c>
      <c r="L42" s="74">
        <f>IF(ISERROR(J42/K42-1),"",IF((J42/K42-1)&gt;10000%,"",J42/K42-1))</f>
        <v>0.65988523144321243</v>
      </c>
      <c r="M42" s="74">
        <f>IF(ISERROR(J42/C42),"",IF(J42/C42&gt;10000%,"",J42/C42))</f>
        <v>0.28377191303229349</v>
      </c>
    </row>
    <row r="43" spans="1:13" ht="12.75" customHeight="1" x14ac:dyDescent="0.2">
      <c r="A43" s="93" t="s">
        <v>1343</v>
      </c>
      <c r="B43" s="93" t="s">
        <v>1344</v>
      </c>
      <c r="C43" s="119">
        <v>4.605662E-2</v>
      </c>
      <c r="D43" s="119">
        <v>4.0324499999999999E-3</v>
      </c>
      <c r="E43" s="74">
        <f>IF(ISERROR(C43/D43-1),"",IF((C43/D43-1)&gt;10000%,"",C43/D43-1))</f>
        <v>10.421498096690598</v>
      </c>
      <c r="F43" s="94">
        <f>C43/$C$160</f>
        <v>1.2571615238450495E-3</v>
      </c>
      <c r="G43" s="163">
        <v>0.13618260099999999</v>
      </c>
      <c r="H43" s="124">
        <v>53.927687499999998</v>
      </c>
      <c r="J43" s="150">
        <v>1.0379E-3</v>
      </c>
      <c r="K43" s="168">
        <v>5.0235000000000004E-4</v>
      </c>
      <c r="L43" s="74">
        <f>IF(ISERROR(J43/K43-1),"",IF((J43/K43-1)&gt;10000%,"",J43/K43-1))</f>
        <v>1.066089379914402</v>
      </c>
      <c r="M43" s="74">
        <f>IF(ISERROR(J43/C43),"",IF(J43/C43&gt;10000%,"",J43/C43))</f>
        <v>2.2535305456631426E-2</v>
      </c>
    </row>
    <row r="44" spans="1:13" ht="12.75" customHeight="1" x14ac:dyDescent="0.2">
      <c r="A44" s="93" t="s">
        <v>1208</v>
      </c>
      <c r="B44" s="93" t="s">
        <v>1207</v>
      </c>
      <c r="C44" s="119">
        <v>3.5000000000000003E-2</v>
      </c>
      <c r="D44" s="119">
        <v>1.049565E-2</v>
      </c>
      <c r="E44" s="74">
        <f>IF(ISERROR(C44/D44-1),"",IF((C44/D44-1)&gt;10000%,"",C44/D44-1))</f>
        <v>2.3347148580602441</v>
      </c>
      <c r="F44" s="94">
        <f>C44/$C$160</f>
        <v>9.5536001848543686E-4</v>
      </c>
      <c r="G44" s="163">
        <v>0.27723947799999998</v>
      </c>
      <c r="H44" s="124">
        <v>223.49752380952401</v>
      </c>
      <c r="J44" s="150">
        <v>0</v>
      </c>
      <c r="K44" s="168">
        <v>0</v>
      </c>
      <c r="L44" s="74" t="str">
        <f>IF(ISERROR(J44/K44-1),"",IF((J44/K44-1)&gt;10000%,"",J44/K44-1))</f>
        <v/>
      </c>
      <c r="M44" s="74">
        <f>IF(ISERROR(J44/C44),"",IF(J44/C44&gt;10000%,"",J44/C44))</f>
        <v>0</v>
      </c>
    </row>
    <row r="45" spans="1:13" ht="12.75" customHeight="1" x14ac:dyDescent="0.2">
      <c r="A45" s="93" t="s">
        <v>647</v>
      </c>
      <c r="B45" s="93" t="s">
        <v>635</v>
      </c>
      <c r="C45" s="119">
        <v>2.9968990000000001E-2</v>
      </c>
      <c r="D45" s="119">
        <v>1.94843E-2</v>
      </c>
      <c r="E45" s="74">
        <f>IF(ISERROR(C45/D45-1),"",IF((C45/D45-1)&gt;10000%,"",C45/D45-1))</f>
        <v>0.53810965751913087</v>
      </c>
      <c r="F45" s="94">
        <f>C45/$C$160</f>
        <v>8.1803356686828204E-4</v>
      </c>
      <c r="G45" s="163">
        <v>9.0766219999999995E-2</v>
      </c>
      <c r="H45" s="124">
        <v>49.3986190476191</v>
      </c>
      <c r="J45" s="150">
        <v>0</v>
      </c>
      <c r="K45" s="168">
        <v>0</v>
      </c>
      <c r="L45" s="74" t="str">
        <f>IF(ISERROR(J45/K45-1),"",IF((J45/K45-1)&gt;10000%,"",J45/K45-1))</f>
        <v/>
      </c>
      <c r="M45" s="74">
        <f>IF(ISERROR(J45/C45),"",IF(J45/C45&gt;10000%,"",J45/C45))</f>
        <v>0</v>
      </c>
    </row>
    <row r="46" spans="1:13" ht="12.75" customHeight="1" x14ac:dyDescent="0.2">
      <c r="A46" s="93" t="s">
        <v>644</v>
      </c>
      <c r="B46" s="93" t="s">
        <v>632</v>
      </c>
      <c r="C46" s="119">
        <v>2.9464599999999997E-2</v>
      </c>
      <c r="D46" s="119">
        <v>1.3538950000000001E-2</v>
      </c>
      <c r="E46" s="74">
        <f>IF(ISERROR(C46/D46-1),"",IF((C46/D46-1)&gt;10000%,"",C46/D46-1))</f>
        <v>1.1762839806631975</v>
      </c>
      <c r="F46" s="94">
        <f>C46/$C$160</f>
        <v>8.0426573716188565E-4</v>
      </c>
      <c r="G46" s="163">
        <v>0.85507167000000006</v>
      </c>
      <c r="H46" s="124">
        <v>49.4849523809524</v>
      </c>
      <c r="J46" s="150">
        <v>2.878928E-2</v>
      </c>
      <c r="K46" s="168">
        <v>0</v>
      </c>
      <c r="L46" s="74" t="str">
        <f>IF(ISERROR(J46/K46-1),"",IF((J46/K46-1)&gt;10000%,"",J46/K46-1))</f>
        <v/>
      </c>
      <c r="M46" s="74">
        <f>IF(ISERROR(J46/C46),"",IF(J46/C46&gt;10000%,"",J46/C46))</f>
        <v>0.97708029296172372</v>
      </c>
    </row>
    <row r="47" spans="1:13" ht="12.75" customHeight="1" x14ac:dyDescent="0.2">
      <c r="A47" s="93" t="s">
        <v>1115</v>
      </c>
      <c r="B47" s="93" t="s">
        <v>1116</v>
      </c>
      <c r="C47" s="119">
        <v>2.2003499999999999E-2</v>
      </c>
      <c r="D47" s="119">
        <v>0</v>
      </c>
      <c r="E47" s="74" t="str">
        <f>IF(ISERROR(C47/D47-1),"",IF((C47/D47-1)&gt;10000%,"",C47/D47-1))</f>
        <v/>
      </c>
      <c r="F47" s="94">
        <f>C47/$C$160</f>
        <v>6.006075476212659E-4</v>
      </c>
      <c r="G47" s="163">
        <v>7.0043191000000005E-2</v>
      </c>
      <c r="H47" s="124">
        <v>64.165047619047598</v>
      </c>
      <c r="J47" s="150">
        <v>2.0083049999999998E-2</v>
      </c>
      <c r="K47" s="168">
        <v>0</v>
      </c>
      <c r="L47" s="74" t="str">
        <f>IF(ISERROR(J47/K47-1),"",IF((J47/K47-1)&gt;10000%,"",J47/K47-1))</f>
        <v/>
      </c>
      <c r="M47" s="74">
        <f>IF(ISERROR(J47/C47),"",IF(J47/C47&gt;10000%,"",J47/C47))</f>
        <v>0.91272070352443924</v>
      </c>
    </row>
    <row r="48" spans="1:13" ht="12.75" customHeight="1" x14ac:dyDescent="0.2">
      <c r="A48" s="93" t="s">
        <v>2564</v>
      </c>
      <c r="B48" s="93" t="s">
        <v>2565</v>
      </c>
      <c r="C48" s="119">
        <v>2.0052E-2</v>
      </c>
      <c r="D48" s="119">
        <v>0</v>
      </c>
      <c r="E48" s="74" t="str">
        <f>IF(ISERROR(C48/D48-1),"",IF((C48/D48-1)&gt;10000%,"",C48/D48-1))</f>
        <v/>
      </c>
      <c r="F48" s="94">
        <f>C48/$C$160</f>
        <v>5.4733940259057078E-4</v>
      </c>
      <c r="G48" s="163">
        <v>2.211105E-2</v>
      </c>
      <c r="H48" s="124">
        <v>57.019649999999999</v>
      </c>
      <c r="J48" s="150">
        <v>0</v>
      </c>
      <c r="K48" s="168">
        <v>0</v>
      </c>
      <c r="L48" s="74" t="str">
        <f>IF(ISERROR(J48/K48-1),"",IF((J48/K48-1)&gt;10000%,"",J48/K48-1))</f>
        <v/>
      </c>
      <c r="M48" s="74">
        <f>IF(ISERROR(J48/C48),"",IF(J48/C48&gt;10000%,"",J48/C48))</f>
        <v>0</v>
      </c>
    </row>
    <row r="49" spans="1:13" ht="12.75" customHeight="1" x14ac:dyDescent="0.2">
      <c r="A49" s="93" t="s">
        <v>1224</v>
      </c>
      <c r="B49" s="93" t="s">
        <v>1223</v>
      </c>
      <c r="C49" s="119">
        <v>1.6730119999999998E-2</v>
      </c>
      <c r="D49" s="119">
        <v>0.1206044</v>
      </c>
      <c r="E49" s="74">
        <f>IF(ISERROR(C49/D49-1),"",IF((C49/D49-1)&gt;10000%,"",C49/D49-1))</f>
        <v>-0.86128101462301543</v>
      </c>
      <c r="F49" s="94">
        <f>C49/$C$160</f>
        <v>4.5666536435610207E-4</v>
      </c>
      <c r="G49" s="163">
        <v>3.7938194000000001E-2</v>
      </c>
      <c r="H49" s="124">
        <v>14.7339047619048</v>
      </c>
      <c r="J49" s="150">
        <v>0</v>
      </c>
      <c r="K49" s="168">
        <v>0</v>
      </c>
      <c r="L49" s="74" t="str">
        <f>IF(ISERROR(J49/K49-1),"",IF((J49/K49-1)&gt;10000%,"",J49/K49-1))</f>
        <v/>
      </c>
      <c r="M49" s="74">
        <f>IF(ISERROR(J49/C49),"",IF(J49/C49&gt;10000%,"",J49/C49))</f>
        <v>0</v>
      </c>
    </row>
    <row r="50" spans="1:13" ht="12.75" customHeight="1" x14ac:dyDescent="0.2">
      <c r="A50" s="93" t="s">
        <v>1483</v>
      </c>
      <c r="B50" s="93" t="s">
        <v>1484</v>
      </c>
      <c r="C50" s="119">
        <v>1.5737040000000001E-2</v>
      </c>
      <c r="D50" s="119">
        <v>2.0660319999999999E-2</v>
      </c>
      <c r="E50" s="74">
        <f>IF(ISERROR(C50/D50-1),"",IF((C50/D50-1)&gt;10000%,"",C50/D50-1))</f>
        <v>-0.23829640586399425</v>
      </c>
      <c r="F50" s="94">
        <f>C50/$C$160</f>
        <v>4.2955825215160165E-4</v>
      </c>
      <c r="G50" s="163">
        <v>0.77345682700000007</v>
      </c>
      <c r="H50" s="124">
        <v>18.729095238095201</v>
      </c>
      <c r="J50" s="150">
        <v>0</v>
      </c>
      <c r="K50" s="168">
        <v>0</v>
      </c>
      <c r="L50" s="74" t="str">
        <f>IF(ISERROR(J50/K50-1),"",IF((J50/K50-1)&gt;10000%,"",J50/K50-1))</f>
        <v/>
      </c>
      <c r="M50" s="74">
        <f>IF(ISERROR(J50/C50),"",IF(J50/C50&gt;10000%,"",J50/C50))</f>
        <v>0</v>
      </c>
    </row>
    <row r="51" spans="1:13" ht="12.75" customHeight="1" x14ac:dyDescent="0.2">
      <c r="A51" s="93" t="s">
        <v>1467</v>
      </c>
      <c r="B51" s="93" t="s">
        <v>1468</v>
      </c>
      <c r="C51" s="119">
        <v>1.5674690000000002E-2</v>
      </c>
      <c r="D51" s="119">
        <v>1.1116920000000001E-2</v>
      </c>
      <c r="E51" s="74">
        <f>IF(ISERROR(C51/D51-1),"",IF((C51/D51-1)&gt;10000%,"",C51/D51-1))</f>
        <v>0.40998495986298367</v>
      </c>
      <c r="F51" s="94">
        <f>C51/$C$160</f>
        <v>4.2785634651867118E-4</v>
      </c>
      <c r="G51" s="163">
        <v>0.10488913599999999</v>
      </c>
      <c r="H51" s="124">
        <v>15.8194761904762</v>
      </c>
      <c r="J51" s="150">
        <v>0</v>
      </c>
      <c r="K51" s="168">
        <v>0</v>
      </c>
      <c r="L51" s="74" t="str">
        <f>IF(ISERROR(J51/K51-1),"",IF((J51/K51-1)&gt;10000%,"",J51/K51-1))</f>
        <v/>
      </c>
      <c r="M51" s="74">
        <f>IF(ISERROR(J51/C51),"",IF(J51/C51&gt;10000%,"",J51/C51))</f>
        <v>0</v>
      </c>
    </row>
    <row r="52" spans="1:13" ht="12.75" customHeight="1" x14ac:dyDescent="0.2">
      <c r="A52" s="93" t="s">
        <v>651</v>
      </c>
      <c r="B52" s="93" t="s">
        <v>640</v>
      </c>
      <c r="C52" s="119">
        <v>1.3866E-2</v>
      </c>
      <c r="D52" s="119">
        <v>3.0405599999999999E-3</v>
      </c>
      <c r="E52" s="74">
        <f>IF(ISERROR(C52/D52-1),"",IF((C52/D52-1)&gt;10000%,"",C52/D52-1))</f>
        <v>3.5603441471307917</v>
      </c>
      <c r="F52" s="94">
        <f>C52/$C$160</f>
        <v>3.7848634332340186E-4</v>
      </c>
      <c r="G52" s="163">
        <v>0.55413725999999996</v>
      </c>
      <c r="H52" s="124">
        <v>254.7826</v>
      </c>
      <c r="J52" s="150">
        <v>0</v>
      </c>
      <c r="K52" s="168">
        <v>0</v>
      </c>
      <c r="L52" s="74" t="str">
        <f>IF(ISERROR(J52/K52-1),"",IF((J52/K52-1)&gt;10000%,"",J52/K52-1))</f>
        <v/>
      </c>
      <c r="M52" s="74">
        <f>IF(ISERROR(J52/C52),"",IF(J52/C52&gt;10000%,"",J52/C52))</f>
        <v>0</v>
      </c>
    </row>
    <row r="53" spans="1:13" ht="12.75" customHeight="1" x14ac:dyDescent="0.2">
      <c r="A53" s="93" t="s">
        <v>1312</v>
      </c>
      <c r="B53" s="93" t="s">
        <v>1313</v>
      </c>
      <c r="C53" s="119">
        <v>1.09196E-2</v>
      </c>
      <c r="D53" s="119">
        <v>2.9004299999999998E-3</v>
      </c>
      <c r="E53" s="74">
        <f>IF(ISERROR(C53/D53-1),"",IF((C53/D53-1)&gt;10000%,"",C53/D53-1))</f>
        <v>2.764821078253914</v>
      </c>
      <c r="F53" s="94">
        <f>C53/$C$160</f>
        <v>2.9806140736724499E-4</v>
      </c>
      <c r="G53" s="163">
        <v>7.5604899999999996E-3</v>
      </c>
      <c r="H53" s="124">
        <v>26.474</v>
      </c>
      <c r="J53" s="150">
        <v>0</v>
      </c>
      <c r="K53" s="168">
        <v>0</v>
      </c>
      <c r="L53" s="74" t="str">
        <f>IF(ISERROR(J53/K53-1),"",IF((J53/K53-1)&gt;10000%,"",J53/K53-1))</f>
        <v/>
      </c>
      <c r="M53" s="74">
        <f>IF(ISERROR(J53/C53),"",IF(J53/C53&gt;10000%,"",J53/C53))</f>
        <v>0</v>
      </c>
    </row>
    <row r="54" spans="1:13" ht="12.75" customHeight="1" x14ac:dyDescent="0.2">
      <c r="A54" s="93" t="s">
        <v>1323</v>
      </c>
      <c r="B54" s="93" t="s">
        <v>1324</v>
      </c>
      <c r="C54" s="119">
        <v>1.0234E-2</v>
      </c>
      <c r="D54" s="119">
        <v>0</v>
      </c>
      <c r="E54" s="74" t="str">
        <f>IF(ISERROR(C54/D54-1),"",IF((C54/D54-1)&gt;10000%,"",C54/D54-1))</f>
        <v/>
      </c>
      <c r="F54" s="94">
        <f>C54/$C$160</f>
        <v>2.7934726940514169E-4</v>
      </c>
      <c r="G54" s="163">
        <v>7.6195528000000012E-2</v>
      </c>
      <c r="H54" s="124">
        <v>90.143809523809495</v>
      </c>
      <c r="J54" s="150">
        <v>0</v>
      </c>
      <c r="K54" s="168">
        <v>9.0705200000000003E-3</v>
      </c>
      <c r="L54" s="74">
        <f>IF(ISERROR(J54/K54-1),"",IF((J54/K54-1)&gt;10000%,"",J54/K54-1))</f>
        <v>-1</v>
      </c>
      <c r="M54" s="74">
        <f>IF(ISERROR(J54/C54),"",IF(J54/C54&gt;10000%,"",J54/C54))</f>
        <v>0</v>
      </c>
    </row>
    <row r="55" spans="1:13" ht="12.75" customHeight="1" x14ac:dyDescent="0.2">
      <c r="A55" s="93" t="s">
        <v>1214</v>
      </c>
      <c r="B55" s="93" t="s">
        <v>1213</v>
      </c>
      <c r="C55" s="119">
        <v>9.5766299999999992E-3</v>
      </c>
      <c r="D55" s="119">
        <v>1.478254E-2</v>
      </c>
      <c r="E55" s="74">
        <f>IF(ISERROR(C55/D55-1),"",IF((C55/D55-1)&gt;10000%,"",C55/D55-1))</f>
        <v>-0.35216613653675222</v>
      </c>
      <c r="F55" s="94">
        <f>C55/$C$160</f>
        <v>2.614036975379482E-4</v>
      </c>
      <c r="G55" s="163">
        <v>0.316928616</v>
      </c>
      <c r="H55" s="124">
        <v>227.22555</v>
      </c>
      <c r="J55" s="150">
        <v>0</v>
      </c>
      <c r="K55" s="168">
        <v>0</v>
      </c>
      <c r="L55" s="74" t="str">
        <f>IF(ISERROR(J55/K55-1),"",IF((J55/K55-1)&gt;10000%,"",J55/K55-1))</f>
        <v/>
      </c>
      <c r="M55" s="74">
        <f>IF(ISERROR(J55/C55),"",IF(J55/C55&gt;10000%,"",J55/C55))</f>
        <v>0</v>
      </c>
    </row>
    <row r="56" spans="1:13" ht="12.75" customHeight="1" x14ac:dyDescent="0.2">
      <c r="A56" s="93" t="s">
        <v>2709</v>
      </c>
      <c r="B56" s="93" t="s">
        <v>2705</v>
      </c>
      <c r="C56" s="119">
        <v>8.5446000000000012E-3</v>
      </c>
      <c r="D56" s="119">
        <v>4.5050000000000003E-3</v>
      </c>
      <c r="E56" s="74">
        <f>IF(ISERROR(C56/D56-1),"",IF((C56/D56-1)&gt;10000%,"",C56/D56-1))</f>
        <v>0.89669256381798013</v>
      </c>
      <c r="F56" s="94">
        <f>C56/$C$160</f>
        <v>2.3323340611287611E-4</v>
      </c>
      <c r="G56" s="163">
        <v>3.2437274731399999</v>
      </c>
      <c r="H56" s="124">
        <v>152.97176190476199</v>
      </c>
      <c r="J56" s="150">
        <v>0</v>
      </c>
      <c r="K56" s="168">
        <v>0</v>
      </c>
      <c r="L56" s="74" t="str">
        <f>IF(ISERROR(J56/K56-1),"",IF((J56/K56-1)&gt;10000%,"",J56/K56-1))</f>
        <v/>
      </c>
      <c r="M56" s="74">
        <f>IF(ISERROR(J56/C56),"",IF(J56/C56&gt;10000%,"",J56/C56))</f>
        <v>0</v>
      </c>
    </row>
    <row r="57" spans="1:13" ht="12.75" customHeight="1" x14ac:dyDescent="0.2">
      <c r="A57" s="93" t="s">
        <v>1325</v>
      </c>
      <c r="B57" s="93" t="s">
        <v>1326</v>
      </c>
      <c r="C57" s="119">
        <v>8.3739999999999995E-3</v>
      </c>
      <c r="D57" s="119">
        <v>2.7599999999999999E-3</v>
      </c>
      <c r="E57" s="74">
        <f>IF(ISERROR(C57/D57-1),"",IF((C57/D57-1)&gt;10000%,"",C57/D57-1))</f>
        <v>2.0340579710144926</v>
      </c>
      <c r="F57" s="94">
        <f>C57/$C$160</f>
        <v>2.2857670842277276E-4</v>
      </c>
      <c r="G57" s="163">
        <v>7.5529056999999997E-2</v>
      </c>
      <c r="H57" s="124">
        <v>118.26966666666701</v>
      </c>
      <c r="J57" s="150">
        <v>0</v>
      </c>
      <c r="K57" s="168">
        <v>0</v>
      </c>
      <c r="L57" s="74" t="str">
        <f>IF(ISERROR(J57/K57-1),"",IF((J57/K57-1)&gt;10000%,"",J57/K57-1))</f>
        <v/>
      </c>
      <c r="M57" s="74">
        <f>IF(ISERROR(J57/C57),"",IF(J57/C57&gt;10000%,"",J57/C57))</f>
        <v>0</v>
      </c>
    </row>
    <row r="58" spans="1:13" ht="12.75" customHeight="1" x14ac:dyDescent="0.2">
      <c r="A58" s="93" t="s">
        <v>2736</v>
      </c>
      <c r="B58" s="93" t="s">
        <v>2737</v>
      </c>
      <c r="C58" s="119">
        <v>8.1799999999999998E-3</v>
      </c>
      <c r="D58" s="119">
        <v>8.3370000000000007E-3</v>
      </c>
      <c r="E58" s="74">
        <f>IF(ISERROR(C58/D58-1),"",IF((C58/D58-1)&gt;10000%,"",C58/D58-1))</f>
        <v>-1.8831714045819958E-2</v>
      </c>
      <c r="F58" s="94">
        <f>C58/$C$160</f>
        <v>2.2328128432031063E-4</v>
      </c>
      <c r="G58" s="163">
        <v>1.6711053815500001</v>
      </c>
      <c r="H58" s="124">
        <v>18.118449999999999</v>
      </c>
      <c r="J58" s="150">
        <v>0</v>
      </c>
      <c r="K58" s="168">
        <v>0</v>
      </c>
      <c r="L58" s="74" t="str">
        <f>IF(ISERROR(J58/K58-1),"",IF((J58/K58-1)&gt;10000%,"",J58/K58-1))</f>
        <v/>
      </c>
      <c r="M58" s="74">
        <f>IF(ISERROR(J58/C58),"",IF(J58/C58&gt;10000%,"",J58/C58))</f>
        <v>0</v>
      </c>
    </row>
    <row r="59" spans="1:13" ht="12.75" customHeight="1" x14ac:dyDescent="0.2">
      <c r="A59" s="93" t="s">
        <v>1302</v>
      </c>
      <c r="B59" s="93" t="s">
        <v>1303</v>
      </c>
      <c r="C59" s="119">
        <v>7.6908000000000002E-3</v>
      </c>
      <c r="D59" s="119">
        <v>5.7463000000000002E-3</v>
      </c>
      <c r="E59" s="74">
        <f>IF(ISERROR(C59/D59-1),"",IF((C59/D59-1)&gt;10000%,"",C59/D59-1))</f>
        <v>0.33839166072081173</v>
      </c>
      <c r="F59" s="94">
        <f>C59/$C$160</f>
        <v>2.0992808086193706E-4</v>
      </c>
      <c r="G59" s="163">
        <v>2.7344868999999997E-2</v>
      </c>
      <c r="H59" s="124">
        <v>19.658142857142899</v>
      </c>
      <c r="J59" s="150">
        <v>0</v>
      </c>
      <c r="K59" s="168">
        <v>0</v>
      </c>
      <c r="L59" s="74" t="str">
        <f>IF(ISERROR(J59/K59-1),"",IF((J59/K59-1)&gt;10000%,"",J59/K59-1))</f>
        <v/>
      </c>
      <c r="M59" s="74">
        <f>IF(ISERROR(J59/C59),"",IF(J59/C59&gt;10000%,"",J59/C59))</f>
        <v>0</v>
      </c>
    </row>
    <row r="60" spans="1:13" ht="12.75" customHeight="1" x14ac:dyDescent="0.2">
      <c r="A60" s="93" t="s">
        <v>1210</v>
      </c>
      <c r="B60" s="93" t="s">
        <v>1209</v>
      </c>
      <c r="C60" s="119">
        <v>7.5080200000000007E-3</v>
      </c>
      <c r="D60" s="119">
        <v>3.1739440000000001E-2</v>
      </c>
      <c r="E60" s="74">
        <f>IF(ISERROR(C60/D60-1),"",IF((C60/D60-1)&gt;10000%,"",C60/D60-1))</f>
        <v>-0.76344825239512737</v>
      </c>
      <c r="F60" s="94">
        <f>C60/$C$160</f>
        <v>2.0493891788540085E-4</v>
      </c>
      <c r="G60" s="163">
        <v>0.33799469300000001</v>
      </c>
      <c r="H60" s="124">
        <v>231.40366666666699</v>
      </c>
      <c r="J60" s="150">
        <v>0</v>
      </c>
      <c r="K60" s="168">
        <v>0</v>
      </c>
      <c r="L60" s="74" t="str">
        <f>IF(ISERROR(J60/K60-1),"",IF((J60/K60-1)&gt;10000%,"",J60/K60-1))</f>
        <v/>
      </c>
      <c r="M60" s="74">
        <f>IF(ISERROR(J60/C60),"",IF(J60/C60&gt;10000%,"",J60/C60))</f>
        <v>0</v>
      </c>
    </row>
    <row r="61" spans="1:13" ht="12.75" customHeight="1" x14ac:dyDescent="0.2">
      <c r="A61" s="93" t="s">
        <v>1329</v>
      </c>
      <c r="B61" s="93" t="s">
        <v>1330</v>
      </c>
      <c r="C61" s="119">
        <v>7.3121499999999999E-3</v>
      </c>
      <c r="D61" s="119">
        <v>9.9649999999999999E-4</v>
      </c>
      <c r="E61" s="74">
        <f>IF(ISERROR(C61/D61-1),"",IF((C61/D61-1)&gt;10000%,"",C61/D61-1))</f>
        <v>6.3378324134470647</v>
      </c>
      <c r="F61" s="94">
        <f>C61/$C$160</f>
        <v>1.9959245026195102E-4</v>
      </c>
      <c r="G61" s="163">
        <v>1.7140406E-2</v>
      </c>
      <c r="H61" s="124">
        <v>107.95838095238101</v>
      </c>
      <c r="J61" s="150">
        <v>7.3114899999999995E-3</v>
      </c>
      <c r="K61" s="168">
        <v>0</v>
      </c>
      <c r="L61" s="74" t="str">
        <f>IF(ISERROR(J61/K61-1),"",IF((J61/K61-1)&gt;10000%,"",J61/K61-1))</f>
        <v/>
      </c>
      <c r="M61" s="74">
        <f>IF(ISERROR(J61/C61),"",IF(J61/C61&gt;10000%,"",J61/C61))</f>
        <v>0.99990973926957183</v>
      </c>
    </row>
    <row r="62" spans="1:13" ht="12.75" customHeight="1" x14ac:dyDescent="0.2">
      <c r="A62" s="93" t="s">
        <v>1107</v>
      </c>
      <c r="B62" s="93" t="s">
        <v>1108</v>
      </c>
      <c r="C62" s="119">
        <v>7.1894200000000002E-3</v>
      </c>
      <c r="D62" s="119">
        <v>6.11525E-3</v>
      </c>
      <c r="E62" s="74">
        <f>IF(ISERROR(C62/D62-1),"",IF((C62/D62-1)&gt;10000%,"",C62/D62-1))</f>
        <v>0.1756543068558114</v>
      </c>
      <c r="F62" s="94">
        <f>C62/$C$160</f>
        <v>1.9624241211713052E-4</v>
      </c>
      <c r="G62" s="163">
        <v>4.6598516999999999E-2</v>
      </c>
      <c r="H62" s="124">
        <v>17.892523809523802</v>
      </c>
      <c r="J62" s="150">
        <v>0</v>
      </c>
      <c r="K62" s="168">
        <v>0</v>
      </c>
      <c r="L62" s="74" t="str">
        <f>IF(ISERROR(J62/K62-1),"",IF((J62/K62-1)&gt;10000%,"",J62/K62-1))</f>
        <v/>
      </c>
      <c r="M62" s="74">
        <f>IF(ISERROR(J62/C62),"",IF(J62/C62&gt;10000%,"",J62/C62))</f>
        <v>0</v>
      </c>
    </row>
    <row r="63" spans="1:13" ht="12.75" customHeight="1" x14ac:dyDescent="0.2">
      <c r="A63" s="93" t="s">
        <v>650</v>
      </c>
      <c r="B63" s="93" t="s">
        <v>639</v>
      </c>
      <c r="C63" s="119">
        <v>7.0619999999999997E-3</v>
      </c>
      <c r="D63" s="119">
        <v>5.0415E-3</v>
      </c>
      <c r="E63" s="74">
        <f>IF(ISERROR(C63/D63-1),"",IF((C63/D63-1)&gt;10000%,"",C63/D63-1))</f>
        <v>0.4007735792918774</v>
      </c>
      <c r="F63" s="94">
        <f>C63/$C$160</f>
        <v>1.9276435572983296E-4</v>
      </c>
      <c r="G63" s="163">
        <v>0.60255848999999995</v>
      </c>
      <c r="H63" s="124">
        <v>304.205904761905</v>
      </c>
      <c r="J63" s="150">
        <v>0</v>
      </c>
      <c r="K63" s="168">
        <v>0</v>
      </c>
      <c r="L63" s="74" t="str">
        <f>IF(ISERROR(J63/K63-1),"",IF((J63/K63-1)&gt;10000%,"",J63/K63-1))</f>
        <v/>
      </c>
      <c r="M63" s="74">
        <f>IF(ISERROR(J63/C63),"",IF(J63/C63&gt;10000%,"",J63/C63))</f>
        <v>0</v>
      </c>
    </row>
    <row r="64" spans="1:13" ht="12.75" customHeight="1" x14ac:dyDescent="0.2">
      <c r="A64" s="93" t="s">
        <v>1109</v>
      </c>
      <c r="B64" s="93" t="s">
        <v>1110</v>
      </c>
      <c r="C64" s="119">
        <v>7.0439999999999999E-3</v>
      </c>
      <c r="D64" s="119">
        <v>0</v>
      </c>
      <c r="E64" s="74" t="str">
        <f>IF(ISERROR(C64/D64-1),"",IF((C64/D64-1)&gt;10000%,"",C64/D64-1))</f>
        <v/>
      </c>
      <c r="F64" s="94">
        <f>C64/$C$160</f>
        <v>1.9227302772032619E-4</v>
      </c>
      <c r="G64" s="163">
        <v>0.84072376199999999</v>
      </c>
      <c r="H64" s="124">
        <v>23.1293333333333</v>
      </c>
      <c r="J64" s="150">
        <v>0</v>
      </c>
      <c r="K64" s="168">
        <v>0</v>
      </c>
      <c r="L64" s="74" t="str">
        <f>IF(ISERROR(J64/K64-1),"",IF((J64/K64-1)&gt;10000%,"",J64/K64-1))</f>
        <v/>
      </c>
      <c r="M64" s="74">
        <f>IF(ISERROR(J64/C64),"",IF(J64/C64&gt;10000%,"",J64/C64))</f>
        <v>0</v>
      </c>
    </row>
    <row r="65" spans="1:13" ht="12.75" customHeight="1" x14ac:dyDescent="0.2">
      <c r="A65" s="93" t="s">
        <v>649</v>
      </c>
      <c r="B65" s="93" t="s">
        <v>638</v>
      </c>
      <c r="C65" s="119">
        <v>6.6742399999999997E-3</v>
      </c>
      <c r="D65" s="119">
        <v>1.4772000000000001E-3</v>
      </c>
      <c r="E65" s="74">
        <f>IF(ISERROR(C65/D65-1),"",IF((C65/D65-1)&gt;10000%,"",C65/D65-1))</f>
        <v>3.5181695098835633</v>
      </c>
      <c r="F65" s="94">
        <f>C65/$C$160</f>
        <v>1.8218005856503546E-4</v>
      </c>
      <c r="G65" s="163">
        <v>0.19942069000000001</v>
      </c>
      <c r="H65" s="124">
        <v>50.648952380952402</v>
      </c>
      <c r="J65" s="150">
        <v>4.5962200000000007E-3</v>
      </c>
      <c r="K65" s="168">
        <v>0</v>
      </c>
      <c r="L65" s="74" t="str">
        <f>IF(ISERROR(J65/K65-1),"",IF((J65/K65-1)&gt;10000%,"",J65/K65-1))</f>
        <v/>
      </c>
      <c r="M65" s="74">
        <f>IF(ISERROR(J65/C65),"",IF(J65/C65&gt;10000%,"",J65/C65))</f>
        <v>0.68865069281296465</v>
      </c>
    </row>
    <row r="66" spans="1:13" ht="12.75" customHeight="1" x14ac:dyDescent="0.2">
      <c r="A66" s="93" t="s">
        <v>1321</v>
      </c>
      <c r="B66" s="93" t="s">
        <v>1322</v>
      </c>
      <c r="C66" s="119">
        <v>6.4466000000000002E-3</v>
      </c>
      <c r="D66" s="119">
        <v>0</v>
      </c>
      <c r="E66" s="74" t="str">
        <f>IF(ISERROR(C66/D66-1),"",IF((C66/D66-1)&gt;10000%,"",C66/D66-1))</f>
        <v/>
      </c>
      <c r="F66" s="94">
        <f>C66/$C$160</f>
        <v>1.759663970048062E-4</v>
      </c>
      <c r="G66" s="163">
        <v>2.0118651000000001E-2</v>
      </c>
      <c r="H66" s="124">
        <v>122.390857142857</v>
      </c>
      <c r="J66" s="150">
        <v>0</v>
      </c>
      <c r="K66" s="168">
        <v>0</v>
      </c>
      <c r="L66" s="74" t="str">
        <f>IF(ISERROR(J66/K66-1),"",IF((J66/K66-1)&gt;10000%,"",J66/K66-1))</f>
        <v/>
      </c>
      <c r="M66" s="74">
        <f>IF(ISERROR(J66/C66),"",IF(J66/C66&gt;10000%,"",J66/C66))</f>
        <v>0</v>
      </c>
    </row>
    <row r="67" spans="1:13" ht="12.75" customHeight="1" x14ac:dyDescent="0.2">
      <c r="A67" s="93" t="s">
        <v>2572</v>
      </c>
      <c r="B67" s="93" t="s">
        <v>2573</v>
      </c>
      <c r="C67" s="119">
        <v>6.2170000000000003E-3</v>
      </c>
      <c r="D67" s="119">
        <v>0</v>
      </c>
      <c r="E67" s="74" t="str">
        <f>IF(ISERROR(C67/D67-1),"",IF((C67/D67-1)&gt;10000%,"",C67/D67-1))</f>
        <v/>
      </c>
      <c r="F67" s="94">
        <f>C67/$C$160</f>
        <v>1.6969923528354172E-4</v>
      </c>
      <c r="G67" s="163">
        <v>1.5631370000000002E-2</v>
      </c>
      <c r="H67" s="124">
        <v>50.296636363636402</v>
      </c>
      <c r="J67" s="150">
        <v>0</v>
      </c>
      <c r="K67" s="168">
        <v>0</v>
      </c>
      <c r="L67" s="74" t="str">
        <f>IF(ISERROR(J67/K67-1),"",IF((J67/K67-1)&gt;10000%,"",J67/K67-1))</f>
        <v/>
      </c>
      <c r="M67" s="74">
        <f>IF(ISERROR(J67/C67),"",IF(J67/C67&gt;10000%,"",J67/C67))</f>
        <v>0</v>
      </c>
    </row>
    <row r="68" spans="1:13" ht="12.75" customHeight="1" x14ac:dyDescent="0.2">
      <c r="A68" s="93" t="s">
        <v>1188</v>
      </c>
      <c r="B68" s="93" t="s">
        <v>1187</v>
      </c>
      <c r="C68" s="119">
        <v>5.7983999999999996E-3</v>
      </c>
      <c r="D68" s="119">
        <v>0</v>
      </c>
      <c r="E68" s="74" t="str">
        <f>IF(ISERROR(C68/D68-1),"",IF((C68/D68-1)&gt;10000%,"",C68/D68-1))</f>
        <v/>
      </c>
      <c r="F68" s="94">
        <f>C68/$C$160</f>
        <v>1.5827312946245587E-4</v>
      </c>
      <c r="G68" s="163">
        <v>5.558627E-3</v>
      </c>
      <c r="H68" s="124">
        <v>11.0675238095238</v>
      </c>
      <c r="J68" s="150">
        <v>0</v>
      </c>
      <c r="K68" s="168">
        <v>0</v>
      </c>
      <c r="L68" s="74" t="str">
        <f>IF(ISERROR(J68/K68-1),"",IF((J68/K68-1)&gt;10000%,"",J68/K68-1))</f>
        <v/>
      </c>
      <c r="M68" s="74">
        <f>IF(ISERROR(J68/C68),"",IF(J68/C68&gt;10000%,"",J68/C68))</f>
        <v>0</v>
      </c>
    </row>
    <row r="69" spans="1:13" ht="12.75" customHeight="1" x14ac:dyDescent="0.2">
      <c r="A69" s="93" t="s">
        <v>1545</v>
      </c>
      <c r="B69" s="93" t="s">
        <v>1546</v>
      </c>
      <c r="C69" s="119">
        <v>5.3596499999999997E-3</v>
      </c>
      <c r="D69" s="119">
        <v>3.0814000000000001E-2</v>
      </c>
      <c r="E69" s="74">
        <f>IF(ISERROR(C69/D69-1),"",IF((C69/D69-1)&gt;10000%,"",C69/D69-1))</f>
        <v>-0.82606445122346983</v>
      </c>
      <c r="F69" s="94">
        <f>C69/$C$160</f>
        <v>1.4629700923072774E-4</v>
      </c>
      <c r="G69" s="163">
        <v>4.8682848000000001E-2</v>
      </c>
      <c r="H69" s="124">
        <v>161.13328571428599</v>
      </c>
      <c r="J69" s="150">
        <v>0</v>
      </c>
      <c r="K69" s="168">
        <v>0</v>
      </c>
      <c r="L69" s="74" t="str">
        <f>IF(ISERROR(J69/K69-1),"",IF((J69/K69-1)&gt;10000%,"",J69/K69-1))</f>
        <v/>
      </c>
      <c r="M69" s="74">
        <f>IF(ISERROR(J69/C69),"",IF(J69/C69&gt;10000%,"",J69/C69))</f>
        <v>0</v>
      </c>
    </row>
    <row r="70" spans="1:13" ht="12.75" customHeight="1" x14ac:dyDescent="0.2">
      <c r="A70" s="93" t="s">
        <v>1226</v>
      </c>
      <c r="B70" s="93" t="s">
        <v>1225</v>
      </c>
      <c r="C70" s="119">
        <v>5.3499999999999997E-3</v>
      </c>
      <c r="D70" s="119">
        <v>0</v>
      </c>
      <c r="E70" s="74" t="str">
        <f>IF(ISERROR(C70/D70-1),"",IF((C70/D70-1)&gt;10000%,"",C70/D70-1))</f>
        <v/>
      </c>
      <c r="F70" s="94">
        <f>C70/$C$160</f>
        <v>1.4603360282563105E-4</v>
      </c>
      <c r="G70" s="163">
        <v>5.2853930000000002E-3</v>
      </c>
      <c r="H70" s="124">
        <v>139.55223809523801</v>
      </c>
      <c r="J70" s="150">
        <v>0</v>
      </c>
      <c r="K70" s="168">
        <v>0</v>
      </c>
      <c r="L70" s="74" t="str">
        <f>IF(ISERROR(J70/K70-1),"",IF((J70/K70-1)&gt;10000%,"",J70/K70-1))</f>
        <v/>
      </c>
      <c r="M70" s="74">
        <f>IF(ISERROR(J70/C70),"",IF(J70/C70&gt;10000%,"",J70/C70))</f>
        <v>0</v>
      </c>
    </row>
    <row r="71" spans="1:13" ht="12.75" customHeight="1" x14ac:dyDescent="0.2">
      <c r="A71" s="93" t="s">
        <v>1535</v>
      </c>
      <c r="B71" s="93" t="s">
        <v>1536</v>
      </c>
      <c r="C71" s="119">
        <v>5.2417499999999999E-3</v>
      </c>
      <c r="D71" s="119">
        <v>0</v>
      </c>
      <c r="E71" s="74" t="str">
        <f>IF(ISERROR(C71/D71-1),"",IF((C71/D71-1)&gt;10000%,"",C71/D71-1))</f>
        <v/>
      </c>
      <c r="F71" s="94">
        <f>C71/$C$160</f>
        <v>1.4307881076845822E-4</v>
      </c>
      <c r="G71" s="163">
        <v>1.3894353999999999E-2</v>
      </c>
      <c r="H71" s="124">
        <v>122.439380952381</v>
      </c>
      <c r="J71" s="150">
        <v>0</v>
      </c>
      <c r="K71" s="168">
        <v>0</v>
      </c>
      <c r="L71" s="74" t="str">
        <f>IF(ISERROR(J71/K71-1),"",IF((J71/K71-1)&gt;10000%,"",J71/K71-1))</f>
        <v/>
      </c>
      <c r="M71" s="74">
        <f>IF(ISERROR(J71/C71),"",IF(J71/C71&gt;10000%,"",J71/C71))</f>
        <v>0</v>
      </c>
    </row>
    <row r="72" spans="1:13" ht="12.75" customHeight="1" x14ac:dyDescent="0.2">
      <c r="A72" s="93" t="s">
        <v>1220</v>
      </c>
      <c r="B72" s="93" t="s">
        <v>1219</v>
      </c>
      <c r="C72" s="119">
        <v>5.18871E-3</v>
      </c>
      <c r="D72" s="119">
        <v>1.6505541100000001</v>
      </c>
      <c r="E72" s="74">
        <f>IF(ISERROR(C72/D72-1),"",IF((C72/D72-1)&gt;10000%,"",C72/D72-1))</f>
        <v>-0.99685638297553303</v>
      </c>
      <c r="F72" s="94">
        <f>C72/$C$160</f>
        <v>1.4163103090044488E-4</v>
      </c>
      <c r="G72" s="163">
        <v>0.229794889</v>
      </c>
      <c r="H72" s="124">
        <v>12.6085714285714</v>
      </c>
      <c r="J72" s="150">
        <v>0</v>
      </c>
      <c r="K72" s="168">
        <v>0</v>
      </c>
      <c r="L72" s="74" t="str">
        <f>IF(ISERROR(J72/K72-1),"",IF((J72/K72-1)&gt;10000%,"",J72/K72-1))</f>
        <v/>
      </c>
      <c r="M72" s="74">
        <f>IF(ISERROR(J72/C72),"",IF(J72/C72&gt;10000%,"",J72/C72))</f>
        <v>0</v>
      </c>
    </row>
    <row r="73" spans="1:13" ht="12.75" customHeight="1" x14ac:dyDescent="0.2">
      <c r="A73" s="93" t="s">
        <v>1537</v>
      </c>
      <c r="B73" s="93" t="s">
        <v>1538</v>
      </c>
      <c r="C73" s="119">
        <v>3.3973000000000002E-3</v>
      </c>
      <c r="D73" s="119">
        <v>0</v>
      </c>
      <c r="E73" s="74" t="str">
        <f>IF(ISERROR(C73/D73-1),"",IF((C73/D73-1)&gt;10000%,"",C73/D73-1))</f>
        <v/>
      </c>
      <c r="F73" s="94">
        <f>C73/$C$160</f>
        <v>9.2732702594302134E-5</v>
      </c>
      <c r="G73" s="163">
        <v>3.5168433999999998E-2</v>
      </c>
      <c r="H73" s="124">
        <v>161.18752380952401</v>
      </c>
      <c r="J73" s="150">
        <v>0</v>
      </c>
      <c r="K73" s="168">
        <v>0</v>
      </c>
      <c r="L73" s="74" t="str">
        <f>IF(ISERROR(J73/K73-1),"",IF((J73/K73-1)&gt;10000%,"",J73/K73-1))</f>
        <v/>
      </c>
      <c r="M73" s="74">
        <f>IF(ISERROR(J73/C73),"",IF(J73/C73&gt;10000%,"",J73/C73))</f>
        <v>0</v>
      </c>
    </row>
    <row r="74" spans="1:13" ht="12.75" customHeight="1" x14ac:dyDescent="0.2">
      <c r="A74" s="93" t="s">
        <v>1349</v>
      </c>
      <c r="B74" s="93" t="s">
        <v>1350</v>
      </c>
      <c r="C74" s="119">
        <v>3.2431999999999999E-3</v>
      </c>
      <c r="D74" s="119">
        <v>0</v>
      </c>
      <c r="E74" s="74" t="str">
        <f>IF(ISERROR(C74/D74-1),"",IF((C74/D74-1)&gt;10000%,"",C74/D74-1))</f>
        <v/>
      </c>
      <c r="F74" s="94">
        <f>C74/$C$160</f>
        <v>8.8526388912913388E-5</v>
      </c>
      <c r="G74" s="163">
        <v>0</v>
      </c>
      <c r="H74" s="124">
        <v>26.088142857142898</v>
      </c>
      <c r="J74" s="150">
        <v>0</v>
      </c>
      <c r="K74" s="168">
        <v>0</v>
      </c>
      <c r="L74" s="74" t="str">
        <f>IF(ISERROR(J74/K74-1),"",IF((J74/K74-1)&gt;10000%,"",J74/K74-1))</f>
        <v/>
      </c>
      <c r="M74" s="74">
        <f>IF(ISERROR(J74/C74),"",IF(J74/C74&gt;10000%,"",J74/C74))</f>
        <v>0</v>
      </c>
    </row>
    <row r="75" spans="1:13" ht="12.75" customHeight="1" x14ac:dyDescent="0.2">
      <c r="A75" s="93" t="s">
        <v>2780</v>
      </c>
      <c r="B75" s="93" t="s">
        <v>2781</v>
      </c>
      <c r="C75" s="119">
        <v>3.01009E-3</v>
      </c>
      <c r="D75" s="119">
        <v>8.8275999999999997E-3</v>
      </c>
      <c r="E75" s="74">
        <f>IF(ISERROR(C75/D75-1),"",IF((C75/D75-1)&gt;10000%,"",C75/D75-1))</f>
        <v>-0.65901377497847657</v>
      </c>
      <c r="F75" s="94">
        <f>C75/$C$160</f>
        <v>8.2163418229795095E-5</v>
      </c>
      <c r="G75" s="163">
        <v>0</v>
      </c>
      <c r="H75" s="124">
        <v>85.792199999999994</v>
      </c>
      <c r="J75" s="150">
        <v>0</v>
      </c>
      <c r="K75" s="168">
        <v>4.9059999999999998E-3</v>
      </c>
      <c r="L75" s="74">
        <f>IF(ISERROR(J75/K75-1),"",IF((J75/K75-1)&gt;10000%,"",J75/K75-1))</f>
        <v>-1</v>
      </c>
      <c r="M75" s="74">
        <f>IF(ISERROR(J75/C75),"",IF(J75/C75&gt;10000%,"",J75/C75))</f>
        <v>0</v>
      </c>
    </row>
    <row r="76" spans="1:13" ht="12.75" customHeight="1" x14ac:dyDescent="0.2">
      <c r="A76" s="93" t="s">
        <v>1236</v>
      </c>
      <c r="B76" s="93" t="s">
        <v>1235</v>
      </c>
      <c r="C76" s="119">
        <v>2.5057970000000001E-3</v>
      </c>
      <c r="D76" s="119">
        <v>1.138E-4</v>
      </c>
      <c r="E76" s="74">
        <f>IF(ISERROR(C76/D76-1),"",IF((C76/D76-1)&gt;10000%,"",C76/D76-1))</f>
        <v>21.019305799648507</v>
      </c>
      <c r="F76" s="94">
        <f>C76/$C$160</f>
        <v>6.8398236235450057E-5</v>
      </c>
      <c r="G76" s="163">
        <v>0.10254687</v>
      </c>
      <c r="H76" s="124">
        <v>5325.3632857142902</v>
      </c>
      <c r="J76" s="150">
        <v>0</v>
      </c>
      <c r="K76" s="168">
        <v>0</v>
      </c>
      <c r="L76" s="74" t="str">
        <f>IF(ISERROR(J76/K76-1),"",IF((J76/K76-1)&gt;10000%,"",J76/K76-1))</f>
        <v/>
      </c>
      <c r="M76" s="74">
        <f>IF(ISERROR(J76/C76),"",IF(J76/C76&gt;10000%,"",J76/C76))</f>
        <v>0</v>
      </c>
    </row>
    <row r="77" spans="1:13" ht="12.75" customHeight="1" x14ac:dyDescent="0.2">
      <c r="A77" s="93" t="s">
        <v>1230</v>
      </c>
      <c r="B77" s="93" t="s">
        <v>1229</v>
      </c>
      <c r="C77" s="119">
        <v>2.4068000000000002E-3</v>
      </c>
      <c r="D77" s="119">
        <v>0</v>
      </c>
      <c r="E77" s="74" t="str">
        <f>IF(ISERROR(C77/D77-1),"",IF((C77/D77-1)&gt;10000%,"",C77/D77-1))</f>
        <v/>
      </c>
      <c r="F77" s="94">
        <f>C77/$C$160</f>
        <v>6.5696014071164267E-5</v>
      </c>
      <c r="G77" s="163">
        <v>2.3193584999999999E-2</v>
      </c>
      <c r="H77" s="124">
        <v>43.473333333333301</v>
      </c>
      <c r="J77" s="150">
        <v>0</v>
      </c>
      <c r="K77" s="168">
        <v>0</v>
      </c>
      <c r="L77" s="74" t="str">
        <f>IF(ISERROR(J77/K77-1),"",IF((J77/K77-1)&gt;10000%,"",J77/K77-1))</f>
        <v/>
      </c>
      <c r="M77" s="74">
        <f>IF(ISERROR(J77/C77),"",IF(J77/C77&gt;10000%,"",J77/C77))</f>
        <v>0</v>
      </c>
    </row>
    <row r="78" spans="1:13" ht="12.75" customHeight="1" x14ac:dyDescent="0.2">
      <c r="A78" s="93" t="s">
        <v>1310</v>
      </c>
      <c r="B78" s="93" t="s">
        <v>1311</v>
      </c>
      <c r="C78" s="119">
        <v>2.0001800000000003E-3</v>
      </c>
      <c r="D78" s="119">
        <v>2.8915730000000001E-2</v>
      </c>
      <c r="E78" s="74">
        <f>IF(ISERROR(C78/D78-1),"",IF((C78/D78-1)&gt;10000%,"",C78/D78-1))</f>
        <v>-0.93082726944815153</v>
      </c>
      <c r="F78" s="94">
        <f>C78/$C$160</f>
        <v>5.4596914336405746E-5</v>
      </c>
      <c r="G78" s="163">
        <v>1.3812129999999999E-2</v>
      </c>
      <c r="H78" s="124">
        <v>23.010619047618999</v>
      </c>
      <c r="J78" s="150">
        <v>0</v>
      </c>
      <c r="K78" s="168">
        <v>0</v>
      </c>
      <c r="L78" s="74" t="str">
        <f>IF(ISERROR(J78/K78-1),"",IF((J78/K78-1)&gt;10000%,"",J78/K78-1))</f>
        <v/>
      </c>
      <c r="M78" s="74">
        <f>IF(ISERROR(J78/C78),"",IF(J78/C78&gt;10000%,"",J78/C78))</f>
        <v>0</v>
      </c>
    </row>
    <row r="79" spans="1:13" ht="12.75" customHeight="1" x14ac:dyDescent="0.2">
      <c r="A79" s="93" t="s">
        <v>3030</v>
      </c>
      <c r="B79" s="93" t="s">
        <v>3031</v>
      </c>
      <c r="C79" s="119">
        <v>1.5679999999999999E-3</v>
      </c>
      <c r="D79" s="119">
        <v>5.7344199999999998E-2</v>
      </c>
      <c r="E79" s="74"/>
      <c r="F79" s="94">
        <f>C79/$C$160</f>
        <v>4.2800128828147562E-5</v>
      </c>
      <c r="G79" s="163">
        <v>3.2051666970764701</v>
      </c>
      <c r="H79" s="124">
        <v>44.232812500000001</v>
      </c>
      <c r="J79" s="150">
        <v>0</v>
      </c>
      <c r="K79" s="168">
        <v>0</v>
      </c>
      <c r="L79" s="74" t="str">
        <f>IF(ISERROR(J79/K79-1),"",IF((J79/K79-1)&gt;10000%,"",J79/K79-1))</f>
        <v/>
      </c>
      <c r="M79" s="74">
        <f>IF(ISERROR(J79/C79),"",IF(J79/C79&gt;10000%,"",J79/C79))</f>
        <v>0</v>
      </c>
    </row>
    <row r="80" spans="1:13" ht="12.75" customHeight="1" x14ac:dyDescent="0.2">
      <c r="A80" s="93" t="s">
        <v>1218</v>
      </c>
      <c r="B80" s="93" t="s">
        <v>1217</v>
      </c>
      <c r="C80" s="119">
        <v>1.3270000000000001E-3</v>
      </c>
      <c r="D80" s="119">
        <v>0</v>
      </c>
      <c r="E80" s="74" t="str">
        <f>IF(ISERROR(C80/D80-1),"",IF((C80/D80-1)&gt;10000%,"",C80/D80-1))</f>
        <v/>
      </c>
      <c r="F80" s="94">
        <f>C80/$C$160</f>
        <v>3.6221792700862129E-5</v>
      </c>
      <c r="G80" s="163">
        <v>2.5808145000000001E-2</v>
      </c>
      <c r="H80" s="124">
        <v>36.073238095238104</v>
      </c>
      <c r="J80" s="150">
        <v>0</v>
      </c>
      <c r="K80" s="168">
        <v>0</v>
      </c>
      <c r="L80" s="74" t="str">
        <f>IF(ISERROR(J80/K80-1),"",IF((J80/K80-1)&gt;10000%,"",J80/K80-1))</f>
        <v/>
      </c>
      <c r="M80" s="74">
        <f>IF(ISERROR(J80/C80),"",IF(J80/C80&gt;10000%,"",J80/C80))</f>
        <v>0</v>
      </c>
    </row>
    <row r="81" spans="1:13" ht="12.75" customHeight="1" x14ac:dyDescent="0.2">
      <c r="A81" s="93" t="s">
        <v>1481</v>
      </c>
      <c r="B81" s="93" t="s">
        <v>1482</v>
      </c>
      <c r="C81" s="119">
        <v>1.2348399999999999E-3</v>
      </c>
      <c r="D81" s="119">
        <v>9.4326080000000007E-2</v>
      </c>
      <c r="E81" s="74">
        <f>IF(ISERROR(C81/D81-1),"",IF((C81/D81-1)&gt;10000%,"",C81/D81-1))</f>
        <v>-0.98690881673445985</v>
      </c>
      <c r="F81" s="94">
        <f>C81/$C$160</f>
        <v>3.3706193292187329E-5</v>
      </c>
      <c r="G81" s="163">
        <v>7.9470195999999993E-2</v>
      </c>
      <c r="H81" s="124">
        <v>23.782095238095199</v>
      </c>
      <c r="J81" s="150">
        <v>0</v>
      </c>
      <c r="K81" s="168">
        <v>0.33385258000000001</v>
      </c>
      <c r="L81" s="74">
        <f>IF(ISERROR(J81/K81-1),"",IF((J81/K81-1)&gt;10000%,"",J81/K81-1))</f>
        <v>-1</v>
      </c>
      <c r="M81" s="74">
        <f>IF(ISERROR(J81/C81),"",IF(J81/C81&gt;10000%,"",J81/C81))</f>
        <v>0</v>
      </c>
    </row>
    <row r="82" spans="1:13" ht="12.75" customHeight="1" x14ac:dyDescent="0.2">
      <c r="A82" s="93" t="s">
        <v>1316</v>
      </c>
      <c r="B82" s="93" t="s">
        <v>1317</v>
      </c>
      <c r="C82" s="119">
        <v>1.1705999999999999E-3</v>
      </c>
      <c r="D82" s="119">
        <v>1.0413250000000001E-3</v>
      </c>
      <c r="E82" s="74">
        <f>IF(ISERROR(C82/D82-1),"",IF((C82/D82-1)&gt;10000%,"",C82/D82-1))</f>
        <v>0.12414471946798544</v>
      </c>
      <c r="F82" s="94">
        <f>C82/$C$160</f>
        <v>3.1952698218258636E-5</v>
      </c>
      <c r="G82" s="163">
        <v>3.3537150000000002E-3</v>
      </c>
      <c r="H82" s="124">
        <v>159.949421052632</v>
      </c>
      <c r="J82" s="150">
        <v>0</v>
      </c>
      <c r="K82" s="168">
        <v>0</v>
      </c>
      <c r="L82" s="74" t="str">
        <f>IF(ISERROR(J82/K82-1),"",IF((J82/K82-1)&gt;10000%,"",J82/K82-1))</f>
        <v/>
      </c>
      <c r="M82" s="74">
        <f>IF(ISERROR(J82/C82),"",IF(J82/C82&gt;10000%,"",J82/C82))</f>
        <v>0</v>
      </c>
    </row>
    <row r="83" spans="1:13" ht="12.75" customHeight="1" x14ac:dyDescent="0.2">
      <c r="A83" s="93" t="s">
        <v>1240</v>
      </c>
      <c r="B83" s="93" t="s">
        <v>1239</v>
      </c>
      <c r="C83" s="119">
        <v>1.1299999999999999E-3</v>
      </c>
      <c r="D83" s="119">
        <v>9.7099999999999999E-3</v>
      </c>
      <c r="E83" s="74">
        <f>IF(ISERROR(C83/D83-1),"",IF((C83/D83-1)&gt;10000%,"",C83/D83-1))</f>
        <v>-0.88362512873326471</v>
      </c>
      <c r="F83" s="94">
        <f>C83/$C$160</f>
        <v>3.084448059681553E-5</v>
      </c>
      <c r="G83" s="163">
        <v>0.21337579999999998</v>
      </c>
      <c r="H83" s="124">
        <v>534.74577777777802</v>
      </c>
      <c r="J83" s="150">
        <v>0</v>
      </c>
      <c r="K83" s="168">
        <v>0</v>
      </c>
      <c r="L83" s="74" t="str">
        <f>IF(ISERROR(J83/K83-1),"",IF((J83/K83-1)&gt;10000%,"",J83/K83-1))</f>
        <v/>
      </c>
      <c r="M83" s="74">
        <f>IF(ISERROR(J83/C83),"",IF(J83/C83&gt;10000%,"",J83/C83))</f>
        <v>0</v>
      </c>
    </row>
    <row r="84" spans="1:13" ht="12.75" customHeight="1" x14ac:dyDescent="0.2">
      <c r="A84" s="93" t="s">
        <v>2738</v>
      </c>
      <c r="B84" s="93" t="s">
        <v>2739</v>
      </c>
      <c r="C84" s="119">
        <v>1.0600799999999999E-3</v>
      </c>
      <c r="D84" s="119">
        <v>7.8150000000000008E-3</v>
      </c>
      <c r="E84" s="74">
        <f>IF(ISERROR(C84/D84-1),"",IF((C84/D84-1)&gt;10000%,"",C84/D84-1))</f>
        <v>-0.86435316698656428</v>
      </c>
      <c r="F84" s="94">
        <f>C84/$C$160</f>
        <v>2.8935944239886906E-5</v>
      </c>
      <c r="G84" s="163">
        <v>10.186937812671271</v>
      </c>
      <c r="H84" s="124">
        <v>23.453333333333301</v>
      </c>
      <c r="J84" s="150">
        <v>0</v>
      </c>
      <c r="K84" s="168">
        <v>0</v>
      </c>
      <c r="L84" s="74" t="str">
        <f>IF(ISERROR(J84/K84-1),"",IF((J84/K84-1)&gt;10000%,"",J84/K84-1))</f>
        <v/>
      </c>
      <c r="M84" s="74">
        <f>IF(ISERROR(J84/C84),"",IF(J84/C84&gt;10000%,"",J84/C84))</f>
        <v>0</v>
      </c>
    </row>
    <row r="85" spans="1:13" ht="12.75" customHeight="1" x14ac:dyDescent="0.2">
      <c r="A85" s="93" t="s">
        <v>2776</v>
      </c>
      <c r="B85" s="93" t="s">
        <v>2777</v>
      </c>
      <c r="C85" s="119">
        <v>9.6834999999999998E-4</v>
      </c>
      <c r="D85" s="119">
        <v>2.2360000000000001E-3</v>
      </c>
      <c r="E85" s="74">
        <f>IF(ISERROR(C85/D85-1),"",IF((C85/D85-1)&gt;10000%,"",C85/D85-1))</f>
        <v>-0.56692754919499111</v>
      </c>
      <c r="F85" s="94">
        <f>C85/$C$160</f>
        <v>2.643208211143922E-5</v>
      </c>
      <c r="G85" s="163">
        <v>9.4210139999999998E-2</v>
      </c>
      <c r="H85" s="124">
        <v>142.519105263158</v>
      </c>
      <c r="J85" s="150">
        <v>0</v>
      </c>
      <c r="K85" s="168">
        <v>0</v>
      </c>
      <c r="L85" s="74" t="str">
        <f>IF(ISERROR(J85/K85-1),"",IF((J85/K85-1)&gt;10000%,"",J85/K85-1))</f>
        <v/>
      </c>
      <c r="M85" s="74">
        <f>IF(ISERROR(J85/C85),"",IF(J85/C85&gt;10000%,"",J85/C85))</f>
        <v>0</v>
      </c>
    </row>
    <row r="86" spans="1:13" ht="12.75" customHeight="1" x14ac:dyDescent="0.2">
      <c r="A86" s="93" t="s">
        <v>1222</v>
      </c>
      <c r="B86" s="93" t="s">
        <v>1221</v>
      </c>
      <c r="C86" s="119">
        <v>9.6100000000000005E-4</v>
      </c>
      <c r="D86" s="119">
        <v>0</v>
      </c>
      <c r="E86" s="74" t="str">
        <f>IF(ISERROR(C86/D86-1),"",IF((C86/D86-1)&gt;10000%,"",C86/D86-1))</f>
        <v/>
      </c>
      <c r="F86" s="94">
        <f>C86/$C$160</f>
        <v>2.6231456507557278E-5</v>
      </c>
      <c r="G86" s="163">
        <v>3.395295E-3</v>
      </c>
      <c r="H86" s="124">
        <v>49.727619047619001</v>
      </c>
      <c r="J86" s="150">
        <v>0</v>
      </c>
      <c r="K86" s="168">
        <v>0</v>
      </c>
      <c r="L86" s="74" t="str">
        <f>IF(ISERROR(J86/K86-1),"",IF((J86/K86-1)&gt;10000%,"",J86/K86-1))</f>
        <v/>
      </c>
      <c r="M86" s="74">
        <f>IF(ISERROR(J86/C86),"",IF(J86/C86&gt;10000%,"",J86/C86))</f>
        <v>0</v>
      </c>
    </row>
    <row r="87" spans="1:13" ht="12.75" customHeight="1" x14ac:dyDescent="0.2">
      <c r="A87" s="93" t="s">
        <v>1465</v>
      </c>
      <c r="B87" s="93" t="s">
        <v>1466</v>
      </c>
      <c r="C87" s="119">
        <v>9.0096000000000002E-4</v>
      </c>
      <c r="D87" s="119">
        <v>0</v>
      </c>
      <c r="E87" s="74" t="str">
        <f>IF(ISERROR(C87/D87-1),"",IF((C87/D87-1)&gt;10000%,"",C87/D87-1))</f>
        <v/>
      </c>
      <c r="F87" s="94">
        <f>C87/$C$160</f>
        <v>2.459260463584683E-5</v>
      </c>
      <c r="G87" s="163">
        <v>6.1706589999999993E-3</v>
      </c>
      <c r="H87" s="124">
        <v>15.805571428571399</v>
      </c>
      <c r="J87" s="150">
        <v>0</v>
      </c>
      <c r="K87" s="168">
        <v>0</v>
      </c>
      <c r="L87" s="74" t="str">
        <f>IF(ISERROR(J87/K87-1),"",IF((J87/K87-1)&gt;10000%,"",J87/K87-1))</f>
        <v/>
      </c>
      <c r="M87" s="74">
        <f>IF(ISERROR(J87/C87),"",IF(J87/C87&gt;10000%,"",J87/C87))</f>
        <v>0</v>
      </c>
    </row>
    <row r="88" spans="1:13" ht="12.75" customHeight="1" x14ac:dyDescent="0.2">
      <c r="A88" s="93" t="s">
        <v>1471</v>
      </c>
      <c r="B88" s="93" t="s">
        <v>1472</v>
      </c>
      <c r="C88" s="119">
        <v>7.7920000000000007E-4</v>
      </c>
      <c r="D88" s="119">
        <v>0</v>
      </c>
      <c r="E88" s="74" t="str">
        <f>IF(ISERROR(C88/D88-1),"",IF((C88/D88-1)&gt;10000%,"",C88/D88-1))</f>
        <v/>
      </c>
      <c r="F88" s="94">
        <f>C88/$C$160</f>
        <v>2.1269043611538638E-5</v>
      </c>
      <c r="G88" s="163">
        <v>5.4471830000000004E-3</v>
      </c>
      <c r="H88" s="124">
        <v>121.173285714286</v>
      </c>
      <c r="J88" s="150">
        <v>0</v>
      </c>
      <c r="K88" s="168">
        <v>0</v>
      </c>
      <c r="L88" s="74" t="str">
        <f>IF(ISERROR(J88/K88-1),"",IF((J88/K88-1)&gt;10000%,"",J88/K88-1))</f>
        <v/>
      </c>
      <c r="M88" s="74">
        <f>IF(ISERROR(J88/C88),"",IF(J88/C88&gt;10000%,"",J88/C88))</f>
        <v>0</v>
      </c>
    </row>
    <row r="89" spans="1:13" ht="12.75" customHeight="1" x14ac:dyDescent="0.2">
      <c r="A89" s="93" t="s">
        <v>1274</v>
      </c>
      <c r="B89" s="93" t="s">
        <v>1275</v>
      </c>
      <c r="C89" s="119">
        <v>7.1370000000000005E-4</v>
      </c>
      <c r="D89" s="119">
        <v>7.0560000000000002E-4</v>
      </c>
      <c r="E89" s="74">
        <f>IF(ISERROR(C89/D89-1),"",IF((C89/D89-1)&gt;10000%,"",C89/D89-1))</f>
        <v>1.1479591836734748E-2</v>
      </c>
      <c r="F89" s="94">
        <f>C89/$C$160</f>
        <v>1.9481155576944463E-5</v>
      </c>
      <c r="G89" s="163">
        <v>0</v>
      </c>
      <c r="H89" s="124">
        <v>42.983571428571402</v>
      </c>
      <c r="J89" s="150">
        <v>0</v>
      </c>
      <c r="K89" s="168">
        <v>0</v>
      </c>
      <c r="L89" s="74" t="str">
        <f>IF(ISERROR(J89/K89-1),"",IF((J89/K89-1)&gt;10000%,"",J89/K89-1))</f>
        <v/>
      </c>
      <c r="M89" s="74">
        <f>IF(ISERROR(J89/C89),"",IF(J89/C89&gt;10000%,"",J89/C89))</f>
        <v>0</v>
      </c>
    </row>
    <row r="90" spans="1:13" ht="12.75" customHeight="1" x14ac:dyDescent="0.2">
      <c r="A90" s="93" t="s">
        <v>2570</v>
      </c>
      <c r="B90" s="93" t="s">
        <v>2571</v>
      </c>
      <c r="C90" s="119">
        <v>5.2349999999999999E-4</v>
      </c>
      <c r="D90" s="119">
        <v>4.5425150000000004E-3</v>
      </c>
      <c r="E90" s="74">
        <f>IF(ISERROR(C90/D90-1),"",IF((C90/D90-1)&gt;10000%,"",C90/D90-1))</f>
        <v>-0.88475547136333066</v>
      </c>
      <c r="F90" s="94">
        <f>C90/$C$160</f>
        <v>1.4289456276489319E-5</v>
      </c>
      <c r="G90" s="163">
        <v>1.0522879999999998E-2</v>
      </c>
      <c r="H90" s="124">
        <v>84.593000000000004</v>
      </c>
      <c r="J90" s="150">
        <v>0</v>
      </c>
      <c r="K90" s="168">
        <v>0</v>
      </c>
      <c r="L90" s="74" t="str">
        <f>IF(ISERROR(J90/K90-1),"",IF((J90/K90-1)&gt;10000%,"",J90/K90-1))</f>
        <v/>
      </c>
      <c r="M90" s="74">
        <f>IF(ISERROR(J90/C90),"",IF(J90/C90&gt;10000%,"",J90/C90))</f>
        <v>0</v>
      </c>
    </row>
    <row r="91" spans="1:13" ht="12.75" customHeight="1" x14ac:dyDescent="0.2">
      <c r="A91" s="93" t="s">
        <v>1194</v>
      </c>
      <c r="B91" s="93" t="s">
        <v>1193</v>
      </c>
      <c r="C91" s="119">
        <v>4.0839999999999995E-4</v>
      </c>
      <c r="D91" s="119">
        <v>0</v>
      </c>
      <c r="E91" s="74" t="str">
        <f>IF(ISERROR(C91/D91-1),"",IF((C91/D91-1)&gt;10000%,"",C91/D91-1))</f>
        <v/>
      </c>
      <c r="F91" s="94">
        <f>C91/$C$160</f>
        <v>1.1147686615698637E-5</v>
      </c>
      <c r="G91" s="163">
        <v>4.0823089999999999E-2</v>
      </c>
      <c r="H91" s="124">
        <v>17.0577619047619</v>
      </c>
      <c r="J91" s="150">
        <v>0</v>
      </c>
      <c r="K91" s="168">
        <v>0</v>
      </c>
      <c r="L91" s="74" t="str">
        <f>IF(ISERROR(J91/K91-1),"",IF((J91/K91-1)&gt;10000%,"",J91/K91-1))</f>
        <v/>
      </c>
      <c r="M91" s="74">
        <f>IF(ISERROR(J91/C91),"",IF(J91/C91&gt;10000%,"",J91/C91))</f>
        <v>0</v>
      </c>
    </row>
    <row r="92" spans="1:13" ht="12.75" customHeight="1" x14ac:dyDescent="0.2">
      <c r="A92" s="93" t="s">
        <v>1479</v>
      </c>
      <c r="B92" s="93" t="s">
        <v>1480</v>
      </c>
      <c r="C92" s="119">
        <v>3.5520000000000001E-4</v>
      </c>
      <c r="D92" s="119">
        <v>0</v>
      </c>
      <c r="E92" s="74" t="str">
        <f>IF(ISERROR(C92/D92-1),"",IF((C92/D92-1)&gt;10000%,"",C92/D92-1))</f>
        <v/>
      </c>
      <c r="F92" s="94">
        <f>C92/$C$160</f>
        <v>9.6955393876007763E-6</v>
      </c>
      <c r="G92" s="163">
        <v>2.4607310000000003E-3</v>
      </c>
      <c r="H92" s="124">
        <v>164.996761904762</v>
      </c>
      <c r="J92" s="150">
        <v>0</v>
      </c>
      <c r="K92" s="168">
        <v>0</v>
      </c>
      <c r="L92" s="74" t="str">
        <f>IF(ISERROR(J92/K92-1),"",IF((J92/K92-1)&gt;10000%,"",J92/K92-1))</f>
        <v/>
      </c>
      <c r="M92" s="74">
        <f>IF(ISERROR(J92/C92),"",IF(J92/C92&gt;10000%,"",J92/C92))</f>
        <v>0</v>
      </c>
    </row>
    <row r="93" spans="1:13" ht="12.75" customHeight="1" x14ac:dyDescent="0.2">
      <c r="A93" s="93" t="s">
        <v>1529</v>
      </c>
      <c r="B93" s="93" t="s">
        <v>1530</v>
      </c>
      <c r="C93" s="119">
        <v>3.2514999999999996E-4</v>
      </c>
      <c r="D93" s="119">
        <v>0.14493357999999998</v>
      </c>
      <c r="E93" s="74">
        <f>IF(ISERROR(C93/D93-1),"",IF((C93/D93-1)&gt;10000%,"",C93/D93-1))</f>
        <v>-0.9977565585559951</v>
      </c>
      <c r="F93" s="94">
        <f>C93/$C$160</f>
        <v>8.8752945717297056E-6</v>
      </c>
      <c r="G93" s="163">
        <v>1.0744500000000001E-2</v>
      </c>
      <c r="H93" s="124">
        <v>91.267809523809504</v>
      </c>
      <c r="J93" s="150">
        <v>0</v>
      </c>
      <c r="K93" s="168">
        <v>0.11781858000000001</v>
      </c>
      <c r="L93" s="74">
        <f>IF(ISERROR(J93/K93-1),"",IF((J93/K93-1)&gt;10000%,"",J93/K93-1))</f>
        <v>-1</v>
      </c>
      <c r="M93" s="74">
        <f>IF(ISERROR(J93/C93),"",IF(J93/C93&gt;10000%,"",J93/C93))</f>
        <v>0</v>
      </c>
    </row>
    <row r="94" spans="1:13" ht="12.75" customHeight="1" x14ac:dyDescent="0.2">
      <c r="A94" s="93" t="s">
        <v>2778</v>
      </c>
      <c r="B94" s="93" t="s">
        <v>2779</v>
      </c>
      <c r="C94" s="119">
        <v>2.9987999999999998E-4</v>
      </c>
      <c r="D94" s="119">
        <v>7.5645000000000009E-4</v>
      </c>
      <c r="E94" s="74">
        <f>IF(ISERROR(C94/D94-1),"",IF((C94/D94-1)&gt;10000%,"",C94/D94-1))</f>
        <v>-0.60356930398572284</v>
      </c>
      <c r="F94" s="94">
        <f>C94/$C$160</f>
        <v>8.1855246383832219E-6</v>
      </c>
      <c r="G94" s="163">
        <v>0.10225954</v>
      </c>
      <c r="H94" s="124">
        <v>236.9384</v>
      </c>
      <c r="J94" s="150">
        <v>0</v>
      </c>
      <c r="K94" s="168">
        <v>0</v>
      </c>
      <c r="L94" s="74" t="str">
        <f>IF(ISERROR(J94/K94-1),"",IF((J94/K94-1)&gt;10000%,"",J94/K94-1))</f>
        <v/>
      </c>
      <c r="M94" s="74">
        <f>IF(ISERROR(J94/C94),"",IF(J94/C94&gt;10000%,"",J94/C94))</f>
        <v>0</v>
      </c>
    </row>
    <row r="95" spans="1:13" ht="12.75" customHeight="1" x14ac:dyDescent="0.2">
      <c r="A95" s="93" t="s">
        <v>1105</v>
      </c>
      <c r="B95" s="93" t="s">
        <v>1106</v>
      </c>
      <c r="C95" s="119">
        <v>1.9008999999999999E-4</v>
      </c>
      <c r="D95" s="119">
        <v>0</v>
      </c>
      <c r="E95" s="74" t="str">
        <f>IF(ISERROR(C95/D95-1),"",IF((C95/D95-1)&gt;10000%,"",C95/D95-1))</f>
        <v/>
      </c>
      <c r="F95" s="94">
        <f>C95/$C$160</f>
        <v>5.1886967403970471E-6</v>
      </c>
      <c r="G95" s="163">
        <v>4.4324743999999999E-2</v>
      </c>
      <c r="H95" s="124">
        <v>9.1420952380952407</v>
      </c>
      <c r="J95" s="150">
        <v>0</v>
      </c>
      <c r="K95" s="168">
        <v>0</v>
      </c>
      <c r="L95" s="74" t="str">
        <f>IF(ISERROR(J95/K95-1),"",IF((J95/K95-1)&gt;10000%,"",J95/K95-1))</f>
        <v/>
      </c>
      <c r="M95" s="74">
        <f>IF(ISERROR(J95/C95),"",IF(J95/C95&gt;10000%,"",J95/C95))</f>
        <v>0</v>
      </c>
    </row>
    <row r="96" spans="1:13" ht="12.75" customHeight="1" x14ac:dyDescent="0.2">
      <c r="A96" s="93" t="s">
        <v>1487</v>
      </c>
      <c r="B96" s="93" t="s">
        <v>1488</v>
      </c>
      <c r="C96" s="119">
        <v>1.1765E-4</v>
      </c>
      <c r="D96" s="119">
        <v>2.4392250000000001E-2</v>
      </c>
      <c r="E96" s="74">
        <f>IF(ISERROR(C96/D96-1),"",IF((C96/D96-1)&gt;10000%,"",C96/D96-1))</f>
        <v>-0.99517674671258294</v>
      </c>
      <c r="F96" s="94">
        <f>C96/$C$160</f>
        <v>3.2113744621374753E-6</v>
      </c>
      <c r="G96" s="163">
        <v>2.8512289999999998E-3</v>
      </c>
      <c r="H96" s="124">
        <v>125.923857142857</v>
      </c>
      <c r="J96" s="150">
        <v>0</v>
      </c>
      <c r="K96" s="168">
        <v>0</v>
      </c>
      <c r="L96" s="74" t="str">
        <f>IF(ISERROR(J96/K96-1),"",IF((J96/K96-1)&gt;10000%,"",J96/K96-1))</f>
        <v/>
      </c>
      <c r="M96" s="74">
        <f>IF(ISERROR(J96/C96),"",IF(J96/C96&gt;10000%,"",J96/C96))</f>
        <v>0</v>
      </c>
    </row>
    <row r="97" spans="1:13" ht="12.75" customHeight="1" x14ac:dyDescent="0.2">
      <c r="A97" s="93" t="s">
        <v>1200</v>
      </c>
      <c r="B97" s="93" t="s">
        <v>1199</v>
      </c>
      <c r="C97" s="119">
        <v>0</v>
      </c>
      <c r="D97" s="119">
        <v>0.34947600000000001</v>
      </c>
      <c r="E97" s="74">
        <f>IF(ISERROR(C97/D97-1),"",IF((C97/D97-1)&gt;10000%,"",C97/D97-1))</f>
        <v>-1</v>
      </c>
      <c r="F97" s="94">
        <f>C97/$C$160</f>
        <v>0</v>
      </c>
      <c r="G97" s="163">
        <v>0</v>
      </c>
      <c r="H97" s="124">
        <v>11.1075238095238</v>
      </c>
      <c r="J97" s="150">
        <v>0</v>
      </c>
      <c r="K97" s="168">
        <v>0</v>
      </c>
      <c r="L97" s="74" t="str">
        <f>IF(ISERROR(J97/K97-1),"",IF((J97/K97-1)&gt;10000%,"",J97/K97-1))</f>
        <v/>
      </c>
      <c r="M97" s="74" t="str">
        <f>IF(ISERROR(J97/C97),"",IF(J97/C97&gt;10000%,"",J97/C97))</f>
        <v/>
      </c>
    </row>
    <row r="98" spans="1:13" ht="12.75" customHeight="1" x14ac:dyDescent="0.2">
      <c r="A98" s="93" t="s">
        <v>1190</v>
      </c>
      <c r="B98" s="93" t="s">
        <v>1189</v>
      </c>
      <c r="C98" s="119">
        <v>0</v>
      </c>
      <c r="D98" s="119">
        <v>9.128E-2</v>
      </c>
      <c r="E98" s="74">
        <f>IF(ISERROR(C98/D98-1),"",IF((C98/D98-1)&gt;10000%,"",C98/D98-1))</f>
        <v>-1</v>
      </c>
      <c r="F98" s="94">
        <f>C98/$C$160</f>
        <v>0</v>
      </c>
      <c r="G98" s="163">
        <v>1.5272005999999999E-2</v>
      </c>
      <c r="H98" s="124">
        <v>17.367333333333299</v>
      </c>
      <c r="J98" s="150">
        <v>0</v>
      </c>
      <c r="K98" s="168">
        <v>9.1252619999999993E-2</v>
      </c>
      <c r="L98" s="74">
        <f>IF(ISERROR(J98/K98-1),"",IF((J98/K98-1)&gt;10000%,"",J98/K98-1))</f>
        <v>-1</v>
      </c>
      <c r="M98" s="74" t="str">
        <f>IF(ISERROR(J98/C98),"",IF(J98/C98&gt;10000%,"",J98/C98))</f>
        <v/>
      </c>
    </row>
    <row r="99" spans="1:13" ht="12.75" customHeight="1" x14ac:dyDescent="0.2">
      <c r="A99" s="93" t="s">
        <v>1228</v>
      </c>
      <c r="B99" s="93" t="s">
        <v>1227</v>
      </c>
      <c r="C99" s="119">
        <v>0</v>
      </c>
      <c r="D99" s="119">
        <v>4.7531999999999998E-2</v>
      </c>
      <c r="E99" s="74">
        <f>IF(ISERROR(C99/D99-1),"",IF((C99/D99-1)&gt;10000%,"",C99/D99-1))</f>
        <v>-1</v>
      </c>
      <c r="F99" s="94">
        <f>C99/$C$160</f>
        <v>0</v>
      </c>
      <c r="G99" s="163">
        <v>0</v>
      </c>
      <c r="H99" s="124">
        <v>11.0992380952381</v>
      </c>
      <c r="J99" s="150">
        <v>0</v>
      </c>
      <c r="K99" s="168">
        <v>0</v>
      </c>
      <c r="L99" s="74" t="str">
        <f>IF(ISERROR(J99/K99-1),"",IF((J99/K99-1)&gt;10000%,"",J99/K99-1))</f>
        <v/>
      </c>
      <c r="M99" s="74" t="str">
        <f>IF(ISERROR(J99/C99),"",IF(J99/C99&gt;10000%,"",J99/C99))</f>
        <v/>
      </c>
    </row>
    <row r="100" spans="1:13" ht="12.75" customHeight="1" x14ac:dyDescent="0.2">
      <c r="A100" s="93" t="s">
        <v>453</v>
      </c>
      <c r="B100" s="93" t="s">
        <v>440</v>
      </c>
      <c r="C100" s="119">
        <v>0</v>
      </c>
      <c r="D100" s="119">
        <v>4.0682900000000001E-2</v>
      </c>
      <c r="E100" s="74">
        <f>IF(ISERROR(C100/D100-1),"",IF((C100/D100-1)&gt;10000%,"",C100/D100-1))</f>
        <v>-1</v>
      </c>
      <c r="F100" s="94">
        <f>C100/$C$160</f>
        <v>0</v>
      </c>
      <c r="G100" s="163">
        <v>0.47647859999999997</v>
      </c>
      <c r="H100" s="124">
        <v>37.449523809523797</v>
      </c>
      <c r="J100" s="150">
        <v>0</v>
      </c>
      <c r="K100" s="168">
        <v>0</v>
      </c>
      <c r="L100" s="74" t="str">
        <f>IF(ISERROR(J100/K100-1),"",IF((J100/K100-1)&gt;10000%,"",J100/K100-1))</f>
        <v/>
      </c>
      <c r="M100" s="74" t="str">
        <f>IF(ISERROR(J100/C100),"",IF(J100/C100&gt;10000%,"",J100/C100))</f>
        <v/>
      </c>
    </row>
    <row r="101" spans="1:13" ht="12.75" customHeight="1" x14ac:dyDescent="0.2">
      <c r="A101" s="93" t="s">
        <v>1119</v>
      </c>
      <c r="B101" s="93" t="s">
        <v>1120</v>
      </c>
      <c r="C101" s="119">
        <v>0</v>
      </c>
      <c r="D101" s="119">
        <v>1.5589E-2</v>
      </c>
      <c r="E101" s="74">
        <f>IF(ISERROR(C101/D101-1),"",IF((C101/D101-1)&gt;10000%,"",C101/D101-1))</f>
        <v>-1</v>
      </c>
      <c r="F101" s="94">
        <f>C101/$C$160</f>
        <v>0</v>
      </c>
      <c r="G101" s="163">
        <v>0.22526258699999999</v>
      </c>
      <c r="H101" s="124">
        <v>60.315666666666701</v>
      </c>
      <c r="J101" s="150">
        <v>0</v>
      </c>
      <c r="K101" s="168">
        <v>1.7407799999999998E-2</v>
      </c>
      <c r="L101" s="74">
        <f>IF(ISERROR(J101/K101-1),"",IF((J101/K101-1)&gt;10000%,"",J101/K101-1))</f>
        <v>-1</v>
      </c>
      <c r="M101" s="74" t="str">
        <f>IF(ISERROR(J101/C101),"",IF(J101/C101&gt;10000%,"",J101/C101))</f>
        <v/>
      </c>
    </row>
    <row r="102" spans="1:13" ht="12.75" customHeight="1" x14ac:dyDescent="0.2">
      <c r="A102" s="93" t="s">
        <v>1314</v>
      </c>
      <c r="B102" s="93" t="s">
        <v>1315</v>
      </c>
      <c r="C102" s="119">
        <v>0</v>
      </c>
      <c r="D102" s="119">
        <v>1.23109E-2</v>
      </c>
      <c r="E102" s="74">
        <f>IF(ISERROR(C102/D102-1),"",IF((C102/D102-1)&gt;10000%,"",C102/D102-1))</f>
        <v>-1</v>
      </c>
      <c r="F102" s="94">
        <f>C102/$C$160</f>
        <v>0</v>
      </c>
      <c r="G102" s="163">
        <v>1.8551700000000001E-4</v>
      </c>
      <c r="H102" s="124">
        <v>84.916523809523795</v>
      </c>
      <c r="J102" s="150">
        <v>0</v>
      </c>
      <c r="K102" s="168">
        <v>0</v>
      </c>
      <c r="L102" s="74" t="str">
        <f>IF(ISERROR(J102/K102-1),"",IF((J102/K102-1)&gt;10000%,"",J102/K102-1))</f>
        <v/>
      </c>
      <c r="M102" s="74" t="str">
        <f>IF(ISERROR(J102/C102),"",IF(J102/C102&gt;10000%,"",J102/C102))</f>
        <v/>
      </c>
    </row>
    <row r="103" spans="1:13" ht="12.75" customHeight="1" x14ac:dyDescent="0.2">
      <c r="A103" s="93" t="s">
        <v>646</v>
      </c>
      <c r="B103" s="93" t="s">
        <v>634</v>
      </c>
      <c r="C103" s="119">
        <v>0</v>
      </c>
      <c r="D103" s="119">
        <v>9.2298700000000011E-3</v>
      </c>
      <c r="E103" s="74">
        <f>IF(ISERROR(C103/D103-1),"",IF((C103/D103-1)&gt;10000%,"",C103/D103-1))</f>
        <v>-1</v>
      </c>
      <c r="F103" s="94">
        <f>C103/$C$160</f>
        <v>0</v>
      </c>
      <c r="G103" s="163">
        <v>0.28986282000000002</v>
      </c>
      <c r="H103" s="124">
        <v>254.7226</v>
      </c>
      <c r="J103" s="150">
        <v>0</v>
      </c>
      <c r="K103" s="168">
        <v>0</v>
      </c>
      <c r="L103" s="74" t="str">
        <f>IF(ISERROR(J103/K103-1),"",IF((J103/K103-1)&gt;10000%,"",J103/K103-1))</f>
        <v/>
      </c>
      <c r="M103" s="74" t="str">
        <f>IF(ISERROR(J103/C103),"",IF(J103/C103&gt;10000%,"",J103/C103))</f>
        <v/>
      </c>
    </row>
    <row r="104" spans="1:13" ht="12.75" customHeight="1" x14ac:dyDescent="0.2">
      <c r="A104" s="93" t="s">
        <v>1206</v>
      </c>
      <c r="B104" s="93" t="s">
        <v>1205</v>
      </c>
      <c r="C104" s="119">
        <v>0</v>
      </c>
      <c r="D104" s="119">
        <v>6.2047100000000004E-3</v>
      </c>
      <c r="E104" s="74">
        <f>IF(ISERROR(C104/D104-1),"",IF((C104/D104-1)&gt;10000%,"",C104/D104-1))</f>
        <v>-1</v>
      </c>
      <c r="F104" s="94">
        <f>C104/$C$160</f>
        <v>0</v>
      </c>
      <c r="G104" s="163">
        <v>0.16203472099999999</v>
      </c>
      <c r="H104" s="124">
        <v>14.5807619047619</v>
      </c>
      <c r="J104" s="150">
        <v>0</v>
      </c>
      <c r="K104" s="168">
        <v>0</v>
      </c>
      <c r="L104" s="74" t="str">
        <f>IF(ISERROR(J104/K104-1),"",IF((J104/K104-1)&gt;10000%,"",J104/K104-1))</f>
        <v/>
      </c>
      <c r="M104" s="74" t="str">
        <f>IF(ISERROR(J104/C104),"",IF(J104/C104&gt;10000%,"",J104/C104))</f>
        <v/>
      </c>
    </row>
    <row r="105" spans="1:13" ht="12.75" customHeight="1" x14ac:dyDescent="0.2">
      <c r="A105" s="93" t="s">
        <v>1123</v>
      </c>
      <c r="B105" s="93" t="s">
        <v>1124</v>
      </c>
      <c r="C105" s="119">
        <v>0</v>
      </c>
      <c r="D105" s="119">
        <v>5.0272499999999996E-3</v>
      </c>
      <c r="E105" s="74">
        <f>IF(ISERROR(C105/D105-1),"",IF((C105/D105-1)&gt;10000%,"",C105/D105-1))</f>
        <v>-1</v>
      </c>
      <c r="F105" s="94">
        <f>C105/$C$160</f>
        <v>0</v>
      </c>
      <c r="G105" s="163">
        <v>0.26131417899999998</v>
      </c>
      <c r="H105" s="124">
        <v>88.525904761904798</v>
      </c>
      <c r="J105" s="150">
        <v>0</v>
      </c>
      <c r="K105" s="168">
        <v>0</v>
      </c>
      <c r="L105" s="74" t="str">
        <f>IF(ISERROR(J105/K105-1),"",IF((J105/K105-1)&gt;10000%,"",J105/K105-1))</f>
        <v/>
      </c>
      <c r="M105" s="74" t="str">
        <f>IF(ISERROR(J105/C105),"",IF(J105/C105&gt;10000%,"",J105/C105))</f>
        <v/>
      </c>
    </row>
    <row r="106" spans="1:13" ht="12.75" customHeight="1" x14ac:dyDescent="0.2">
      <c r="A106" s="93" t="s">
        <v>1117</v>
      </c>
      <c r="B106" s="93" t="s">
        <v>1118</v>
      </c>
      <c r="C106" s="119">
        <v>0</v>
      </c>
      <c r="D106" s="119">
        <v>4.6849999999999999E-3</v>
      </c>
      <c r="E106" s="74">
        <f>IF(ISERROR(C106/D106-1),"",IF((C106/D106-1)&gt;10000%,"",C106/D106-1))</f>
        <v>-1</v>
      </c>
      <c r="F106" s="94">
        <f>C106/$C$160</f>
        <v>0</v>
      </c>
      <c r="G106" s="163">
        <v>0.29089290000000001</v>
      </c>
      <c r="H106" s="124">
        <v>34.174476190476199</v>
      </c>
      <c r="J106" s="150">
        <v>0</v>
      </c>
      <c r="K106" s="168">
        <v>0</v>
      </c>
      <c r="L106" s="74" t="str">
        <f>IF(ISERROR(J106/K106-1),"",IF((J106/K106-1)&gt;10000%,"",J106/K106-1))</f>
        <v/>
      </c>
      <c r="M106" s="74" t="str">
        <f>IF(ISERROR(J106/C106),"",IF(J106/C106&gt;10000%,"",J106/C106))</f>
        <v/>
      </c>
    </row>
    <row r="107" spans="1:13" ht="12.75" customHeight="1" x14ac:dyDescent="0.2">
      <c r="A107" s="93" t="s">
        <v>1531</v>
      </c>
      <c r="B107" s="93" t="s">
        <v>1532</v>
      </c>
      <c r="C107" s="119">
        <v>0</v>
      </c>
      <c r="D107" s="119">
        <v>2.9025000000000001E-3</v>
      </c>
      <c r="E107" s="74">
        <f>IF(ISERROR(C107/D107-1),"",IF((C107/D107-1)&gt;10000%,"",C107/D107-1))</f>
        <v>-1</v>
      </c>
      <c r="F107" s="94">
        <f>C107/$C$160</f>
        <v>0</v>
      </c>
      <c r="G107" s="163">
        <v>0</v>
      </c>
      <c r="H107" s="124">
        <v>166.39923809523799</v>
      </c>
      <c r="J107" s="150">
        <v>0</v>
      </c>
      <c r="K107" s="168">
        <v>0</v>
      </c>
      <c r="L107" s="74" t="str">
        <f>IF(ISERROR(J107/K107-1),"",IF((J107/K107-1)&gt;10000%,"",J107/K107-1))</f>
        <v/>
      </c>
      <c r="M107" s="74" t="str">
        <f>IF(ISERROR(J107/C107),"",IF(J107/C107&gt;10000%,"",J107/C107))</f>
        <v/>
      </c>
    </row>
    <row r="108" spans="1:13" ht="12.75" customHeight="1" x14ac:dyDescent="0.2">
      <c r="A108" s="93" t="s">
        <v>1341</v>
      </c>
      <c r="B108" s="93" t="s">
        <v>1342</v>
      </c>
      <c r="C108" s="119">
        <v>0</v>
      </c>
      <c r="D108" s="119">
        <v>2.8568000000000001E-3</v>
      </c>
      <c r="E108" s="74">
        <f>IF(ISERROR(C108/D108-1),"",IF((C108/D108-1)&gt;10000%,"",C108/D108-1))</f>
        <v>-1</v>
      </c>
      <c r="F108" s="94">
        <f>C108/$C$160</f>
        <v>0</v>
      </c>
      <c r="G108" s="163">
        <v>7.8351805999999996E-2</v>
      </c>
      <c r="H108" s="124">
        <v>34.767263157894703</v>
      </c>
      <c r="J108" s="150">
        <v>0</v>
      </c>
      <c r="K108" s="168">
        <v>0</v>
      </c>
      <c r="L108" s="74" t="str">
        <f>IF(ISERROR(J108/K108-1),"",IF((J108/K108-1)&gt;10000%,"",J108/K108-1))</f>
        <v/>
      </c>
      <c r="M108" s="74" t="str">
        <f>IF(ISERROR(J108/C108),"",IF(J108/C108&gt;10000%,"",J108/C108))</f>
        <v/>
      </c>
    </row>
    <row r="109" spans="1:13" ht="12.75" customHeight="1" x14ac:dyDescent="0.2">
      <c r="A109" s="93" t="s">
        <v>1469</v>
      </c>
      <c r="B109" s="93" t="s">
        <v>1470</v>
      </c>
      <c r="C109" s="119">
        <v>0</v>
      </c>
      <c r="D109" s="119">
        <v>1.89975E-3</v>
      </c>
      <c r="E109" s="74">
        <f>IF(ISERROR(C109/D109-1),"",IF((C109/D109-1)&gt;10000%,"",C109/D109-1))</f>
        <v>-1</v>
      </c>
      <c r="F109" s="94">
        <f>C109/$C$160</f>
        <v>0</v>
      </c>
      <c r="G109" s="163">
        <v>0</v>
      </c>
      <c r="H109" s="124">
        <v>69.0833333333333</v>
      </c>
      <c r="J109" s="150">
        <v>0</v>
      </c>
      <c r="K109" s="168">
        <v>0</v>
      </c>
      <c r="L109" s="74" t="str">
        <f>IF(ISERROR(J109/K109-1),"",IF((J109/K109-1)&gt;10000%,"",J109/K109-1))</f>
        <v/>
      </c>
      <c r="M109" s="74" t="str">
        <f>IF(ISERROR(J109/C109),"",IF(J109/C109&gt;10000%,"",J109/C109))</f>
        <v/>
      </c>
    </row>
    <row r="110" spans="1:13" ht="12.75" customHeight="1" x14ac:dyDescent="0.2">
      <c r="A110" s="93" t="s">
        <v>1232</v>
      </c>
      <c r="B110" s="93" t="s">
        <v>1231</v>
      </c>
      <c r="C110" s="119">
        <v>0</v>
      </c>
      <c r="D110" s="119">
        <v>1.2372500000000001E-3</v>
      </c>
      <c r="E110" s="74">
        <f>IF(ISERROR(C110/D110-1),"",IF((C110/D110-1)&gt;10000%,"",C110/D110-1))</f>
        <v>-1</v>
      </c>
      <c r="F110" s="94">
        <f>C110/$C$160</f>
        <v>0</v>
      </c>
      <c r="G110" s="163">
        <v>6.7256399999999995E-4</v>
      </c>
      <c r="H110" s="124">
        <v>18.4733809523809</v>
      </c>
      <c r="J110" s="150">
        <v>0</v>
      </c>
      <c r="K110" s="168">
        <v>0</v>
      </c>
      <c r="L110" s="74" t="str">
        <f>IF(ISERROR(J110/K110-1),"",IF((J110/K110-1)&gt;10000%,"",J110/K110-1))</f>
        <v/>
      </c>
      <c r="M110" s="74" t="str">
        <f>IF(ISERROR(J110/C110),"",IF(J110/C110&gt;10000%,"",J110/C110))</f>
        <v/>
      </c>
    </row>
    <row r="111" spans="1:13" ht="12.75" customHeight="1" x14ac:dyDescent="0.2">
      <c r="A111" s="93" t="s">
        <v>1111</v>
      </c>
      <c r="B111" s="93" t="s">
        <v>1112</v>
      </c>
      <c r="C111" s="119">
        <v>0</v>
      </c>
      <c r="D111" s="119">
        <v>1.0640000000000001E-3</v>
      </c>
      <c r="E111" s="74">
        <f>IF(ISERROR(C111/D111-1),"",IF((C111/D111-1)&gt;10000%,"",C111/D111-1))</f>
        <v>-1</v>
      </c>
      <c r="F111" s="94">
        <f>C111/$C$160</f>
        <v>0</v>
      </c>
      <c r="G111" s="163">
        <v>3.4519485999999995E-2</v>
      </c>
      <c r="H111" s="124">
        <v>47.7107777777778</v>
      </c>
      <c r="J111" s="150">
        <v>0</v>
      </c>
      <c r="K111" s="168">
        <v>0</v>
      </c>
      <c r="L111" s="74" t="str">
        <f>IF(ISERROR(J111/K111-1),"",IF((J111/K111-1)&gt;10000%,"",J111/K111-1))</f>
        <v/>
      </c>
      <c r="M111" s="74" t="str">
        <f>IF(ISERROR(J111/C111),"",IF(J111/C111&gt;10000%,"",J111/C111))</f>
        <v/>
      </c>
    </row>
    <row r="112" spans="1:13" ht="12.75" customHeight="1" x14ac:dyDescent="0.2">
      <c r="A112" s="93" t="s">
        <v>457</v>
      </c>
      <c r="B112" s="93" t="s">
        <v>444</v>
      </c>
      <c r="C112" s="119">
        <v>0</v>
      </c>
      <c r="D112" s="119">
        <v>5.3151999999999995E-4</v>
      </c>
      <c r="E112" s="74">
        <f>IF(ISERROR(C112/D112-1),"",IF((C112/D112-1)&gt;10000%,"",C112/D112-1))</f>
        <v>-1</v>
      </c>
      <c r="F112" s="94">
        <f>C112/$C$160</f>
        <v>0</v>
      </c>
      <c r="G112" s="163">
        <v>0.18454020000000002</v>
      </c>
      <c r="H112" s="124">
        <v>63.987904761904801</v>
      </c>
      <c r="J112" s="150">
        <v>0</v>
      </c>
      <c r="K112" s="168">
        <v>0</v>
      </c>
      <c r="L112" s="74" t="str">
        <f>IF(ISERROR(J112/K112-1),"",IF((J112/K112-1)&gt;10000%,"",J112/K112-1))</f>
        <v/>
      </c>
      <c r="M112" s="74" t="str">
        <f>IF(ISERROR(J112/C112),"",IF(J112/C112&gt;10000%,"",J112/C112))</f>
        <v/>
      </c>
    </row>
    <row r="113" spans="1:13" ht="12.75" customHeight="1" x14ac:dyDescent="0.2">
      <c r="A113" s="93" t="s">
        <v>1333</v>
      </c>
      <c r="B113" s="93" t="s">
        <v>1334</v>
      </c>
      <c r="C113" s="119">
        <v>0</v>
      </c>
      <c r="D113" s="119">
        <v>2.1900000000000001E-4</v>
      </c>
      <c r="E113" s="74">
        <f>IF(ISERROR(C113/D113-1),"",IF((C113/D113-1)&gt;10000%,"",C113/D113-1))</f>
        <v>-1</v>
      </c>
      <c r="F113" s="94">
        <f>C113/$C$160</f>
        <v>0</v>
      </c>
      <c r="G113" s="163">
        <v>4.1764800000000001E-4</v>
      </c>
      <c r="H113" s="124">
        <v>102.71299999999999</v>
      </c>
      <c r="J113" s="150">
        <v>0</v>
      </c>
      <c r="K113" s="168">
        <v>0</v>
      </c>
      <c r="L113" s="74" t="str">
        <f>IF(ISERROR(J113/K113-1),"",IF((J113/K113-1)&gt;10000%,"",J113/K113-1))</f>
        <v/>
      </c>
      <c r="M113" s="74" t="str">
        <f>IF(ISERROR(J113/C113),"",IF(J113/C113&gt;10000%,"",J113/C113))</f>
        <v/>
      </c>
    </row>
    <row r="114" spans="1:13" ht="12.75" customHeight="1" x14ac:dyDescent="0.2">
      <c r="A114" s="93" t="s">
        <v>1198</v>
      </c>
      <c r="B114" s="93" t="s">
        <v>1197</v>
      </c>
      <c r="C114" s="119">
        <v>0</v>
      </c>
      <c r="D114" s="119">
        <v>0</v>
      </c>
      <c r="E114" s="74" t="str">
        <f>IF(ISERROR(C114/D114-1),"",IF((C114/D114-1)&gt;10000%,"",C114/D114-1))</f>
        <v/>
      </c>
      <c r="F114" s="94">
        <f>C114/$C$160</f>
        <v>0</v>
      </c>
      <c r="G114" s="163">
        <v>5.3726589999999992E-3</v>
      </c>
      <c r="H114" s="124">
        <v>36.452952380952397</v>
      </c>
      <c r="J114" s="150">
        <v>0</v>
      </c>
      <c r="K114" s="168">
        <v>0</v>
      </c>
      <c r="L114" s="74" t="str">
        <f>IF(ISERROR(J114/K114-1),"",IF((J114/K114-1)&gt;10000%,"",J114/K114-1))</f>
        <v/>
      </c>
      <c r="M114" s="74" t="str">
        <f>IF(ISERROR(J114/C114),"",IF(J114/C114&gt;10000%,"",J114/C114))</f>
        <v/>
      </c>
    </row>
    <row r="115" spans="1:13" ht="12.75" customHeight="1" x14ac:dyDescent="0.2">
      <c r="A115" s="93" t="s">
        <v>2784</v>
      </c>
      <c r="B115" s="93" t="s">
        <v>2785</v>
      </c>
      <c r="C115" s="119">
        <v>0</v>
      </c>
      <c r="D115" s="119">
        <v>0</v>
      </c>
      <c r="E115" s="74" t="str">
        <f>IF(ISERROR(C115/D115-1),"",IF((C115/D115-1)&gt;10000%,"",C115/D115-1))</f>
        <v/>
      </c>
      <c r="F115" s="94">
        <f>C115/$C$160</f>
        <v>0</v>
      </c>
      <c r="G115" s="163">
        <v>6.9499409999999998E-2</v>
      </c>
      <c r="H115" s="124">
        <v>281.54618181818199</v>
      </c>
      <c r="J115" s="150">
        <v>0</v>
      </c>
      <c r="K115" s="168">
        <v>0</v>
      </c>
      <c r="L115" s="74" t="str">
        <f>IF(ISERROR(J115/K115-1),"",IF((J115/K115-1)&gt;10000%,"",J115/K115-1))</f>
        <v/>
      </c>
      <c r="M115" s="74" t="str">
        <f>IF(ISERROR(J115/C115),"",IF(J115/C115&gt;10000%,"",J115/C115))</f>
        <v/>
      </c>
    </row>
    <row r="116" spans="1:13" ht="12.75" customHeight="1" x14ac:dyDescent="0.2">
      <c r="A116" s="93" t="s">
        <v>1270</v>
      </c>
      <c r="B116" s="93" t="s">
        <v>1271</v>
      </c>
      <c r="C116" s="119">
        <v>0</v>
      </c>
      <c r="D116" s="119">
        <v>0</v>
      </c>
      <c r="E116" s="74" t="str">
        <f>IF(ISERROR(C116/D116-1),"",IF((C116/D116-1)&gt;10000%,"",C116/D116-1))</f>
        <v/>
      </c>
      <c r="F116" s="94">
        <f>C116/$C$160</f>
        <v>0</v>
      </c>
      <c r="G116" s="163">
        <v>0</v>
      </c>
      <c r="H116" s="124">
        <v>44.989904761904803</v>
      </c>
      <c r="J116" s="150">
        <v>0</v>
      </c>
      <c r="K116" s="168">
        <v>0</v>
      </c>
      <c r="L116" s="74" t="str">
        <f>IF(ISERROR(J116/K116-1),"",IF((J116/K116-1)&gt;10000%,"",J116/K116-1))</f>
        <v/>
      </c>
      <c r="M116" s="74" t="str">
        <f>IF(ISERROR(J116/C116),"",IF(J116/C116&gt;10000%,"",J116/C116))</f>
        <v/>
      </c>
    </row>
    <row r="117" spans="1:13" ht="12.75" customHeight="1" x14ac:dyDescent="0.2">
      <c r="A117" s="93" t="s">
        <v>458</v>
      </c>
      <c r="B117" s="93" t="s">
        <v>445</v>
      </c>
      <c r="C117" s="119">
        <v>0</v>
      </c>
      <c r="D117" s="119">
        <v>0</v>
      </c>
      <c r="E117" s="74" t="str">
        <f>IF(ISERROR(C117/D117-1),"",IF((C117/D117-1)&gt;10000%,"",C117/D117-1))</f>
        <v/>
      </c>
      <c r="F117" s="94">
        <f>C117/$C$160</f>
        <v>0</v>
      </c>
      <c r="G117" s="163">
        <v>0.23146153</v>
      </c>
      <c r="H117" s="124">
        <v>60.9484285714286</v>
      </c>
      <c r="J117" s="150">
        <v>0</v>
      </c>
      <c r="K117" s="168">
        <v>0</v>
      </c>
      <c r="L117" s="74" t="str">
        <f>IF(ISERROR(J117/K117-1),"",IF((J117/K117-1)&gt;10000%,"",J117/K117-1))</f>
        <v/>
      </c>
      <c r="M117" s="74" t="str">
        <f>IF(ISERROR(J117/C117),"",IF(J117/C117&gt;10000%,"",J117/C117))</f>
        <v/>
      </c>
    </row>
    <row r="118" spans="1:13" ht="12.75" customHeight="1" x14ac:dyDescent="0.2">
      <c r="A118" s="93" t="s">
        <v>1306</v>
      </c>
      <c r="B118" s="93" t="s">
        <v>1307</v>
      </c>
      <c r="C118" s="119">
        <v>0</v>
      </c>
      <c r="D118" s="119">
        <v>0</v>
      </c>
      <c r="E118" s="74" t="str">
        <f>IF(ISERROR(C118/D118-1),"",IF((C118/D118-1)&gt;10000%,"",C118/D118-1))</f>
        <v/>
      </c>
      <c r="F118" s="94">
        <f>C118/$C$160</f>
        <v>0</v>
      </c>
      <c r="G118" s="163">
        <v>0.10555136500000001</v>
      </c>
      <c r="H118" s="124">
        <v>105.642047619048</v>
      </c>
      <c r="J118" s="150">
        <v>0</v>
      </c>
      <c r="K118" s="168">
        <v>0</v>
      </c>
      <c r="L118" s="74" t="str">
        <f>IF(ISERROR(J118/K118-1),"",IF((J118/K118-1)&gt;10000%,"",J118/K118-1))</f>
        <v/>
      </c>
      <c r="M118" s="74" t="str">
        <f>IF(ISERROR(J118/C118),"",IF(J118/C118&gt;10000%,"",J118/C118))</f>
        <v/>
      </c>
    </row>
    <row r="119" spans="1:13" ht="12.75" customHeight="1" x14ac:dyDescent="0.2">
      <c r="A119" s="93" t="s">
        <v>459</v>
      </c>
      <c r="B119" s="93" t="s">
        <v>446</v>
      </c>
      <c r="C119" s="119">
        <v>0</v>
      </c>
      <c r="D119" s="119">
        <v>0</v>
      </c>
      <c r="E119" s="74" t="str">
        <f>IF(ISERROR(C119/D119-1),"",IF((C119/D119-1)&gt;10000%,"",C119/D119-1))</f>
        <v/>
      </c>
      <c r="F119" s="94">
        <f>C119/$C$160</f>
        <v>0</v>
      </c>
      <c r="G119" s="163" t="s">
        <v>2929</v>
      </c>
      <c r="H119" s="124">
        <v>400.82404761904797</v>
      </c>
      <c r="J119" s="150">
        <v>0</v>
      </c>
      <c r="K119" s="168">
        <v>0</v>
      </c>
      <c r="L119" s="74" t="str">
        <f>IF(ISERROR(J119/K119-1),"",IF((J119/K119-1)&gt;10000%,"",J119/K119-1))</f>
        <v/>
      </c>
      <c r="M119" s="74" t="str">
        <f>IF(ISERROR(J119/C119),"",IF(J119/C119&gt;10000%,"",J119/C119))</f>
        <v/>
      </c>
    </row>
    <row r="120" spans="1:13" ht="12.75" customHeight="1" x14ac:dyDescent="0.2">
      <c r="A120" s="93" t="s">
        <v>1319</v>
      </c>
      <c r="B120" s="93" t="s">
        <v>1320</v>
      </c>
      <c r="C120" s="119">
        <v>0</v>
      </c>
      <c r="D120" s="119">
        <v>0</v>
      </c>
      <c r="E120" s="74" t="str">
        <f>IF(ISERROR(C120/D120-1),"",IF((C120/D120-1)&gt;10000%,"",C120/D120-1))</f>
        <v/>
      </c>
      <c r="F120" s="94">
        <f>C120/$C$160</f>
        <v>0</v>
      </c>
      <c r="G120" s="163">
        <v>4.9420389999999996E-3</v>
      </c>
      <c r="H120" s="124">
        <v>93.436666666666696</v>
      </c>
      <c r="J120" s="150">
        <v>0</v>
      </c>
      <c r="K120" s="168">
        <v>0</v>
      </c>
      <c r="L120" s="74" t="str">
        <f>IF(ISERROR(J120/K120-1),"",IF((J120/K120-1)&gt;10000%,"",J120/K120-1))</f>
        <v/>
      </c>
      <c r="M120" s="74" t="str">
        <f>IF(ISERROR(J120/C120),"",IF(J120/C120&gt;10000%,"",J120/C120))</f>
        <v/>
      </c>
    </row>
    <row r="121" spans="1:13" ht="12.75" customHeight="1" x14ac:dyDescent="0.2">
      <c r="A121" s="93" t="s">
        <v>1539</v>
      </c>
      <c r="B121" s="93" t="s">
        <v>1540</v>
      </c>
      <c r="C121" s="119">
        <v>0</v>
      </c>
      <c r="D121" s="119">
        <v>0</v>
      </c>
      <c r="E121" s="74" t="str">
        <f>IF(ISERROR(C121/D121-1),"",IF((C121/D121-1)&gt;10000%,"",C121/D121-1))</f>
        <v/>
      </c>
      <c r="F121" s="94">
        <f>C121/$C$160</f>
        <v>0</v>
      </c>
      <c r="G121" s="163">
        <v>0</v>
      </c>
      <c r="H121" s="124">
        <v>120.22047619047601</v>
      </c>
      <c r="J121" s="150">
        <v>0</v>
      </c>
      <c r="K121" s="168">
        <v>0</v>
      </c>
      <c r="L121" s="74" t="str">
        <f>IF(ISERROR(J121/K121-1),"",IF((J121/K121-1)&gt;10000%,"",J121/K121-1))</f>
        <v/>
      </c>
      <c r="M121" s="74" t="str">
        <f>IF(ISERROR(J121/C121),"",IF(J121/C121&gt;10000%,"",J121/C121))</f>
        <v/>
      </c>
    </row>
    <row r="122" spans="1:13" ht="12.75" customHeight="1" x14ac:dyDescent="0.2">
      <c r="A122" s="93" t="s">
        <v>1533</v>
      </c>
      <c r="B122" s="93" t="s">
        <v>1534</v>
      </c>
      <c r="C122" s="119">
        <v>0</v>
      </c>
      <c r="D122" s="119">
        <v>0</v>
      </c>
      <c r="E122" s="74" t="str">
        <f>IF(ISERROR(C122/D122-1),"",IF((C122/D122-1)&gt;10000%,"",C122/D122-1))</f>
        <v/>
      </c>
      <c r="F122" s="94">
        <f>C122/$C$160</f>
        <v>0</v>
      </c>
      <c r="G122" s="163">
        <v>4.8961989999999995E-3</v>
      </c>
      <c r="H122" s="124">
        <v>115.09557142857101</v>
      </c>
      <c r="J122" s="150">
        <v>0</v>
      </c>
      <c r="K122" s="168">
        <v>0</v>
      </c>
      <c r="L122" s="74" t="str">
        <f>IF(ISERROR(J122/K122-1),"",IF((J122/K122-1)&gt;10000%,"",J122/K122-1))</f>
        <v/>
      </c>
      <c r="M122" s="74" t="str">
        <f>IF(ISERROR(J122/C122),"",IF(J122/C122&gt;10000%,"",J122/C122))</f>
        <v/>
      </c>
    </row>
    <row r="123" spans="1:13" ht="12.75" customHeight="1" x14ac:dyDescent="0.2">
      <c r="A123" s="93" t="s">
        <v>2708</v>
      </c>
      <c r="B123" s="93" t="s">
        <v>2704</v>
      </c>
      <c r="C123" s="119">
        <v>0</v>
      </c>
      <c r="D123" s="119">
        <v>0</v>
      </c>
      <c r="E123" s="74" t="str">
        <f>IF(ISERROR(C123/D123-1),"",IF((C123/D123-1)&gt;10000%,"",C123/D123-1))</f>
        <v/>
      </c>
      <c r="F123" s="94">
        <f>C123/$C$160</f>
        <v>0</v>
      </c>
      <c r="G123" s="163">
        <v>2.145636840641</v>
      </c>
      <c r="H123" s="124">
        <v>172.47900000000001</v>
      </c>
      <c r="J123" s="150">
        <v>0</v>
      </c>
      <c r="K123" s="168">
        <v>0</v>
      </c>
      <c r="L123" s="74" t="str">
        <f>IF(ISERROR(J123/K123-1),"",IF((J123/K123-1)&gt;10000%,"",J123/K123-1))</f>
        <v/>
      </c>
      <c r="M123" s="74" t="str">
        <f>IF(ISERROR(J123/C123),"",IF(J123/C123&gt;10000%,"",J123/C123))</f>
        <v/>
      </c>
    </row>
    <row r="124" spans="1:13" ht="12.75" customHeight="1" x14ac:dyDescent="0.2">
      <c r="A124" s="93" t="s">
        <v>1196</v>
      </c>
      <c r="B124" s="93" t="s">
        <v>1195</v>
      </c>
      <c r="C124" s="119">
        <v>0</v>
      </c>
      <c r="D124" s="119">
        <v>0</v>
      </c>
      <c r="E124" s="74" t="str">
        <f>IF(ISERROR(C124/D124-1),"",IF((C124/D124-1)&gt;10000%,"",C124/D124-1))</f>
        <v/>
      </c>
      <c r="F124" s="94">
        <f>C124/$C$160</f>
        <v>0</v>
      </c>
      <c r="G124" s="163">
        <v>0</v>
      </c>
      <c r="H124" s="124">
        <v>13.892571428571401</v>
      </c>
      <c r="J124" s="150">
        <v>0</v>
      </c>
      <c r="K124" s="168">
        <v>0</v>
      </c>
      <c r="L124" s="74" t="str">
        <f>IF(ISERROR(J124/K124-1),"",IF((J124/K124-1)&gt;10000%,"",J124/K124-1))</f>
        <v/>
      </c>
      <c r="M124" s="74" t="str">
        <f>IF(ISERROR(J124/C124),"",IF(J124/C124&gt;10000%,"",J124/C124))</f>
        <v/>
      </c>
    </row>
    <row r="125" spans="1:13" ht="12.75" customHeight="1" x14ac:dyDescent="0.2">
      <c r="A125" s="93" t="s">
        <v>1347</v>
      </c>
      <c r="B125" s="93" t="s">
        <v>1348</v>
      </c>
      <c r="C125" s="119">
        <v>0</v>
      </c>
      <c r="D125" s="119">
        <v>0</v>
      </c>
      <c r="E125" s="74" t="str">
        <f>IF(ISERROR(C125/D125-1),"",IF((C125/D125-1)&gt;10000%,"",C125/D125-1))</f>
        <v/>
      </c>
      <c r="F125" s="94">
        <f>C125/$C$160</f>
        <v>0</v>
      </c>
      <c r="G125" s="163">
        <v>0</v>
      </c>
      <c r="H125" s="124">
        <v>16.330809523809499</v>
      </c>
      <c r="J125" s="150">
        <v>0</v>
      </c>
      <c r="K125" s="168">
        <v>0</v>
      </c>
      <c r="L125" s="74" t="str">
        <f>IF(ISERROR(J125/K125-1),"",IF((J125/K125-1)&gt;10000%,"",J125/K125-1))</f>
        <v/>
      </c>
      <c r="M125" s="74" t="str">
        <f>IF(ISERROR(J125/C125),"",IF(J125/C125&gt;10000%,"",J125/C125))</f>
        <v/>
      </c>
    </row>
    <row r="126" spans="1:13" ht="12.75" customHeight="1" x14ac:dyDescent="0.2">
      <c r="A126" s="93" t="s">
        <v>1357</v>
      </c>
      <c r="B126" s="93" t="s">
        <v>1358</v>
      </c>
      <c r="C126" s="119">
        <v>0</v>
      </c>
      <c r="D126" s="119">
        <v>0</v>
      </c>
      <c r="E126" s="74" t="str">
        <f>IF(ISERROR(C126/D126-1),"",IF((C126/D126-1)&gt;10000%,"",C126/D126-1))</f>
        <v/>
      </c>
      <c r="F126" s="94">
        <f>C126/$C$160</f>
        <v>0</v>
      </c>
      <c r="G126" s="163">
        <v>1.8095014999999999E-2</v>
      </c>
      <c r="H126" s="124">
        <v>35.774380952381001</v>
      </c>
      <c r="J126" s="150">
        <v>0</v>
      </c>
      <c r="K126" s="168">
        <v>0</v>
      </c>
      <c r="L126" s="74" t="str">
        <f>IF(ISERROR(J126/K126-1),"",IF((J126/K126-1)&gt;10000%,"",J126/K126-1))</f>
        <v/>
      </c>
      <c r="M126" s="74" t="str">
        <f>IF(ISERROR(J126/C126),"",IF(J126/C126&gt;10000%,"",J126/C126))</f>
        <v/>
      </c>
    </row>
    <row r="127" spans="1:13" ht="12.75" customHeight="1" x14ac:dyDescent="0.2">
      <c r="A127" s="93" t="s">
        <v>1335</v>
      </c>
      <c r="B127" s="93" t="s">
        <v>1336</v>
      </c>
      <c r="C127" s="119">
        <v>0</v>
      </c>
      <c r="D127" s="119">
        <v>0</v>
      </c>
      <c r="E127" s="74" t="str">
        <f>IF(ISERROR(C127/D127-1),"",IF((C127/D127-1)&gt;10000%,"",C127/D127-1))</f>
        <v/>
      </c>
      <c r="F127" s="94">
        <f>C127/$C$160</f>
        <v>0</v>
      </c>
      <c r="G127" s="163">
        <v>2.3861959999999997E-3</v>
      </c>
      <c r="H127" s="124">
        <v>34.499666666666698</v>
      </c>
      <c r="J127" s="150">
        <v>0</v>
      </c>
      <c r="K127" s="168">
        <v>0</v>
      </c>
      <c r="L127" s="74" t="str">
        <f>IF(ISERROR(J127/K127-1),"",IF((J127/K127-1)&gt;10000%,"",J127/K127-1))</f>
        <v/>
      </c>
      <c r="M127" s="74" t="str">
        <f>IF(ISERROR(J127/C127),"",IF(J127/C127&gt;10000%,"",J127/C127))</f>
        <v/>
      </c>
    </row>
    <row r="128" spans="1:13" ht="12.75" customHeight="1" x14ac:dyDescent="0.2">
      <c r="A128" s="93" t="s">
        <v>1202</v>
      </c>
      <c r="B128" s="93" t="s">
        <v>1201</v>
      </c>
      <c r="C128" s="119">
        <v>0</v>
      </c>
      <c r="D128" s="119">
        <v>0</v>
      </c>
      <c r="E128" s="74" t="str">
        <f>IF(ISERROR(C128/D128-1),"",IF((C128/D128-1)&gt;10000%,"",C128/D128-1))</f>
        <v/>
      </c>
      <c r="F128" s="94">
        <f>C128/$C$160</f>
        <v>0</v>
      </c>
      <c r="G128" s="163">
        <v>0</v>
      </c>
      <c r="H128" s="124">
        <v>18.2699523809524</v>
      </c>
      <c r="J128" s="150">
        <v>0</v>
      </c>
      <c r="K128" s="168">
        <v>0</v>
      </c>
      <c r="L128" s="74" t="str">
        <f>IF(ISERROR(J128/K128-1),"",IF((J128/K128-1)&gt;10000%,"",J128/K128-1))</f>
        <v/>
      </c>
      <c r="M128" s="74" t="str">
        <f>IF(ISERROR(J128/C128),"",IF(J128/C128&gt;10000%,"",J128/C128))</f>
        <v/>
      </c>
    </row>
    <row r="129" spans="1:13" ht="12.75" customHeight="1" x14ac:dyDescent="0.2">
      <c r="A129" s="93" t="s">
        <v>1337</v>
      </c>
      <c r="B129" s="93" t="s">
        <v>1338</v>
      </c>
      <c r="C129" s="119">
        <v>0</v>
      </c>
      <c r="D129" s="119">
        <v>0</v>
      </c>
      <c r="E129" s="74" t="str">
        <f>IF(ISERROR(C129/D129-1),"",IF((C129/D129-1)&gt;10000%,"",C129/D129-1))</f>
        <v/>
      </c>
      <c r="F129" s="94">
        <f>C129/$C$160</f>
        <v>0</v>
      </c>
      <c r="G129" s="163">
        <v>2.3472150000000002E-3</v>
      </c>
      <c r="H129" s="124">
        <v>54.554904761904801</v>
      </c>
      <c r="J129" s="150">
        <v>0</v>
      </c>
      <c r="K129" s="168">
        <v>0</v>
      </c>
      <c r="L129" s="74" t="str">
        <f>IF(ISERROR(J129/K129-1),"",IF((J129/K129-1)&gt;10000%,"",J129/K129-1))</f>
        <v/>
      </c>
      <c r="M129" s="74" t="str">
        <f>IF(ISERROR(J129/C129),"",IF(J129/C129&gt;10000%,"",J129/C129))</f>
        <v/>
      </c>
    </row>
    <row r="130" spans="1:13" ht="12.75" customHeight="1" x14ac:dyDescent="0.2">
      <c r="A130" s="93" t="s">
        <v>1113</v>
      </c>
      <c r="B130" s="93" t="s">
        <v>1114</v>
      </c>
      <c r="C130" s="119">
        <v>0</v>
      </c>
      <c r="D130" s="119">
        <v>0</v>
      </c>
      <c r="E130" s="74" t="str">
        <f>IF(ISERROR(C130/D130-1),"",IF((C130/D130-1)&gt;10000%,"",C130/D130-1))</f>
        <v/>
      </c>
      <c r="F130" s="94">
        <f>C130/$C$160</f>
        <v>0</v>
      </c>
      <c r="G130" s="163">
        <v>0</v>
      </c>
      <c r="H130" s="124">
        <v>35.230142857142901</v>
      </c>
      <c r="J130" s="150">
        <v>0</v>
      </c>
      <c r="K130" s="168">
        <v>0</v>
      </c>
      <c r="L130" s="74" t="str">
        <f>IF(ISERROR(J130/K130-1),"",IF((J130/K130-1)&gt;10000%,"",J130/K130-1))</f>
        <v/>
      </c>
      <c r="M130" s="74" t="str">
        <f>IF(ISERROR(J130/C130),"",IF(J130/C130&gt;10000%,"",J130/C130))</f>
        <v/>
      </c>
    </row>
    <row r="131" spans="1:13" ht="12.75" customHeight="1" x14ac:dyDescent="0.2">
      <c r="A131" s="93" t="s">
        <v>1280</v>
      </c>
      <c r="B131" s="93" t="s">
        <v>1281</v>
      </c>
      <c r="C131" s="119">
        <v>0</v>
      </c>
      <c r="D131" s="119">
        <v>0</v>
      </c>
      <c r="E131" s="74" t="str">
        <f>IF(ISERROR(C131/D131-1),"",IF((C131/D131-1)&gt;10000%,"",C131/D131-1))</f>
        <v/>
      </c>
      <c r="F131" s="94">
        <f>C131/$C$160</f>
        <v>0</v>
      </c>
      <c r="G131" s="163">
        <v>0</v>
      </c>
      <c r="H131" s="124">
        <v>83.692952380952406</v>
      </c>
      <c r="J131" s="150">
        <v>0</v>
      </c>
      <c r="K131" s="168">
        <v>0</v>
      </c>
      <c r="L131" s="74" t="str">
        <f>IF(ISERROR(J131/K131-1),"",IF((J131/K131-1)&gt;10000%,"",J131/K131-1))</f>
        <v/>
      </c>
      <c r="M131" s="74" t="str">
        <f>IF(ISERROR(J131/C131),"",IF(J131/C131&gt;10000%,"",J131/C131))</f>
        <v/>
      </c>
    </row>
    <row r="132" spans="1:13" ht="12.75" customHeight="1" x14ac:dyDescent="0.2">
      <c r="A132" s="93" t="s">
        <v>1216</v>
      </c>
      <c r="B132" s="93" t="s">
        <v>1215</v>
      </c>
      <c r="C132" s="119">
        <v>0</v>
      </c>
      <c r="D132" s="119">
        <v>0</v>
      </c>
      <c r="E132" s="74" t="str">
        <f>IF(ISERROR(C132/D132-1),"",IF((C132/D132-1)&gt;10000%,"",C132/D132-1))</f>
        <v/>
      </c>
      <c r="F132" s="94">
        <f>C132/$C$160</f>
        <v>0</v>
      </c>
      <c r="G132" s="163">
        <v>3.2370316999999996E-2</v>
      </c>
      <c r="H132" s="124">
        <v>15.3601904761905</v>
      </c>
      <c r="J132" s="150">
        <v>0</v>
      </c>
      <c r="K132" s="168">
        <v>0</v>
      </c>
      <c r="L132" s="74" t="str">
        <f>IF(ISERROR(J132/K132-1),"",IF((J132/K132-1)&gt;10000%,"",J132/K132-1))</f>
        <v/>
      </c>
      <c r="M132" s="74" t="str">
        <f>IF(ISERROR(J132/C132),"",IF(J132/C132&gt;10000%,"",J132/C132))</f>
        <v/>
      </c>
    </row>
    <row r="133" spans="1:13" ht="12.75" customHeight="1" x14ac:dyDescent="0.2">
      <c r="A133" s="93" t="s">
        <v>1192</v>
      </c>
      <c r="B133" s="93" t="s">
        <v>1191</v>
      </c>
      <c r="C133" s="119">
        <v>0</v>
      </c>
      <c r="D133" s="119">
        <v>0</v>
      </c>
      <c r="E133" s="74" t="str">
        <f>IF(ISERROR(C133/D133-1),"",IF((C133/D133-1)&gt;10000%,"",C133/D133-1))</f>
        <v/>
      </c>
      <c r="F133" s="94">
        <f>C133/$C$160</f>
        <v>0</v>
      </c>
      <c r="G133" s="163">
        <v>0</v>
      </c>
      <c r="H133" s="124">
        <v>10.9820476190476</v>
      </c>
      <c r="J133" s="150">
        <v>0</v>
      </c>
      <c r="K133" s="168">
        <v>0</v>
      </c>
      <c r="L133" s="74" t="str">
        <f>IF(ISERROR(J133/K133-1),"",IF((J133/K133-1)&gt;10000%,"",J133/K133-1))</f>
        <v/>
      </c>
      <c r="M133" s="74" t="str">
        <f>IF(ISERROR(J133/C133),"",IF(J133/C133&gt;10000%,"",J133/C133))</f>
        <v/>
      </c>
    </row>
    <row r="134" spans="1:13" ht="12.75" customHeight="1" x14ac:dyDescent="0.2">
      <c r="A134" s="93" t="s">
        <v>1485</v>
      </c>
      <c r="B134" s="93" t="s">
        <v>1486</v>
      </c>
      <c r="C134" s="119">
        <v>0</v>
      </c>
      <c r="D134" s="119">
        <v>0</v>
      </c>
      <c r="E134" s="74" t="str">
        <f>IF(ISERROR(C134/D134-1),"",IF((C134/D134-1)&gt;10000%,"",C134/D134-1))</f>
        <v/>
      </c>
      <c r="F134" s="94">
        <f>C134/$C$160</f>
        <v>0</v>
      </c>
      <c r="G134" s="163">
        <v>0</v>
      </c>
      <c r="H134" s="124">
        <v>111.73623809523799</v>
      </c>
      <c r="J134" s="150">
        <v>0</v>
      </c>
      <c r="K134" s="168">
        <v>0</v>
      </c>
      <c r="L134" s="74" t="str">
        <f>IF(ISERROR(J134/K134-1),"",IF((J134/K134-1)&gt;10000%,"",J134/K134-1))</f>
        <v/>
      </c>
      <c r="M134" s="74" t="str">
        <f>IF(ISERROR(J134/C134),"",IF(J134/C134&gt;10000%,"",J134/C134))</f>
        <v/>
      </c>
    </row>
    <row r="135" spans="1:13" ht="12.75" customHeight="1" x14ac:dyDescent="0.2">
      <c r="A135" s="93" t="s">
        <v>1527</v>
      </c>
      <c r="B135" s="93" t="s">
        <v>1528</v>
      </c>
      <c r="C135" s="119">
        <v>0</v>
      </c>
      <c r="D135" s="119">
        <v>0</v>
      </c>
      <c r="E135" s="74" t="str">
        <f>IF(ISERROR(C135/D135-1),"",IF((C135/D135-1)&gt;10000%,"",C135/D135-1))</f>
        <v/>
      </c>
      <c r="F135" s="94">
        <f>C135/$C$160</f>
        <v>0</v>
      </c>
      <c r="G135" s="163">
        <v>8.2895902000000007E-2</v>
      </c>
      <c r="H135" s="124">
        <v>94.929142857142807</v>
      </c>
      <c r="J135" s="150">
        <v>0</v>
      </c>
      <c r="K135" s="168">
        <v>0</v>
      </c>
      <c r="L135" s="74" t="str">
        <f>IF(ISERROR(J135/K135-1),"",IF((J135/K135-1)&gt;10000%,"",J135/K135-1))</f>
        <v/>
      </c>
      <c r="M135" s="74" t="str">
        <f>IF(ISERROR(J135/C135),"",IF(J135/C135&gt;10000%,"",J135/C135))</f>
        <v/>
      </c>
    </row>
    <row r="136" spans="1:13" ht="12.75" customHeight="1" x14ac:dyDescent="0.2">
      <c r="A136" s="93" t="s">
        <v>1477</v>
      </c>
      <c r="B136" s="93" t="s">
        <v>1478</v>
      </c>
      <c r="C136" s="119">
        <v>0</v>
      </c>
      <c r="D136" s="119">
        <v>0</v>
      </c>
      <c r="E136" s="74" t="str">
        <f>IF(ISERROR(C136/D136-1),"",IF((C136/D136-1)&gt;10000%,"",C136/D136-1))</f>
        <v/>
      </c>
      <c r="F136" s="94">
        <f>C136/$C$160</f>
        <v>0</v>
      </c>
      <c r="G136" s="163">
        <v>0</v>
      </c>
      <c r="H136" s="124">
        <v>86.357190476190496</v>
      </c>
      <c r="J136" s="150">
        <v>0</v>
      </c>
      <c r="K136" s="168">
        <v>0</v>
      </c>
      <c r="L136" s="74" t="str">
        <f>IF(ISERROR(J136/K136-1),"",IF((J136/K136-1)&gt;10000%,"",J136/K136-1))</f>
        <v/>
      </c>
      <c r="M136" s="74" t="str">
        <f>IF(ISERROR(J136/C136),"",IF(J136/C136&gt;10000%,"",J136/C136))</f>
        <v/>
      </c>
    </row>
    <row r="137" spans="1:13" ht="12.75" customHeight="1" x14ac:dyDescent="0.2">
      <c r="A137" s="93" t="s">
        <v>1541</v>
      </c>
      <c r="B137" s="93" t="s">
        <v>1542</v>
      </c>
      <c r="C137" s="119">
        <v>0</v>
      </c>
      <c r="D137" s="119">
        <v>0</v>
      </c>
      <c r="E137" s="74" t="str">
        <f>IF(ISERROR(C137/D137-1),"",IF((C137/D137-1)&gt;10000%,"",C137/D137-1))</f>
        <v/>
      </c>
      <c r="F137" s="94">
        <f>C137/$C$160</f>
        <v>0</v>
      </c>
      <c r="G137" s="163">
        <v>1.0509459999999999E-3</v>
      </c>
      <c r="H137" s="124">
        <v>160.02423809523799</v>
      </c>
      <c r="J137" s="150">
        <v>0</v>
      </c>
      <c r="K137" s="168">
        <v>0</v>
      </c>
      <c r="L137" s="74" t="str">
        <f>IF(ISERROR(J137/K137-1),"",IF((J137/K137-1)&gt;10000%,"",J137/K137-1))</f>
        <v/>
      </c>
      <c r="M137" s="74" t="str">
        <f>IF(ISERROR(J137/C137),"",IF(J137/C137&gt;10000%,"",J137/C137))</f>
        <v/>
      </c>
    </row>
    <row r="138" spans="1:13" ht="12.75" customHeight="1" x14ac:dyDescent="0.2">
      <c r="A138" s="93" t="s">
        <v>1473</v>
      </c>
      <c r="B138" s="93" t="s">
        <v>1474</v>
      </c>
      <c r="C138" s="119">
        <v>0</v>
      </c>
      <c r="D138" s="119">
        <v>0</v>
      </c>
      <c r="E138" s="74" t="str">
        <f>IF(ISERROR(C138/D138-1),"",IF((C138/D138-1)&gt;10000%,"",C138/D138-1))</f>
        <v/>
      </c>
      <c r="F138" s="94">
        <f>C138/$C$160</f>
        <v>0</v>
      </c>
      <c r="G138" s="163">
        <v>0</v>
      </c>
      <c r="H138" s="124">
        <v>73.483428571428604</v>
      </c>
      <c r="J138" s="150">
        <v>0</v>
      </c>
      <c r="K138" s="168">
        <v>0</v>
      </c>
      <c r="L138" s="74" t="str">
        <f>IF(ISERROR(J138/K138-1),"",IF((J138/K138-1)&gt;10000%,"",J138/K138-1))</f>
        <v/>
      </c>
      <c r="M138" s="74" t="str">
        <f>IF(ISERROR(J138/C138),"",IF(J138/C138&gt;10000%,"",J138/C138))</f>
        <v/>
      </c>
    </row>
    <row r="139" spans="1:13" ht="12.75" customHeight="1" x14ac:dyDescent="0.2">
      <c r="A139" s="93" t="s">
        <v>1547</v>
      </c>
      <c r="B139" s="93" t="s">
        <v>1548</v>
      </c>
      <c r="C139" s="119">
        <v>0</v>
      </c>
      <c r="D139" s="119">
        <v>0</v>
      </c>
      <c r="E139" s="74" t="str">
        <f>IF(ISERROR(C139/D139-1),"",IF((C139/D139-1)&gt;10000%,"",C139/D139-1))</f>
        <v/>
      </c>
      <c r="F139" s="94">
        <f>C139/$C$160</f>
        <v>0</v>
      </c>
      <c r="G139" s="163">
        <v>0</v>
      </c>
      <c r="H139" s="124">
        <v>120.06985</v>
      </c>
      <c r="J139" s="150">
        <v>0</v>
      </c>
      <c r="K139" s="168">
        <v>0</v>
      </c>
      <c r="L139" s="74" t="str">
        <f>IF(ISERROR(J139/K139-1),"",IF((J139/K139-1)&gt;10000%,"",J139/K139-1))</f>
        <v/>
      </c>
      <c r="M139" s="74" t="str">
        <f>IF(ISERROR(J139/C139),"",IF(J139/C139&gt;10000%,"",J139/C139))</f>
        <v/>
      </c>
    </row>
    <row r="140" spans="1:13" ht="12.75" customHeight="1" x14ac:dyDescent="0.2">
      <c r="A140" s="93" t="s">
        <v>1234</v>
      </c>
      <c r="B140" s="93" t="s">
        <v>1233</v>
      </c>
      <c r="C140" s="119">
        <v>0</v>
      </c>
      <c r="D140" s="119">
        <v>0</v>
      </c>
      <c r="E140" s="74" t="str">
        <f>IF(ISERROR(C140/D140-1),"",IF((C140/D140-1)&gt;10000%,"",C140/D140-1))</f>
        <v/>
      </c>
      <c r="F140" s="94">
        <f>C140/$C$160</f>
        <v>0</v>
      </c>
      <c r="G140" s="163">
        <v>0</v>
      </c>
      <c r="H140" s="124">
        <v>38.982238095238102</v>
      </c>
      <c r="J140" s="150">
        <v>0</v>
      </c>
      <c r="K140" s="168">
        <v>0</v>
      </c>
      <c r="L140" s="74" t="str">
        <f>IF(ISERROR(J140/K140-1),"",IF((J140/K140-1)&gt;10000%,"",J140/K140-1))</f>
        <v/>
      </c>
      <c r="M140" s="74" t="str">
        <f>IF(ISERROR(J140/C140),"",IF(J140/C140&gt;10000%,"",J140/C140))</f>
        <v/>
      </c>
    </row>
    <row r="141" spans="1:13" ht="12.75" customHeight="1" x14ac:dyDescent="0.2">
      <c r="A141" s="93" t="s">
        <v>1121</v>
      </c>
      <c r="B141" s="93" t="s">
        <v>1122</v>
      </c>
      <c r="C141" s="119">
        <v>0</v>
      </c>
      <c r="D141" s="119">
        <v>0</v>
      </c>
      <c r="E141" s="74" t="str">
        <f>IF(ISERROR(C141/D141-1),"",IF((C141/D141-1)&gt;10000%,"",C141/D141-1))</f>
        <v/>
      </c>
      <c r="F141" s="94">
        <f>C141/$C$160</f>
        <v>0</v>
      </c>
      <c r="G141" s="163">
        <v>0</v>
      </c>
      <c r="H141" s="124">
        <v>78.771285714285696</v>
      </c>
      <c r="J141" s="150">
        <v>0</v>
      </c>
      <c r="K141" s="168">
        <v>0</v>
      </c>
      <c r="L141" s="74" t="str">
        <f>IF(ISERROR(J141/K141-1),"",IF((J141/K141-1)&gt;10000%,"",J141/K141-1))</f>
        <v/>
      </c>
      <c r="M141" s="74" t="str">
        <f>IF(ISERROR(J141/C141),"",IF(J141/C141&gt;10000%,"",J141/C141))</f>
        <v/>
      </c>
    </row>
    <row r="142" spans="1:13" ht="12.75" customHeight="1" x14ac:dyDescent="0.2">
      <c r="A142" s="93" t="s">
        <v>1125</v>
      </c>
      <c r="B142" s="93" t="s">
        <v>1126</v>
      </c>
      <c r="C142" s="119">
        <v>0</v>
      </c>
      <c r="D142" s="119">
        <v>0</v>
      </c>
      <c r="E142" s="74" t="str">
        <f>IF(ISERROR(C142/D142-1),"",IF((C142/D142-1)&gt;10000%,"",C142/D142-1))</f>
        <v/>
      </c>
      <c r="F142" s="94">
        <f>C142/$C$160</f>
        <v>0</v>
      </c>
      <c r="G142" s="163">
        <v>0</v>
      </c>
      <c r="H142" s="124">
        <v>77.6735238095238</v>
      </c>
      <c r="J142" s="150">
        <v>0</v>
      </c>
      <c r="K142" s="168">
        <v>0</v>
      </c>
      <c r="L142" s="74" t="str">
        <f>IF(ISERROR(J142/K142-1),"",IF((J142/K142-1)&gt;10000%,"",J142/K142-1))</f>
        <v/>
      </c>
      <c r="M142" s="74" t="str">
        <f>IF(ISERROR(J142/C142),"",IF(J142/C142&gt;10000%,"",J142/C142))</f>
        <v/>
      </c>
    </row>
    <row r="143" spans="1:13" ht="12.75" customHeight="1" x14ac:dyDescent="0.2">
      <c r="A143" s="93" t="s">
        <v>1127</v>
      </c>
      <c r="B143" s="93" t="s">
        <v>1128</v>
      </c>
      <c r="C143" s="119">
        <v>0</v>
      </c>
      <c r="D143" s="119">
        <v>0</v>
      </c>
      <c r="E143" s="74" t="str">
        <f>IF(ISERROR(C143/D143-1),"",IF((C143/D143-1)&gt;10000%,"",C143/D143-1))</f>
        <v/>
      </c>
      <c r="F143" s="94">
        <f>C143/$C$160</f>
        <v>0</v>
      </c>
      <c r="G143" s="163">
        <v>0</v>
      </c>
      <c r="H143" s="124">
        <v>85.376857142857105</v>
      </c>
      <c r="J143" s="150">
        <v>0</v>
      </c>
      <c r="K143" s="168">
        <v>0</v>
      </c>
      <c r="L143" s="74" t="str">
        <f>IF(ISERROR(J143/K143-1),"",IF((J143/K143-1)&gt;10000%,"",J143/K143-1))</f>
        <v/>
      </c>
      <c r="M143" s="74" t="str">
        <f>IF(ISERROR(J143/C143),"",IF(J143/C143&gt;10000%,"",J143/C143))</f>
        <v/>
      </c>
    </row>
    <row r="144" spans="1:13" ht="12.75" customHeight="1" x14ac:dyDescent="0.2">
      <c r="A144" s="93" t="s">
        <v>1204</v>
      </c>
      <c r="B144" s="93" t="s">
        <v>1203</v>
      </c>
      <c r="C144" s="119">
        <v>0</v>
      </c>
      <c r="D144" s="119">
        <v>0</v>
      </c>
      <c r="E144" s="74" t="str">
        <f>IF(ISERROR(C144/D144-1),"",IF((C144/D144-1)&gt;10000%,"",C144/D144-1))</f>
        <v/>
      </c>
      <c r="F144" s="94">
        <f>C144/$C$160</f>
        <v>0</v>
      </c>
      <c r="G144" s="163">
        <v>0</v>
      </c>
      <c r="H144" s="124">
        <v>13.2168571428571</v>
      </c>
      <c r="J144" s="150">
        <v>0</v>
      </c>
      <c r="K144" s="168">
        <v>0</v>
      </c>
      <c r="L144" s="74" t="str">
        <f>IF(ISERROR(J144/K144-1),"",IF((J144/K144-1)&gt;10000%,"",J144/K144-1))</f>
        <v/>
      </c>
      <c r="M144" s="74" t="str">
        <f>IF(ISERROR(J144/C144),"",IF(J144/C144&gt;10000%,"",J144/C144))</f>
        <v/>
      </c>
    </row>
    <row r="145" spans="1:13" ht="12.75" customHeight="1" x14ac:dyDescent="0.2">
      <c r="A145" s="93" t="s">
        <v>1276</v>
      </c>
      <c r="B145" s="93" t="s">
        <v>1277</v>
      </c>
      <c r="C145" s="119">
        <v>0</v>
      </c>
      <c r="D145" s="119">
        <v>0</v>
      </c>
      <c r="E145" s="74" t="str">
        <f>IF(ISERROR(C145/D145-1),"",IF((C145/D145-1)&gt;10000%,"",C145/D145-1))</f>
        <v/>
      </c>
      <c r="F145" s="94">
        <f>C145/$C$160</f>
        <v>0</v>
      </c>
      <c r="G145" s="163">
        <v>0</v>
      </c>
      <c r="H145" s="124">
        <v>80.232619047619096</v>
      </c>
      <c r="J145" s="150">
        <v>0</v>
      </c>
      <c r="K145" s="168">
        <v>0</v>
      </c>
      <c r="L145" s="74" t="str">
        <f>IF(ISERROR(J145/K145-1),"",IF((J145/K145-1)&gt;10000%,"",J145/K145-1))</f>
        <v/>
      </c>
      <c r="M145" s="74" t="str">
        <f>IF(ISERROR(J145/C145),"",IF(J145/C145&gt;10000%,"",J145/C145))</f>
        <v/>
      </c>
    </row>
    <row r="146" spans="1:13" ht="12.75" customHeight="1" x14ac:dyDescent="0.2">
      <c r="A146" s="93" t="s">
        <v>1278</v>
      </c>
      <c r="B146" s="93" t="s">
        <v>1279</v>
      </c>
      <c r="C146" s="119">
        <v>0</v>
      </c>
      <c r="D146" s="119">
        <v>0</v>
      </c>
      <c r="E146" s="74" t="str">
        <f>IF(ISERROR(C146/D146-1),"",IF((C146/D146-1)&gt;10000%,"",C146/D146-1))</f>
        <v/>
      </c>
      <c r="F146" s="94">
        <f>C146/$C$160</f>
        <v>0</v>
      </c>
      <c r="G146" s="163">
        <v>0</v>
      </c>
      <c r="H146" s="124">
        <v>44.832285714285703</v>
      </c>
      <c r="J146" s="150">
        <v>0</v>
      </c>
      <c r="K146" s="168">
        <v>0</v>
      </c>
      <c r="L146" s="74" t="str">
        <f>IF(ISERROR(J146/K146-1),"",IF((J146/K146-1)&gt;10000%,"",J146/K146-1))</f>
        <v/>
      </c>
      <c r="M146" s="74" t="str">
        <f>IF(ISERROR(J146/C146),"",IF(J146/C146&gt;10000%,"",J146/C146))</f>
        <v/>
      </c>
    </row>
    <row r="147" spans="1:13" ht="12.75" customHeight="1" x14ac:dyDescent="0.2">
      <c r="A147" s="93" t="s">
        <v>1282</v>
      </c>
      <c r="B147" s="93" t="s">
        <v>1283</v>
      </c>
      <c r="C147" s="119">
        <v>0</v>
      </c>
      <c r="D147" s="119">
        <v>0</v>
      </c>
      <c r="E147" s="74" t="str">
        <f>IF(ISERROR(C147/D147-1),"",IF((C147/D147-1)&gt;10000%,"",C147/D147-1))</f>
        <v/>
      </c>
      <c r="F147" s="94">
        <f>C147/$C$160</f>
        <v>0</v>
      </c>
      <c r="G147" s="163">
        <v>0</v>
      </c>
      <c r="H147" s="124">
        <v>42.399523809523799</v>
      </c>
      <c r="J147" s="150">
        <v>0</v>
      </c>
      <c r="K147" s="168">
        <v>0</v>
      </c>
      <c r="L147" s="74" t="str">
        <f>IF(ISERROR(J147/K147-1),"",IF((J147/K147-1)&gt;10000%,"",J147/K147-1))</f>
        <v/>
      </c>
      <c r="M147" s="74" t="str">
        <f>IF(ISERROR(J147/C147),"",IF(J147/C147&gt;10000%,"",J147/C147))</f>
        <v/>
      </c>
    </row>
    <row r="148" spans="1:13" ht="12.75" customHeight="1" x14ac:dyDescent="0.2">
      <c r="A148" s="93" t="s">
        <v>1284</v>
      </c>
      <c r="B148" s="93" t="s">
        <v>1285</v>
      </c>
      <c r="C148" s="119">
        <v>0</v>
      </c>
      <c r="D148" s="119">
        <v>0</v>
      </c>
      <c r="E148" s="74" t="str">
        <f>IF(ISERROR(C148/D148-1),"",IF((C148/D148-1)&gt;10000%,"",C148/D148-1))</f>
        <v/>
      </c>
      <c r="F148" s="94">
        <f>C148/$C$160</f>
        <v>0</v>
      </c>
      <c r="G148" s="163">
        <v>0</v>
      </c>
      <c r="H148" s="124">
        <v>81.279142857142901</v>
      </c>
      <c r="J148" s="150">
        <v>0</v>
      </c>
      <c r="K148" s="168">
        <v>0</v>
      </c>
      <c r="L148" s="74" t="str">
        <f>IF(ISERROR(J148/K148-1),"",IF((J148/K148-1)&gt;10000%,"",J148/K148-1))</f>
        <v/>
      </c>
      <c r="M148" s="74" t="str">
        <f>IF(ISERROR(J148/C148),"",IF(J148/C148&gt;10000%,"",J148/C148))</f>
        <v/>
      </c>
    </row>
    <row r="149" spans="1:13" ht="12.75" customHeight="1" x14ac:dyDescent="0.2">
      <c r="A149" s="93" t="s">
        <v>1351</v>
      </c>
      <c r="B149" s="93" t="s">
        <v>1352</v>
      </c>
      <c r="C149" s="119">
        <v>0</v>
      </c>
      <c r="D149" s="119">
        <v>0</v>
      </c>
      <c r="E149" s="74" t="str">
        <f>IF(ISERROR(C149/D149-1),"",IF((C149/D149-1)&gt;10000%,"",C149/D149-1))</f>
        <v/>
      </c>
      <c r="F149" s="94">
        <f>C149/$C$160</f>
        <v>0</v>
      </c>
      <c r="G149" s="163">
        <v>0</v>
      </c>
      <c r="H149" s="124">
        <v>35.732380952381</v>
      </c>
      <c r="J149" s="150">
        <v>0</v>
      </c>
      <c r="K149" s="168">
        <v>0</v>
      </c>
      <c r="L149" s="74" t="str">
        <f>IF(ISERROR(J149/K149-1),"",IF((J149/K149-1)&gt;10000%,"",J149/K149-1))</f>
        <v/>
      </c>
      <c r="M149" s="74" t="str">
        <f>IF(ISERROR(J149/C149),"",IF(J149/C149&gt;10000%,"",J149/C149))</f>
        <v/>
      </c>
    </row>
    <row r="150" spans="1:13" ht="12.75" customHeight="1" x14ac:dyDescent="0.2">
      <c r="A150" s="93" t="s">
        <v>1353</v>
      </c>
      <c r="B150" s="93" t="s">
        <v>1354</v>
      </c>
      <c r="C150" s="119">
        <v>0</v>
      </c>
      <c r="D150" s="119">
        <v>0</v>
      </c>
      <c r="E150" s="74" t="str">
        <f>IF(ISERROR(C150/D150-1),"",IF((C150/D150-1)&gt;10000%,"",C150/D150-1))</f>
        <v/>
      </c>
      <c r="F150" s="94">
        <f>C150/$C$160</f>
        <v>0</v>
      </c>
      <c r="G150" s="163">
        <v>0</v>
      </c>
      <c r="H150" s="124">
        <v>16.441666666666698</v>
      </c>
      <c r="J150" s="150">
        <v>0</v>
      </c>
      <c r="K150" s="168">
        <v>0</v>
      </c>
      <c r="L150" s="74" t="str">
        <f>IF(ISERROR(J150/K150-1),"",IF((J150/K150-1)&gt;10000%,"",J150/K150-1))</f>
        <v/>
      </c>
      <c r="M150" s="74" t="str">
        <f>IF(ISERROR(J150/C150),"",IF(J150/C150&gt;10000%,"",J150/C150))</f>
        <v/>
      </c>
    </row>
    <row r="151" spans="1:13" ht="12.75" customHeight="1" x14ac:dyDescent="0.2">
      <c r="A151" s="93" t="s">
        <v>1355</v>
      </c>
      <c r="B151" s="93" t="s">
        <v>1356</v>
      </c>
      <c r="C151" s="119">
        <v>0</v>
      </c>
      <c r="D151" s="119">
        <v>0</v>
      </c>
      <c r="E151" s="74" t="str">
        <f>IF(ISERROR(C151/D151-1),"",IF((C151/D151-1)&gt;10000%,"",C151/D151-1))</f>
        <v/>
      </c>
      <c r="F151" s="94">
        <f>C151/$C$160</f>
        <v>0</v>
      </c>
      <c r="G151" s="163">
        <v>0</v>
      </c>
      <c r="H151" s="124">
        <v>26.075285714285702</v>
      </c>
      <c r="J151" s="150">
        <v>0</v>
      </c>
      <c r="K151" s="168">
        <v>0</v>
      </c>
      <c r="L151" s="74" t="str">
        <f>IF(ISERROR(J151/K151-1),"",IF((J151/K151-1)&gt;10000%,"",J151/K151-1))</f>
        <v/>
      </c>
      <c r="M151" s="74" t="str">
        <f>IF(ISERROR(J151/C151),"",IF(J151/C151&gt;10000%,"",J151/C151))</f>
        <v/>
      </c>
    </row>
    <row r="152" spans="1:13" ht="12.75" customHeight="1" x14ac:dyDescent="0.2">
      <c r="A152" s="93" t="s">
        <v>1327</v>
      </c>
      <c r="B152" s="93" t="s">
        <v>1328</v>
      </c>
      <c r="C152" s="119">
        <v>0</v>
      </c>
      <c r="D152" s="119">
        <v>0</v>
      </c>
      <c r="E152" s="74" t="str">
        <f>IF(ISERROR(C152/D152-1),"",IF((C152/D152-1)&gt;10000%,"",C152/D152-1))</f>
        <v/>
      </c>
      <c r="F152" s="94">
        <f>C152/$C$160</f>
        <v>0</v>
      </c>
      <c r="G152" s="163">
        <v>0</v>
      </c>
      <c r="H152" s="124">
        <v>98.257000000000005</v>
      </c>
      <c r="J152" s="150">
        <v>0</v>
      </c>
      <c r="K152" s="168">
        <v>0</v>
      </c>
      <c r="L152" s="74" t="str">
        <f>IF(ISERROR(J152/K152-1),"",IF((J152/K152-1)&gt;10000%,"",J152/K152-1))</f>
        <v/>
      </c>
      <c r="M152" s="74" t="str">
        <f>IF(ISERROR(J152/C152),"",IF(J152/C152&gt;10000%,"",J152/C152))</f>
        <v/>
      </c>
    </row>
    <row r="153" spans="1:13" ht="12.75" customHeight="1" x14ac:dyDescent="0.2">
      <c r="A153" s="93" t="s">
        <v>1331</v>
      </c>
      <c r="B153" s="93" t="s">
        <v>1332</v>
      </c>
      <c r="C153" s="119">
        <v>0</v>
      </c>
      <c r="D153" s="119">
        <v>0</v>
      </c>
      <c r="E153" s="74" t="str">
        <f>IF(ISERROR(C153/D153-1),"",IF((C153/D153-1)&gt;10000%,"",C153/D153-1))</f>
        <v/>
      </c>
      <c r="F153" s="94">
        <f>C153/$C$160</f>
        <v>0</v>
      </c>
      <c r="G153" s="163">
        <v>4.6376940000000004E-3</v>
      </c>
      <c r="H153" s="124">
        <v>95.144687500000003</v>
      </c>
      <c r="J153" s="150">
        <v>0</v>
      </c>
      <c r="K153" s="168">
        <v>0</v>
      </c>
      <c r="L153" s="74" t="str">
        <f>IF(ISERROR(J153/K153-1),"",IF((J153/K153-1)&gt;10000%,"",J153/K153-1))</f>
        <v/>
      </c>
      <c r="M153" s="74" t="str">
        <f>IF(ISERROR(J153/C153),"",IF(J153/C153&gt;10000%,"",J153/C153))</f>
        <v/>
      </c>
    </row>
    <row r="154" spans="1:13" ht="12.75" customHeight="1" x14ac:dyDescent="0.2">
      <c r="A154" s="93" t="s">
        <v>1549</v>
      </c>
      <c r="B154" s="93" t="s">
        <v>1550</v>
      </c>
      <c r="C154" s="119">
        <v>0</v>
      </c>
      <c r="D154" s="119">
        <v>0</v>
      </c>
      <c r="E154" s="74" t="str">
        <f>IF(ISERROR(C154/D154-1),"",IF((C154/D154-1)&gt;10000%,"",C154/D154-1))</f>
        <v/>
      </c>
      <c r="F154" s="94">
        <f>C154/$C$160</f>
        <v>0</v>
      </c>
      <c r="G154" s="163">
        <v>3.7636999999999999E-5</v>
      </c>
      <c r="H154" s="124">
        <v>160.040476190476</v>
      </c>
      <c r="J154" s="150">
        <v>0</v>
      </c>
      <c r="K154" s="168">
        <v>0</v>
      </c>
      <c r="L154" s="74" t="str">
        <f>IF(ISERROR(J154/K154-1),"",IF((J154/K154-1)&gt;10000%,"",J154/K154-1))</f>
        <v/>
      </c>
      <c r="M154" s="74" t="str">
        <f>IF(ISERROR(J154/C154),"",IF(J154/C154&gt;10000%,"",J154/C154))</f>
        <v/>
      </c>
    </row>
    <row r="155" spans="1:13" ht="12.75" customHeight="1" x14ac:dyDescent="0.2">
      <c r="A155" s="93" t="s">
        <v>2568</v>
      </c>
      <c r="B155" s="93" t="s">
        <v>2569</v>
      </c>
      <c r="C155" s="119">
        <v>0</v>
      </c>
      <c r="D155" s="119">
        <v>0</v>
      </c>
      <c r="E155" s="74" t="str">
        <f>IF(ISERROR(C155/D155-1),"",IF((C155/D155-1)&gt;10000%,"",C155/D155-1))</f>
        <v/>
      </c>
      <c r="F155" s="94">
        <f>C155/$C$160</f>
        <v>0</v>
      </c>
      <c r="G155" s="163">
        <v>8.8858299999999991E-3</v>
      </c>
      <c r="H155" s="124">
        <v>53.941800000000001</v>
      </c>
      <c r="J155" s="150">
        <v>0</v>
      </c>
      <c r="K155" s="168">
        <v>0</v>
      </c>
      <c r="L155" s="74" t="str">
        <f>IF(ISERROR(J155/K155-1),"",IF((J155/K155-1)&gt;10000%,"",J155/K155-1))</f>
        <v/>
      </c>
      <c r="M155" s="74" t="str">
        <f>IF(ISERROR(J155/C155),"",IF(J155/C155&gt;10000%,"",J155/C155))</f>
        <v/>
      </c>
    </row>
    <row r="156" spans="1:13" ht="12.75" customHeight="1" x14ac:dyDescent="0.2">
      <c r="A156" s="93" t="s">
        <v>2566</v>
      </c>
      <c r="B156" s="93" t="s">
        <v>2567</v>
      </c>
      <c r="C156" s="119">
        <v>0</v>
      </c>
      <c r="D156" s="119">
        <v>0</v>
      </c>
      <c r="E156" s="74" t="str">
        <f>IF(ISERROR(C156/D156-1),"",IF((C156/D156-1)&gt;10000%,"",C156/D156-1))</f>
        <v/>
      </c>
      <c r="F156" s="94">
        <f>C156/$C$160</f>
        <v>0</v>
      </c>
      <c r="G156" s="163">
        <v>7.3304399999999997E-3</v>
      </c>
      <c r="H156" s="124">
        <v>47.744250000000001</v>
      </c>
      <c r="J156" s="150">
        <v>0</v>
      </c>
      <c r="K156" s="168">
        <v>0</v>
      </c>
      <c r="L156" s="74" t="str">
        <f>IF(ISERROR(J156/K156-1),"",IF((J156/K156-1)&gt;10000%,"",J156/K156-1))</f>
        <v/>
      </c>
      <c r="M156" s="74" t="str">
        <f>IF(ISERROR(J156/C156),"",IF(J156/C156&gt;10000%,"",J156/C156))</f>
        <v/>
      </c>
    </row>
    <row r="157" spans="1:13" ht="12.75" customHeight="1" x14ac:dyDescent="0.2">
      <c r="A157" s="93" t="s">
        <v>3028</v>
      </c>
      <c r="B157" s="93" t="s">
        <v>3029</v>
      </c>
      <c r="C157" s="119">
        <v>0</v>
      </c>
      <c r="D157" s="119">
        <v>0</v>
      </c>
      <c r="E157" s="74"/>
      <c r="F157" s="94">
        <f>C157/$C$160</f>
        <v>0</v>
      </c>
      <c r="G157" s="163">
        <v>1.9359219990438299</v>
      </c>
      <c r="H157" s="124">
        <v>42.817619047618997</v>
      </c>
      <c r="J157" s="150">
        <v>0</v>
      </c>
      <c r="K157" s="168">
        <v>0</v>
      </c>
      <c r="L157" s="74" t="str">
        <f>IF(ISERROR(J157/K157-1),"",IF((J157/K157-1)&gt;10000%,"",J157/K157-1))</f>
        <v/>
      </c>
      <c r="M157" s="74" t="str">
        <f>IF(ISERROR(J157/C157),"",IF(J157/C157&gt;10000%,"",J157/C157))</f>
        <v/>
      </c>
    </row>
    <row r="158" spans="1:13" ht="12.75" customHeight="1" x14ac:dyDescent="0.2">
      <c r="A158" s="93" t="s">
        <v>3032</v>
      </c>
      <c r="B158" s="93" t="s">
        <v>3033</v>
      </c>
      <c r="C158" s="119">
        <v>0</v>
      </c>
      <c r="D158" s="119">
        <v>0</v>
      </c>
      <c r="E158" s="74"/>
      <c r="F158" s="94">
        <f>C158/$C$160</f>
        <v>0</v>
      </c>
      <c r="G158" s="163">
        <v>1.5894021910938598</v>
      </c>
      <c r="H158" s="124">
        <v>63.813749999999999</v>
      </c>
      <c r="J158" s="150">
        <v>0</v>
      </c>
      <c r="K158" s="168">
        <v>0</v>
      </c>
      <c r="L158" s="74" t="str">
        <f>IF(ISERROR(J158/K158-1),"",IF((J158/K158-1)&gt;10000%,"",J158/K158-1))</f>
        <v/>
      </c>
      <c r="M158" s="74" t="str">
        <f>IF(ISERROR(J158/C158),"",IF(J158/C158&gt;10000%,"",J158/C158))</f>
        <v/>
      </c>
    </row>
    <row r="159" spans="1:13" ht="12.75" customHeight="1" x14ac:dyDescent="0.2">
      <c r="A159" s="93" t="s">
        <v>3034</v>
      </c>
      <c r="B159" s="93" t="s">
        <v>3035</v>
      </c>
      <c r="C159" s="119">
        <v>0</v>
      </c>
      <c r="D159" s="119">
        <v>0</v>
      </c>
      <c r="E159" s="74"/>
      <c r="F159" s="94">
        <f>C159/$C$160</f>
        <v>0</v>
      </c>
      <c r="G159" s="163">
        <v>0.50907077980552007</v>
      </c>
      <c r="H159" s="124">
        <v>63.51</v>
      </c>
      <c r="J159" s="171">
        <v>0</v>
      </c>
      <c r="K159" s="172">
        <v>0</v>
      </c>
      <c r="L159" s="74" t="str">
        <f>IF(ISERROR(J159/K159-1),"",IF((J159/K159-1)&gt;10000%,"",J159/K159-1))</f>
        <v/>
      </c>
      <c r="M159" s="74" t="str">
        <f>IF(ISERROR(J159/C159),"",IF(J159/C159&gt;10000%,"",J159/C159))</f>
        <v/>
      </c>
    </row>
    <row r="160" spans="1:13" ht="12.75" customHeight="1" x14ac:dyDescent="0.2">
      <c r="A160" s="95"/>
      <c r="B160" s="149">
        <f>COUNTA(B7:B159)</f>
        <v>153</v>
      </c>
      <c r="C160" s="63">
        <f>SUM(C7:C159)</f>
        <v>36.635403746000001</v>
      </c>
      <c r="D160" s="63">
        <f>SUM(D7:D159)</f>
        <v>27.582485555999991</v>
      </c>
      <c r="E160" s="72">
        <f>IF(ISERROR(C160/D160-1),"",((C160/D160-1)))</f>
        <v>0.32821255980067887</v>
      </c>
      <c r="F160" s="96">
        <f>SUM(F7:F159)</f>
        <v>1</v>
      </c>
      <c r="G160" s="97">
        <f>SUM(G7:G159)</f>
        <v>109.92339315446702</v>
      </c>
      <c r="H160" s="112"/>
      <c r="J160" s="82">
        <f>SUM(J7:J159)</f>
        <v>41.855918080000002</v>
      </c>
      <c r="K160" s="63">
        <f>SUM(K7:K159)</f>
        <v>78.779100251460349</v>
      </c>
      <c r="L160" s="72">
        <f>IF(ISERROR(J160/K160-1),"",((J160/K160-1)))</f>
        <v>-0.46869261077624313</v>
      </c>
      <c r="M160" s="51">
        <f>IF(ISERROR(J160/C160),"",(J160/C160))</f>
        <v>1.1424991620181064</v>
      </c>
    </row>
    <row r="161" spans="1:8" ht="12.75" customHeight="1" x14ac:dyDescent="0.2">
      <c r="B161" s="98"/>
      <c r="C161" s="85"/>
      <c r="D161" s="85"/>
      <c r="E161" s="86"/>
      <c r="F161" s="99"/>
    </row>
    <row r="162" spans="1:8" ht="12.75" customHeight="1" x14ac:dyDescent="0.2">
      <c r="A162" s="54" t="s">
        <v>285</v>
      </c>
      <c r="B162" s="98"/>
      <c r="C162" s="85"/>
      <c r="D162" s="85"/>
      <c r="E162" s="86"/>
      <c r="F162" s="98"/>
      <c r="G162" s="101"/>
    </row>
    <row r="163" spans="1:8" ht="12.75" customHeight="1" x14ac:dyDescent="0.2">
      <c r="A163" s="67" t="s">
        <v>2040</v>
      </c>
      <c r="B163" s="98"/>
      <c r="C163" s="85"/>
      <c r="D163" s="85"/>
      <c r="E163" s="86"/>
      <c r="F163" s="98"/>
    </row>
    <row r="164" spans="1:8" ht="12.75" customHeight="1" x14ac:dyDescent="0.2">
      <c r="A164" s="88"/>
      <c r="B164" s="98"/>
      <c r="C164" s="85"/>
      <c r="D164" s="85"/>
      <c r="E164" s="86"/>
      <c r="F164" s="98"/>
      <c r="H164" s="142"/>
    </row>
    <row r="165" spans="1:8" x14ac:dyDescent="0.2">
      <c r="A165" s="100" t="s">
        <v>63</v>
      </c>
    </row>
  </sheetData>
  <autoFilter ref="A6:M160"/>
  <sortState ref="A7:M159">
    <sortCondition descending="1" ref="C7:C159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7"/>
  <sheetViews>
    <sheetView showGridLines="0" workbookViewId="0">
      <selection activeCell="K28" sqref="K28"/>
    </sheetView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5" t="s">
        <v>286</v>
      </c>
      <c r="B1" s="19"/>
      <c r="C1" s="19"/>
      <c r="D1" s="19"/>
    </row>
    <row r="2" spans="1:4" ht="15" x14ac:dyDescent="0.2">
      <c r="A2" s="20" t="s">
        <v>3087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377</v>
      </c>
      <c r="B5" s="22" t="s">
        <v>98</v>
      </c>
      <c r="C5" s="22" t="s">
        <v>2252</v>
      </c>
      <c r="D5" s="22" t="s">
        <v>757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2438</v>
      </c>
      <c r="B7" s="27" t="s">
        <v>319</v>
      </c>
      <c r="C7" s="27" t="s">
        <v>897</v>
      </c>
      <c r="D7" s="27" t="s">
        <v>263</v>
      </c>
    </row>
    <row r="8" spans="1:4" x14ac:dyDescent="0.2">
      <c r="A8" s="27"/>
      <c r="B8" s="27"/>
      <c r="C8" s="27"/>
      <c r="D8" s="27" t="s">
        <v>758</v>
      </c>
    </row>
    <row r="9" spans="1:4" x14ac:dyDescent="0.2">
      <c r="A9" s="27" t="s">
        <v>2439</v>
      </c>
      <c r="B9" s="27" t="s">
        <v>191</v>
      </c>
      <c r="C9" s="27" t="s">
        <v>897</v>
      </c>
      <c r="D9" s="27" t="s">
        <v>758</v>
      </c>
    </row>
    <row r="10" spans="1:4" x14ac:dyDescent="0.2">
      <c r="A10" s="27"/>
      <c r="B10" s="27"/>
      <c r="C10" s="27"/>
      <c r="D10" s="27" t="s">
        <v>259</v>
      </c>
    </row>
    <row r="11" spans="1:4" x14ac:dyDescent="0.2">
      <c r="A11" s="27" t="s">
        <v>2440</v>
      </c>
      <c r="B11" s="27" t="s">
        <v>977</v>
      </c>
      <c r="C11" s="27" t="s">
        <v>897</v>
      </c>
      <c r="D11" s="27" t="s">
        <v>264</v>
      </c>
    </row>
    <row r="12" spans="1:4" x14ac:dyDescent="0.2">
      <c r="A12" s="27" t="s">
        <v>2441</v>
      </c>
      <c r="B12" s="27" t="s">
        <v>995</v>
      </c>
      <c r="C12" s="27" t="s">
        <v>897</v>
      </c>
      <c r="D12" s="27" t="s">
        <v>758</v>
      </c>
    </row>
    <row r="13" spans="1:4" x14ac:dyDescent="0.2">
      <c r="A13" s="27"/>
      <c r="B13" s="27"/>
      <c r="C13" s="27"/>
      <c r="D13" s="27" t="s">
        <v>259</v>
      </c>
    </row>
    <row r="14" spans="1:4" x14ac:dyDescent="0.2">
      <c r="A14" s="27" t="s">
        <v>2442</v>
      </c>
      <c r="B14" s="27" t="s">
        <v>994</v>
      </c>
      <c r="C14" s="27" t="s">
        <v>897</v>
      </c>
      <c r="D14" s="27" t="s">
        <v>758</v>
      </c>
    </row>
    <row r="15" spans="1:4" x14ac:dyDescent="0.2">
      <c r="A15" s="27"/>
      <c r="B15" s="27"/>
      <c r="C15" s="27"/>
      <c r="D15" s="27" t="s">
        <v>259</v>
      </c>
    </row>
    <row r="16" spans="1:4" x14ac:dyDescent="0.2">
      <c r="A16" s="27" t="s">
        <v>2976</v>
      </c>
      <c r="B16" s="27" t="s">
        <v>183</v>
      </c>
      <c r="C16" s="27" t="s">
        <v>897</v>
      </c>
      <c r="D16" s="27" t="s">
        <v>758</v>
      </c>
    </row>
    <row r="17" spans="1:4" x14ac:dyDescent="0.2">
      <c r="A17" s="27"/>
      <c r="B17" s="27"/>
      <c r="C17" s="27"/>
      <c r="D17" s="27" t="s">
        <v>259</v>
      </c>
    </row>
    <row r="18" spans="1:4" x14ac:dyDescent="0.2">
      <c r="A18" s="27" t="s">
        <v>2502</v>
      </c>
      <c r="B18" s="27" t="s">
        <v>2503</v>
      </c>
      <c r="C18" s="27" t="s">
        <v>897</v>
      </c>
      <c r="D18" s="27" t="s">
        <v>758</v>
      </c>
    </row>
    <row r="19" spans="1:4" x14ac:dyDescent="0.2">
      <c r="A19" s="27"/>
      <c r="B19" s="27"/>
      <c r="C19" s="27"/>
      <c r="D19" s="27" t="s">
        <v>259</v>
      </c>
    </row>
    <row r="20" spans="1:4" x14ac:dyDescent="0.2">
      <c r="A20" s="27" t="s">
        <v>2443</v>
      </c>
      <c r="B20" s="27" t="s">
        <v>184</v>
      </c>
      <c r="C20" s="27" t="s">
        <v>897</v>
      </c>
      <c r="D20" s="27" t="s">
        <v>259</v>
      </c>
    </row>
    <row r="21" spans="1:4" x14ac:dyDescent="0.2">
      <c r="A21" s="27" t="s">
        <v>2444</v>
      </c>
      <c r="B21" s="27" t="s">
        <v>64</v>
      </c>
      <c r="C21" s="27" t="s">
        <v>897</v>
      </c>
      <c r="D21" s="27" t="s">
        <v>263</v>
      </c>
    </row>
    <row r="22" spans="1:4" x14ac:dyDescent="0.2">
      <c r="A22" s="27"/>
      <c r="B22" s="27"/>
      <c r="C22" s="27"/>
      <c r="D22" s="27" t="s">
        <v>758</v>
      </c>
    </row>
    <row r="23" spans="1:4" x14ac:dyDescent="0.2">
      <c r="A23" s="27"/>
      <c r="B23" s="27"/>
      <c r="C23" s="27"/>
      <c r="D23" s="27" t="s">
        <v>759</v>
      </c>
    </row>
    <row r="24" spans="1:4" x14ac:dyDescent="0.2">
      <c r="A24" s="27"/>
      <c r="B24" s="27"/>
      <c r="C24" s="27"/>
      <c r="D24" s="27" t="s">
        <v>760</v>
      </c>
    </row>
    <row r="25" spans="1:4" x14ac:dyDescent="0.2">
      <c r="A25" s="27" t="s">
        <v>2445</v>
      </c>
      <c r="B25" s="27" t="s">
        <v>315</v>
      </c>
      <c r="C25" s="27" t="s">
        <v>897</v>
      </c>
      <c r="D25" s="27" t="s">
        <v>263</v>
      </c>
    </row>
    <row r="26" spans="1:4" x14ac:dyDescent="0.2">
      <c r="A26" s="27" t="s">
        <v>3071</v>
      </c>
      <c r="B26" s="27" t="s">
        <v>3072</v>
      </c>
      <c r="C26" s="27" t="s">
        <v>897</v>
      </c>
      <c r="D26" s="27" t="s">
        <v>259</v>
      </c>
    </row>
    <row r="27" spans="1:4" x14ac:dyDescent="0.2">
      <c r="A27" s="27" t="s">
        <v>2446</v>
      </c>
      <c r="B27" s="27" t="s">
        <v>982</v>
      </c>
      <c r="C27" s="27" t="s">
        <v>897</v>
      </c>
      <c r="D27" s="27" t="s">
        <v>263</v>
      </c>
    </row>
    <row r="28" spans="1:4" x14ac:dyDescent="0.2">
      <c r="A28" s="27"/>
      <c r="B28" s="27"/>
      <c r="C28" s="27"/>
      <c r="D28" s="27" t="s">
        <v>758</v>
      </c>
    </row>
    <row r="29" spans="1:4" x14ac:dyDescent="0.2">
      <c r="A29" s="27" t="s">
        <v>2978</v>
      </c>
      <c r="B29" s="27" t="s">
        <v>2749</v>
      </c>
      <c r="C29" s="27" t="s">
        <v>897</v>
      </c>
      <c r="D29" s="27" t="s">
        <v>263</v>
      </c>
    </row>
    <row r="30" spans="1:4" x14ac:dyDescent="0.2">
      <c r="A30" s="27" t="s">
        <v>2447</v>
      </c>
      <c r="B30" s="27" t="s">
        <v>186</v>
      </c>
      <c r="C30" s="27" t="s">
        <v>897</v>
      </c>
      <c r="D30" s="27" t="s">
        <v>758</v>
      </c>
    </row>
    <row r="31" spans="1:4" x14ac:dyDescent="0.2">
      <c r="A31" s="27"/>
      <c r="B31" s="27"/>
      <c r="C31" s="27"/>
      <c r="D31" s="27" t="s">
        <v>259</v>
      </c>
    </row>
    <row r="32" spans="1:4" x14ac:dyDescent="0.2">
      <c r="A32" s="27" t="s">
        <v>2448</v>
      </c>
      <c r="B32" s="27" t="s">
        <v>187</v>
      </c>
      <c r="C32" s="27" t="s">
        <v>897</v>
      </c>
      <c r="D32" s="27" t="s">
        <v>758</v>
      </c>
    </row>
    <row r="33" spans="1:4" x14ac:dyDescent="0.2">
      <c r="A33" s="27"/>
      <c r="B33" s="27"/>
      <c r="C33" s="27"/>
      <c r="D33" s="27" t="s">
        <v>259</v>
      </c>
    </row>
    <row r="34" spans="1:4" x14ac:dyDescent="0.2">
      <c r="A34" s="27" t="s">
        <v>2449</v>
      </c>
      <c r="B34" s="27" t="s">
        <v>188</v>
      </c>
      <c r="C34" s="27" t="s">
        <v>897</v>
      </c>
      <c r="D34" s="27" t="s">
        <v>758</v>
      </c>
    </row>
    <row r="35" spans="1:4" x14ac:dyDescent="0.2">
      <c r="A35" s="27"/>
      <c r="B35" s="27"/>
      <c r="C35" s="27"/>
      <c r="D35" s="27" t="s">
        <v>259</v>
      </c>
    </row>
    <row r="36" spans="1:4" x14ac:dyDescent="0.2">
      <c r="A36" s="27" t="s">
        <v>2450</v>
      </c>
      <c r="B36" s="27" t="s">
        <v>189</v>
      </c>
      <c r="C36" s="27" t="s">
        <v>897</v>
      </c>
      <c r="D36" s="27" t="s">
        <v>758</v>
      </c>
    </row>
    <row r="37" spans="1:4" x14ac:dyDescent="0.2">
      <c r="A37" s="27"/>
      <c r="B37" s="27"/>
      <c r="C37" s="27"/>
      <c r="D37" s="27" t="s">
        <v>259</v>
      </c>
    </row>
    <row r="38" spans="1:4" x14ac:dyDescent="0.2">
      <c r="A38" s="27" t="s">
        <v>2451</v>
      </c>
      <c r="B38" s="27" t="s">
        <v>190</v>
      </c>
      <c r="C38" s="27" t="s">
        <v>897</v>
      </c>
      <c r="D38" s="27" t="s">
        <v>758</v>
      </c>
    </row>
    <row r="39" spans="1:4" x14ac:dyDescent="0.2">
      <c r="A39" s="27"/>
      <c r="B39" s="27"/>
      <c r="C39" s="27"/>
      <c r="D39" s="27" t="s">
        <v>259</v>
      </c>
    </row>
    <row r="40" spans="1:4" x14ac:dyDescent="0.2">
      <c r="A40" s="27" t="s">
        <v>2452</v>
      </c>
      <c r="B40" s="27" t="s">
        <v>185</v>
      </c>
      <c r="C40" s="27" t="s">
        <v>897</v>
      </c>
      <c r="D40" s="27" t="s">
        <v>758</v>
      </c>
    </row>
    <row r="41" spans="1:4" x14ac:dyDescent="0.2">
      <c r="A41" s="27"/>
      <c r="B41" s="27"/>
      <c r="C41" s="27"/>
      <c r="D41" s="27" t="s">
        <v>259</v>
      </c>
    </row>
    <row r="42" spans="1:4" x14ac:dyDescent="0.2">
      <c r="A42" s="27" t="s">
        <v>2453</v>
      </c>
      <c r="B42" s="27" t="s">
        <v>478</v>
      </c>
      <c r="C42" s="27" t="s">
        <v>897</v>
      </c>
      <c r="D42" s="27" t="s">
        <v>758</v>
      </c>
    </row>
    <row r="43" spans="1:4" x14ac:dyDescent="0.2">
      <c r="A43" s="27"/>
      <c r="B43" s="27"/>
      <c r="C43" s="27"/>
      <c r="D43" s="27" t="s">
        <v>259</v>
      </c>
    </row>
    <row r="44" spans="1:4" x14ac:dyDescent="0.2">
      <c r="A44" s="27" t="s">
        <v>3069</v>
      </c>
      <c r="B44" s="27" t="s">
        <v>3070</v>
      </c>
      <c r="C44" s="27" t="s">
        <v>897</v>
      </c>
      <c r="D44" s="27" t="s">
        <v>259</v>
      </c>
    </row>
    <row r="45" spans="1:4" x14ac:dyDescent="0.2">
      <c r="A45" s="27" t="s">
        <v>2454</v>
      </c>
      <c r="B45" s="27" t="s">
        <v>318</v>
      </c>
      <c r="C45" s="27" t="s">
        <v>897</v>
      </c>
      <c r="D45" s="27" t="s">
        <v>758</v>
      </c>
    </row>
    <row r="46" spans="1:4" x14ac:dyDescent="0.2">
      <c r="A46" s="27"/>
      <c r="B46" s="27"/>
      <c r="C46" s="27"/>
      <c r="D46" s="27" t="s">
        <v>259</v>
      </c>
    </row>
    <row r="47" spans="1:4" x14ac:dyDescent="0.2">
      <c r="A47" s="27" t="s">
        <v>2455</v>
      </c>
      <c r="B47" s="27" t="s">
        <v>1772</v>
      </c>
      <c r="C47" s="27" t="s">
        <v>897</v>
      </c>
      <c r="D47" s="27" t="s">
        <v>263</v>
      </c>
    </row>
    <row r="48" spans="1:4" x14ac:dyDescent="0.2">
      <c r="A48" s="27"/>
      <c r="B48" s="27"/>
      <c r="C48" s="27"/>
      <c r="D48" s="27" t="s">
        <v>262</v>
      </c>
    </row>
    <row r="49" spans="1:4" x14ac:dyDescent="0.2">
      <c r="A49" s="27"/>
      <c r="B49" s="27"/>
      <c r="C49" s="27"/>
      <c r="D49" s="27" t="s">
        <v>759</v>
      </c>
    </row>
    <row r="50" spans="1:4" x14ac:dyDescent="0.2">
      <c r="A50" s="27"/>
      <c r="B50" s="27"/>
      <c r="C50" s="27"/>
      <c r="D50" s="27" t="s">
        <v>760</v>
      </c>
    </row>
    <row r="51" spans="1:4" x14ac:dyDescent="0.2">
      <c r="A51" s="27" t="s">
        <v>3078</v>
      </c>
      <c r="B51" s="27" t="s">
        <v>3079</v>
      </c>
      <c r="C51" s="27" t="s">
        <v>897</v>
      </c>
      <c r="D51" s="27" t="s">
        <v>263</v>
      </c>
    </row>
    <row r="52" spans="1:4" x14ac:dyDescent="0.2">
      <c r="A52" s="27" t="s">
        <v>2456</v>
      </c>
      <c r="B52" s="27" t="s">
        <v>65</v>
      </c>
      <c r="C52" s="27" t="s">
        <v>897</v>
      </c>
      <c r="D52" s="27" t="s">
        <v>263</v>
      </c>
    </row>
    <row r="53" spans="1:4" x14ac:dyDescent="0.2">
      <c r="A53" s="27"/>
      <c r="B53" s="27"/>
      <c r="C53" s="27"/>
      <c r="D53" s="27" t="s">
        <v>758</v>
      </c>
    </row>
    <row r="54" spans="1:4" x14ac:dyDescent="0.2">
      <c r="A54" s="27" t="s">
        <v>2457</v>
      </c>
      <c r="B54" s="27" t="s">
        <v>66</v>
      </c>
      <c r="C54" s="27" t="s">
        <v>897</v>
      </c>
      <c r="D54" s="27" t="s">
        <v>263</v>
      </c>
    </row>
    <row r="55" spans="1:4" x14ac:dyDescent="0.2">
      <c r="A55" s="27"/>
      <c r="B55" s="27"/>
      <c r="C55" s="27"/>
      <c r="D55" s="27" t="s">
        <v>758</v>
      </c>
    </row>
    <row r="56" spans="1:4" x14ac:dyDescent="0.2">
      <c r="A56" s="27" t="s">
        <v>2458</v>
      </c>
      <c r="B56" s="27" t="s">
        <v>67</v>
      </c>
      <c r="C56" s="27" t="s">
        <v>897</v>
      </c>
      <c r="D56" s="27" t="s">
        <v>263</v>
      </c>
    </row>
    <row r="57" spans="1:4" x14ac:dyDescent="0.2">
      <c r="A57" s="27" t="s">
        <v>2459</v>
      </c>
      <c r="B57" s="27" t="s">
        <v>978</v>
      </c>
      <c r="C57" s="27" t="s">
        <v>897</v>
      </c>
      <c r="D57" s="27" t="s">
        <v>263</v>
      </c>
    </row>
    <row r="58" spans="1:4" x14ac:dyDescent="0.2">
      <c r="A58" s="27"/>
      <c r="B58" s="27"/>
      <c r="C58" s="27"/>
      <c r="D58" s="27" t="s">
        <v>759</v>
      </c>
    </row>
    <row r="59" spans="1:4" x14ac:dyDescent="0.2">
      <c r="A59" s="27"/>
      <c r="B59" s="27"/>
      <c r="C59" s="27"/>
      <c r="D59" s="27" t="s">
        <v>264</v>
      </c>
    </row>
    <row r="60" spans="1:4" x14ac:dyDescent="0.2">
      <c r="A60" s="27" t="s">
        <v>2959</v>
      </c>
      <c r="B60" s="27" t="s">
        <v>68</v>
      </c>
      <c r="C60" s="27" t="s">
        <v>897</v>
      </c>
      <c r="D60" s="27" t="s">
        <v>263</v>
      </c>
    </row>
    <row r="61" spans="1:4" x14ac:dyDescent="0.2">
      <c r="A61" s="27"/>
      <c r="B61" s="27"/>
      <c r="C61" s="27"/>
      <c r="D61" s="27" t="s">
        <v>758</v>
      </c>
    </row>
    <row r="62" spans="1:4" x14ac:dyDescent="0.2">
      <c r="A62" s="27"/>
      <c r="B62" s="27"/>
      <c r="C62" s="27"/>
      <c r="D62" s="27" t="s">
        <v>262</v>
      </c>
    </row>
    <row r="63" spans="1:4" x14ac:dyDescent="0.2">
      <c r="A63" s="27"/>
      <c r="B63" s="27"/>
      <c r="C63" s="27"/>
      <c r="D63" s="27" t="s">
        <v>264</v>
      </c>
    </row>
    <row r="64" spans="1:4" x14ac:dyDescent="0.2">
      <c r="A64" s="27" t="s">
        <v>2965</v>
      </c>
      <c r="B64" s="27" t="s">
        <v>967</v>
      </c>
      <c r="C64" s="27" t="s">
        <v>897</v>
      </c>
      <c r="D64" s="27" t="s">
        <v>263</v>
      </c>
    </row>
    <row r="65" spans="1:4" x14ac:dyDescent="0.2">
      <c r="A65" s="27"/>
      <c r="B65" s="27"/>
      <c r="C65" s="27"/>
      <c r="D65" s="27" t="s">
        <v>758</v>
      </c>
    </row>
    <row r="66" spans="1:4" x14ac:dyDescent="0.2">
      <c r="A66" s="27"/>
      <c r="B66" s="27"/>
      <c r="C66" s="27"/>
      <c r="D66" s="27" t="s">
        <v>264</v>
      </c>
    </row>
    <row r="67" spans="1:4" x14ac:dyDescent="0.2">
      <c r="A67" s="27" t="s">
        <v>2967</v>
      </c>
      <c r="B67" s="27" t="s">
        <v>1252</v>
      </c>
      <c r="C67" s="27" t="s">
        <v>897</v>
      </c>
      <c r="D67" s="27" t="s">
        <v>263</v>
      </c>
    </row>
    <row r="68" spans="1:4" x14ac:dyDescent="0.2">
      <c r="A68" s="27"/>
      <c r="B68" s="27"/>
      <c r="C68" s="27"/>
      <c r="D68" s="27" t="s">
        <v>758</v>
      </c>
    </row>
    <row r="69" spans="1:4" x14ac:dyDescent="0.2">
      <c r="A69" s="27"/>
      <c r="B69" s="27"/>
      <c r="C69" s="27"/>
      <c r="D69" s="27" t="s">
        <v>262</v>
      </c>
    </row>
    <row r="70" spans="1:4" x14ac:dyDescent="0.2">
      <c r="A70" s="27"/>
      <c r="B70" s="27"/>
      <c r="C70" s="27"/>
      <c r="D70" s="27" t="s">
        <v>260</v>
      </c>
    </row>
    <row r="71" spans="1:4" x14ac:dyDescent="0.2">
      <c r="A71" s="27"/>
      <c r="B71" s="27"/>
      <c r="C71" s="27"/>
      <c r="D71" s="27" t="s">
        <v>264</v>
      </c>
    </row>
    <row r="72" spans="1:4" x14ac:dyDescent="0.2">
      <c r="A72" s="27" t="s">
        <v>2966</v>
      </c>
      <c r="B72" s="27" t="s">
        <v>1251</v>
      </c>
      <c r="C72" s="27" t="s">
        <v>897</v>
      </c>
      <c r="D72" s="27" t="s">
        <v>263</v>
      </c>
    </row>
    <row r="73" spans="1:4" x14ac:dyDescent="0.2">
      <c r="A73" s="27"/>
      <c r="B73" s="27"/>
      <c r="C73" s="27"/>
      <c r="D73" s="27" t="s">
        <v>758</v>
      </c>
    </row>
    <row r="74" spans="1:4" x14ac:dyDescent="0.2">
      <c r="A74" s="27"/>
      <c r="B74" s="27"/>
      <c r="C74" s="27"/>
      <c r="D74" s="27" t="s">
        <v>262</v>
      </c>
    </row>
    <row r="75" spans="1:4" x14ac:dyDescent="0.2">
      <c r="A75" s="27"/>
      <c r="B75" s="27"/>
      <c r="C75" s="27"/>
      <c r="D75" s="27" t="s">
        <v>264</v>
      </c>
    </row>
    <row r="76" spans="1:4" x14ac:dyDescent="0.2">
      <c r="A76" s="27" t="s">
        <v>2460</v>
      </c>
      <c r="B76" s="27" t="s">
        <v>484</v>
      </c>
      <c r="C76" s="27" t="s">
        <v>897</v>
      </c>
      <c r="D76" s="27" t="s">
        <v>263</v>
      </c>
    </row>
    <row r="77" spans="1:4" x14ac:dyDescent="0.2">
      <c r="A77" s="27"/>
      <c r="B77" s="27"/>
      <c r="C77" s="27"/>
      <c r="D77" s="27" t="s">
        <v>758</v>
      </c>
    </row>
    <row r="78" spans="1:4" x14ac:dyDescent="0.2">
      <c r="A78" s="27"/>
      <c r="B78" s="27"/>
      <c r="C78" s="27"/>
      <c r="D78" s="27" t="s">
        <v>262</v>
      </c>
    </row>
    <row r="79" spans="1:4" x14ac:dyDescent="0.2">
      <c r="A79" s="27"/>
      <c r="B79" s="27"/>
      <c r="C79" s="27"/>
      <c r="D79" s="27" t="s">
        <v>264</v>
      </c>
    </row>
    <row r="80" spans="1:4" x14ac:dyDescent="0.2">
      <c r="A80" s="27" t="s">
        <v>2461</v>
      </c>
      <c r="B80" s="27" t="s">
        <v>192</v>
      </c>
      <c r="C80" s="27" t="s">
        <v>897</v>
      </c>
      <c r="D80" s="27" t="s">
        <v>263</v>
      </c>
    </row>
    <row r="81" spans="1:4" x14ac:dyDescent="0.2">
      <c r="A81" s="27"/>
      <c r="B81" s="27"/>
      <c r="C81" s="27"/>
      <c r="D81" s="27" t="s">
        <v>758</v>
      </c>
    </row>
    <row r="82" spans="1:4" x14ac:dyDescent="0.2">
      <c r="A82" s="27" t="s">
        <v>2462</v>
      </c>
      <c r="B82" s="27" t="s">
        <v>69</v>
      </c>
      <c r="C82" s="27" t="s">
        <v>897</v>
      </c>
      <c r="D82" s="27" t="s">
        <v>263</v>
      </c>
    </row>
    <row r="83" spans="1:4" x14ac:dyDescent="0.2">
      <c r="A83" s="27"/>
      <c r="B83" s="27"/>
      <c r="C83" s="27"/>
      <c r="D83" s="27" t="s">
        <v>758</v>
      </c>
    </row>
    <row r="84" spans="1:4" x14ac:dyDescent="0.2">
      <c r="A84" s="27"/>
      <c r="B84" s="27"/>
      <c r="C84" s="27"/>
      <c r="D84" s="27" t="s">
        <v>260</v>
      </c>
    </row>
    <row r="85" spans="1:4" x14ac:dyDescent="0.2">
      <c r="A85" s="27"/>
      <c r="B85" s="27"/>
      <c r="C85" s="27"/>
      <c r="D85" s="27" t="s">
        <v>759</v>
      </c>
    </row>
    <row r="86" spans="1:4" x14ac:dyDescent="0.2">
      <c r="A86" s="27" t="s">
        <v>2463</v>
      </c>
      <c r="B86" s="27" t="s">
        <v>193</v>
      </c>
      <c r="C86" s="27" t="s">
        <v>897</v>
      </c>
      <c r="D86" s="27" t="s">
        <v>263</v>
      </c>
    </row>
    <row r="87" spans="1:4" x14ac:dyDescent="0.2">
      <c r="A87" s="27"/>
      <c r="B87" s="27"/>
      <c r="C87" s="27"/>
      <c r="D87" s="27" t="s">
        <v>758</v>
      </c>
    </row>
    <row r="88" spans="1:4" x14ac:dyDescent="0.2">
      <c r="A88" s="27" t="s">
        <v>2464</v>
      </c>
      <c r="B88" s="27" t="s">
        <v>194</v>
      </c>
      <c r="C88" s="27" t="s">
        <v>897</v>
      </c>
      <c r="D88" s="27" t="s">
        <v>263</v>
      </c>
    </row>
    <row r="89" spans="1:4" x14ac:dyDescent="0.2">
      <c r="A89" s="27"/>
      <c r="B89" s="27"/>
      <c r="C89" s="27"/>
      <c r="D89" s="27" t="s">
        <v>758</v>
      </c>
    </row>
    <row r="90" spans="1:4" x14ac:dyDescent="0.2">
      <c r="A90" s="27" t="s">
        <v>2465</v>
      </c>
      <c r="B90" s="27" t="s">
        <v>195</v>
      </c>
      <c r="C90" s="27" t="s">
        <v>897</v>
      </c>
      <c r="D90" s="27" t="s">
        <v>263</v>
      </c>
    </row>
    <row r="91" spans="1:4" x14ac:dyDescent="0.2">
      <c r="A91" s="27"/>
      <c r="B91" s="27"/>
      <c r="C91" s="27"/>
      <c r="D91" s="27" t="s">
        <v>758</v>
      </c>
    </row>
    <row r="92" spans="1:4" x14ac:dyDescent="0.2">
      <c r="A92" s="27" t="s">
        <v>2466</v>
      </c>
      <c r="B92" s="27" t="s">
        <v>481</v>
      </c>
      <c r="C92" s="27" t="s">
        <v>897</v>
      </c>
      <c r="D92" s="27" t="s">
        <v>263</v>
      </c>
    </row>
    <row r="93" spans="1:4" x14ac:dyDescent="0.2">
      <c r="A93" s="27"/>
      <c r="B93" s="27"/>
      <c r="C93" s="27"/>
      <c r="D93" s="27" t="s">
        <v>758</v>
      </c>
    </row>
    <row r="94" spans="1:4" x14ac:dyDescent="0.2">
      <c r="A94" s="27" t="s">
        <v>2467</v>
      </c>
      <c r="B94" s="27" t="s">
        <v>979</v>
      </c>
      <c r="C94" s="27" t="s">
        <v>897</v>
      </c>
      <c r="D94" s="27" t="s">
        <v>263</v>
      </c>
    </row>
    <row r="95" spans="1:4" x14ac:dyDescent="0.2">
      <c r="A95" s="27"/>
      <c r="B95" s="27"/>
      <c r="C95" s="27"/>
      <c r="D95" s="27" t="s">
        <v>758</v>
      </c>
    </row>
    <row r="96" spans="1:4" x14ac:dyDescent="0.2">
      <c r="A96" s="27" t="s">
        <v>2468</v>
      </c>
      <c r="B96" s="27" t="s">
        <v>1775</v>
      </c>
      <c r="C96" s="27" t="s">
        <v>897</v>
      </c>
      <c r="D96" s="27" t="s">
        <v>263</v>
      </c>
    </row>
    <row r="97" spans="1:4" x14ac:dyDescent="0.2">
      <c r="A97" s="27"/>
      <c r="B97" s="27"/>
      <c r="C97" s="27"/>
      <c r="D97" s="27" t="s">
        <v>758</v>
      </c>
    </row>
    <row r="98" spans="1:4" x14ac:dyDescent="0.2">
      <c r="A98" s="27" t="s">
        <v>2469</v>
      </c>
      <c r="B98" s="27" t="s">
        <v>196</v>
      </c>
      <c r="C98" s="27" t="s">
        <v>897</v>
      </c>
      <c r="D98" s="27" t="s">
        <v>263</v>
      </c>
    </row>
    <row r="99" spans="1:4" x14ac:dyDescent="0.2">
      <c r="A99" s="27"/>
      <c r="B99" s="27"/>
      <c r="C99" s="27"/>
      <c r="D99" s="27" t="s">
        <v>758</v>
      </c>
    </row>
    <row r="100" spans="1:4" x14ac:dyDescent="0.2">
      <c r="A100" s="27" t="s">
        <v>2470</v>
      </c>
      <c r="B100" s="27" t="s">
        <v>197</v>
      </c>
      <c r="C100" s="27" t="s">
        <v>897</v>
      </c>
      <c r="D100" s="27" t="s">
        <v>263</v>
      </c>
    </row>
    <row r="101" spans="1:4" x14ac:dyDescent="0.2">
      <c r="A101" s="27"/>
      <c r="B101" s="27"/>
      <c r="C101" s="27"/>
      <c r="D101" s="27" t="s">
        <v>758</v>
      </c>
    </row>
    <row r="102" spans="1:4" x14ac:dyDescent="0.2">
      <c r="A102" s="27" t="s">
        <v>2471</v>
      </c>
      <c r="B102" s="27" t="s">
        <v>198</v>
      </c>
      <c r="C102" s="27" t="s">
        <v>897</v>
      </c>
      <c r="D102" s="27" t="s">
        <v>263</v>
      </c>
    </row>
    <row r="103" spans="1:4" x14ac:dyDescent="0.2">
      <c r="A103" s="27"/>
      <c r="B103" s="27"/>
      <c r="C103" s="27"/>
      <c r="D103" s="27" t="s">
        <v>758</v>
      </c>
    </row>
    <row r="104" spans="1:4" x14ac:dyDescent="0.2">
      <c r="A104" s="27" t="s">
        <v>2472</v>
      </c>
      <c r="B104" s="27" t="s">
        <v>201</v>
      </c>
      <c r="C104" s="27" t="s">
        <v>897</v>
      </c>
      <c r="D104" s="27" t="s">
        <v>263</v>
      </c>
    </row>
    <row r="105" spans="1:4" x14ac:dyDescent="0.2">
      <c r="A105" s="27"/>
      <c r="B105" s="27"/>
      <c r="C105" s="27"/>
      <c r="D105" s="27" t="s">
        <v>758</v>
      </c>
    </row>
    <row r="106" spans="1:4" x14ac:dyDescent="0.2">
      <c r="A106" s="27" t="s">
        <v>2473</v>
      </c>
      <c r="B106" s="27" t="s">
        <v>200</v>
      </c>
      <c r="C106" s="27" t="s">
        <v>897</v>
      </c>
      <c r="D106" s="27" t="s">
        <v>263</v>
      </c>
    </row>
    <row r="107" spans="1:4" x14ac:dyDescent="0.2">
      <c r="A107" s="27"/>
      <c r="B107" s="27"/>
      <c r="C107" s="27"/>
      <c r="D107" s="27" t="s">
        <v>758</v>
      </c>
    </row>
    <row r="108" spans="1:4" x14ac:dyDescent="0.2">
      <c r="A108" s="27" t="s">
        <v>2474</v>
      </c>
      <c r="B108" s="27" t="s">
        <v>202</v>
      </c>
      <c r="C108" s="27" t="s">
        <v>897</v>
      </c>
      <c r="D108" s="27" t="s">
        <v>263</v>
      </c>
    </row>
    <row r="109" spans="1:4" x14ac:dyDescent="0.2">
      <c r="A109" s="27"/>
      <c r="B109" s="27"/>
      <c r="C109" s="27"/>
      <c r="D109" s="27" t="s">
        <v>758</v>
      </c>
    </row>
    <row r="110" spans="1:4" x14ac:dyDescent="0.2">
      <c r="A110" s="27" t="s">
        <v>2475</v>
      </c>
      <c r="B110" s="27" t="s">
        <v>70</v>
      </c>
      <c r="C110" s="27" t="s">
        <v>897</v>
      </c>
      <c r="D110" s="27" t="s">
        <v>263</v>
      </c>
    </row>
    <row r="111" spans="1:4" x14ac:dyDescent="0.2">
      <c r="A111" s="27"/>
      <c r="B111" s="27"/>
      <c r="C111" s="27"/>
      <c r="D111" s="27" t="s">
        <v>758</v>
      </c>
    </row>
    <row r="112" spans="1:4" x14ac:dyDescent="0.2">
      <c r="A112" s="27"/>
      <c r="B112" s="27"/>
      <c r="C112" s="27"/>
      <c r="D112" s="27" t="s">
        <v>262</v>
      </c>
    </row>
    <row r="113" spans="1:4" x14ac:dyDescent="0.2">
      <c r="A113" s="27"/>
      <c r="B113" s="27"/>
      <c r="C113" s="27"/>
      <c r="D113" s="27" t="s">
        <v>759</v>
      </c>
    </row>
    <row r="114" spans="1:4" x14ac:dyDescent="0.2">
      <c r="A114" s="27" t="s">
        <v>2476</v>
      </c>
      <c r="B114" s="27" t="s">
        <v>203</v>
      </c>
      <c r="C114" s="27" t="s">
        <v>897</v>
      </c>
      <c r="D114" s="27" t="s">
        <v>263</v>
      </c>
    </row>
    <row r="115" spans="1:4" x14ac:dyDescent="0.2">
      <c r="A115" s="27"/>
      <c r="B115" s="27"/>
      <c r="C115" s="27"/>
      <c r="D115" s="27" t="s">
        <v>758</v>
      </c>
    </row>
    <row r="116" spans="1:4" x14ac:dyDescent="0.2">
      <c r="A116" s="27" t="s">
        <v>2477</v>
      </c>
      <c r="B116" s="27" t="s">
        <v>71</v>
      </c>
      <c r="C116" s="27" t="s">
        <v>897</v>
      </c>
      <c r="D116" s="27" t="s">
        <v>263</v>
      </c>
    </row>
    <row r="117" spans="1:4" x14ac:dyDescent="0.2">
      <c r="A117" s="27"/>
      <c r="B117" s="27"/>
      <c r="C117" s="27"/>
      <c r="D117" s="27" t="s">
        <v>758</v>
      </c>
    </row>
    <row r="118" spans="1:4" x14ac:dyDescent="0.2">
      <c r="A118" s="27" t="s">
        <v>2955</v>
      </c>
      <c r="B118" s="27" t="s">
        <v>72</v>
      </c>
      <c r="C118" s="27" t="s">
        <v>897</v>
      </c>
      <c r="D118" s="27" t="s">
        <v>263</v>
      </c>
    </row>
    <row r="119" spans="1:4" x14ac:dyDescent="0.2">
      <c r="A119" s="27"/>
      <c r="B119" s="27"/>
      <c r="C119" s="27"/>
      <c r="D119" s="27" t="s">
        <v>758</v>
      </c>
    </row>
    <row r="120" spans="1:4" x14ac:dyDescent="0.2">
      <c r="A120" s="27"/>
      <c r="B120" s="27"/>
      <c r="C120" s="27"/>
      <c r="D120" s="27" t="s">
        <v>264</v>
      </c>
    </row>
    <row r="121" spans="1:4" x14ac:dyDescent="0.2">
      <c r="A121" s="27" t="s">
        <v>2539</v>
      </c>
      <c r="B121" s="27" t="s">
        <v>2540</v>
      </c>
      <c r="C121" s="27" t="s">
        <v>897</v>
      </c>
      <c r="D121" s="27" t="s">
        <v>263</v>
      </c>
    </row>
    <row r="122" spans="1:4" x14ac:dyDescent="0.2">
      <c r="A122" s="27" t="s">
        <v>2964</v>
      </c>
      <c r="B122" s="27" t="s">
        <v>73</v>
      </c>
      <c r="C122" s="27" t="s">
        <v>897</v>
      </c>
      <c r="D122" s="27" t="s">
        <v>263</v>
      </c>
    </row>
    <row r="123" spans="1:4" x14ac:dyDescent="0.2">
      <c r="A123" s="27"/>
      <c r="B123" s="27"/>
      <c r="C123" s="27"/>
      <c r="D123" s="27" t="s">
        <v>758</v>
      </c>
    </row>
    <row r="124" spans="1:4" x14ac:dyDescent="0.2">
      <c r="A124" s="27"/>
      <c r="B124" s="27"/>
      <c r="C124" s="27"/>
      <c r="D124" s="27" t="s">
        <v>260</v>
      </c>
    </row>
    <row r="125" spans="1:4" x14ac:dyDescent="0.2">
      <c r="A125" s="27"/>
      <c r="B125" s="27"/>
      <c r="C125" s="27"/>
      <c r="D125" s="27" t="s">
        <v>264</v>
      </c>
    </row>
    <row r="126" spans="1:4" x14ac:dyDescent="0.2">
      <c r="A126" s="27" t="s">
        <v>2478</v>
      </c>
      <c r="B126" s="27" t="s">
        <v>969</v>
      </c>
      <c r="C126" s="27" t="s">
        <v>897</v>
      </c>
      <c r="D126" s="27" t="s">
        <v>263</v>
      </c>
    </row>
    <row r="127" spans="1:4" x14ac:dyDescent="0.2">
      <c r="A127" s="27"/>
      <c r="B127" s="27"/>
      <c r="C127" s="27"/>
      <c r="D127" s="27" t="s">
        <v>758</v>
      </c>
    </row>
    <row r="128" spans="1:4" x14ac:dyDescent="0.2">
      <c r="A128" s="27" t="s">
        <v>2971</v>
      </c>
      <c r="B128" s="27" t="s">
        <v>74</v>
      </c>
      <c r="C128" s="27" t="s">
        <v>897</v>
      </c>
      <c r="D128" s="27" t="s">
        <v>263</v>
      </c>
    </row>
    <row r="129" spans="1:4" x14ac:dyDescent="0.2">
      <c r="A129" s="27"/>
      <c r="B129" s="27"/>
      <c r="C129" s="27"/>
      <c r="D129" s="27" t="s">
        <v>758</v>
      </c>
    </row>
    <row r="130" spans="1:4" x14ac:dyDescent="0.2">
      <c r="A130" s="27"/>
      <c r="B130" s="27"/>
      <c r="C130" s="27"/>
      <c r="D130" s="27" t="s">
        <v>262</v>
      </c>
    </row>
    <row r="131" spans="1:4" x14ac:dyDescent="0.2">
      <c r="A131" s="27"/>
      <c r="B131" s="27"/>
      <c r="C131" s="27"/>
      <c r="D131" s="27" t="s">
        <v>264</v>
      </c>
    </row>
    <row r="132" spans="1:4" x14ac:dyDescent="0.2">
      <c r="A132" s="27" t="s">
        <v>2479</v>
      </c>
      <c r="B132" s="27" t="s">
        <v>1253</v>
      </c>
      <c r="C132" s="27" t="s">
        <v>897</v>
      </c>
      <c r="D132" s="27" t="s">
        <v>263</v>
      </c>
    </row>
    <row r="133" spans="1:4" x14ac:dyDescent="0.2">
      <c r="A133" s="27"/>
      <c r="B133" s="27"/>
      <c r="C133" s="27"/>
      <c r="D133" s="27" t="s">
        <v>758</v>
      </c>
    </row>
    <row r="134" spans="1:4" x14ac:dyDescent="0.2">
      <c r="A134" s="27"/>
      <c r="B134" s="27"/>
      <c r="C134" s="27"/>
      <c r="D134" s="27" t="s">
        <v>260</v>
      </c>
    </row>
    <row r="135" spans="1:4" x14ac:dyDescent="0.2">
      <c r="A135" s="27" t="s">
        <v>2970</v>
      </c>
      <c r="B135" s="27" t="s">
        <v>973</v>
      </c>
      <c r="C135" s="27" t="s">
        <v>897</v>
      </c>
      <c r="D135" s="27" t="s">
        <v>263</v>
      </c>
    </row>
    <row r="136" spans="1:4" x14ac:dyDescent="0.2">
      <c r="A136" s="27"/>
      <c r="B136" s="27"/>
      <c r="C136" s="27"/>
      <c r="D136" s="27" t="s">
        <v>758</v>
      </c>
    </row>
    <row r="137" spans="1:4" x14ac:dyDescent="0.2">
      <c r="A137" s="27" t="s">
        <v>2480</v>
      </c>
      <c r="B137" s="27" t="s">
        <v>980</v>
      </c>
      <c r="C137" s="27" t="s">
        <v>897</v>
      </c>
      <c r="D137" s="27" t="s">
        <v>263</v>
      </c>
    </row>
    <row r="138" spans="1:4" x14ac:dyDescent="0.2">
      <c r="A138" s="27"/>
      <c r="B138" s="27"/>
      <c r="C138" s="27"/>
      <c r="D138" s="27" t="s">
        <v>758</v>
      </c>
    </row>
    <row r="139" spans="1:4" x14ac:dyDescent="0.2">
      <c r="A139" s="27" t="s">
        <v>2961</v>
      </c>
      <c r="B139" s="27" t="s">
        <v>75</v>
      </c>
      <c r="C139" s="27" t="s">
        <v>897</v>
      </c>
      <c r="D139" s="27" t="s">
        <v>263</v>
      </c>
    </row>
    <row r="140" spans="1:4" x14ac:dyDescent="0.2">
      <c r="A140" s="27"/>
      <c r="B140" s="27"/>
      <c r="C140" s="27"/>
      <c r="D140" s="27" t="s">
        <v>758</v>
      </c>
    </row>
    <row r="141" spans="1:4" x14ac:dyDescent="0.2">
      <c r="A141" s="27"/>
      <c r="B141" s="27"/>
      <c r="C141" s="27"/>
      <c r="D141" s="27" t="s">
        <v>262</v>
      </c>
    </row>
    <row r="142" spans="1:4" x14ac:dyDescent="0.2">
      <c r="A142" s="27" t="s">
        <v>2972</v>
      </c>
      <c r="B142" s="27" t="s">
        <v>981</v>
      </c>
      <c r="C142" s="27" t="s">
        <v>897</v>
      </c>
      <c r="D142" s="27" t="s">
        <v>263</v>
      </c>
    </row>
    <row r="143" spans="1:4" x14ac:dyDescent="0.2">
      <c r="A143" s="27"/>
      <c r="B143" s="27"/>
      <c r="C143" s="27"/>
      <c r="D143" s="27" t="s">
        <v>758</v>
      </c>
    </row>
    <row r="144" spans="1:4" x14ac:dyDescent="0.2">
      <c r="A144" s="27" t="s">
        <v>2481</v>
      </c>
      <c r="B144" s="27" t="s">
        <v>76</v>
      </c>
      <c r="C144" s="27" t="s">
        <v>897</v>
      </c>
      <c r="D144" s="27" t="s">
        <v>263</v>
      </c>
    </row>
    <row r="145" spans="1:4" x14ac:dyDescent="0.2">
      <c r="A145" s="27"/>
      <c r="B145" s="27"/>
      <c r="C145" s="27"/>
      <c r="D145" s="27" t="s">
        <v>758</v>
      </c>
    </row>
    <row r="146" spans="1:4" x14ac:dyDescent="0.2">
      <c r="A146" s="27" t="s">
        <v>2973</v>
      </c>
      <c r="B146" s="27" t="s">
        <v>77</v>
      </c>
      <c r="C146" s="27" t="s">
        <v>897</v>
      </c>
      <c r="D146" s="27" t="s">
        <v>263</v>
      </c>
    </row>
    <row r="147" spans="1:4" x14ac:dyDescent="0.2">
      <c r="A147" s="27"/>
      <c r="B147" s="27"/>
      <c r="C147" s="27"/>
      <c r="D147" s="27" t="s">
        <v>758</v>
      </c>
    </row>
    <row r="148" spans="1:4" x14ac:dyDescent="0.2">
      <c r="A148" s="27" t="s">
        <v>2979</v>
      </c>
      <c r="B148" s="27" t="s">
        <v>975</v>
      </c>
      <c r="C148" s="27" t="s">
        <v>897</v>
      </c>
      <c r="D148" s="27" t="s">
        <v>263</v>
      </c>
    </row>
    <row r="149" spans="1:4" x14ac:dyDescent="0.2">
      <c r="A149" s="27"/>
      <c r="B149" s="27"/>
      <c r="C149" s="27"/>
      <c r="D149" s="27" t="s">
        <v>758</v>
      </c>
    </row>
    <row r="150" spans="1:4" x14ac:dyDescent="0.2">
      <c r="A150" s="27" t="s">
        <v>2962</v>
      </c>
      <c r="B150" s="27" t="s">
        <v>1250</v>
      </c>
      <c r="C150" s="27" t="s">
        <v>897</v>
      </c>
      <c r="D150" s="27" t="s">
        <v>263</v>
      </c>
    </row>
    <row r="151" spans="1:4" x14ac:dyDescent="0.2">
      <c r="A151" s="27"/>
      <c r="B151" s="27"/>
      <c r="C151" s="27"/>
      <c r="D151" s="27" t="s">
        <v>758</v>
      </c>
    </row>
    <row r="152" spans="1:4" x14ac:dyDescent="0.2">
      <c r="A152" s="27"/>
      <c r="B152" s="27"/>
      <c r="C152" s="27"/>
      <c r="D152" s="27" t="s">
        <v>262</v>
      </c>
    </row>
    <row r="153" spans="1:4" x14ac:dyDescent="0.2">
      <c r="A153" s="27"/>
      <c r="B153" s="27"/>
      <c r="C153" s="27"/>
      <c r="D153" s="27" t="s">
        <v>759</v>
      </c>
    </row>
    <row r="154" spans="1:4" x14ac:dyDescent="0.2">
      <c r="A154" s="27"/>
      <c r="B154" s="27"/>
      <c r="C154" s="27"/>
      <c r="D154" s="27" t="s">
        <v>760</v>
      </c>
    </row>
    <row r="155" spans="1:4" x14ac:dyDescent="0.2">
      <c r="A155" s="27"/>
      <c r="B155" s="27"/>
      <c r="C155" s="27"/>
      <c r="D155" s="27" t="s">
        <v>264</v>
      </c>
    </row>
    <row r="156" spans="1:4" x14ac:dyDescent="0.2">
      <c r="A156" s="27" t="s">
        <v>2482</v>
      </c>
      <c r="B156" s="27" t="s">
        <v>989</v>
      </c>
      <c r="C156" s="27" t="s">
        <v>897</v>
      </c>
      <c r="D156" s="27" t="s">
        <v>263</v>
      </c>
    </row>
    <row r="157" spans="1:4" x14ac:dyDescent="0.2">
      <c r="A157" s="27"/>
      <c r="B157" s="27"/>
      <c r="C157" s="27"/>
      <c r="D157" s="27" t="s">
        <v>262</v>
      </c>
    </row>
    <row r="158" spans="1:4" x14ac:dyDescent="0.2">
      <c r="A158" s="27" t="s">
        <v>2483</v>
      </c>
      <c r="B158" s="27" t="s">
        <v>308</v>
      </c>
      <c r="C158" s="27" t="s">
        <v>897</v>
      </c>
      <c r="D158" s="27" t="s">
        <v>263</v>
      </c>
    </row>
    <row r="159" spans="1:4" x14ac:dyDescent="0.2">
      <c r="A159" s="27"/>
      <c r="B159" s="27"/>
      <c r="C159" s="27"/>
      <c r="D159" s="27" t="s">
        <v>758</v>
      </c>
    </row>
    <row r="160" spans="1:4" x14ac:dyDescent="0.2">
      <c r="A160" s="27" t="s">
        <v>2960</v>
      </c>
      <c r="B160" s="27" t="s">
        <v>2501</v>
      </c>
      <c r="C160" s="27" t="s">
        <v>897</v>
      </c>
      <c r="D160" s="27" t="s">
        <v>263</v>
      </c>
    </row>
    <row r="161" spans="1:4" x14ac:dyDescent="0.2">
      <c r="A161" s="27" t="s">
        <v>2484</v>
      </c>
      <c r="B161" s="27" t="s">
        <v>1594</v>
      </c>
      <c r="C161" s="27" t="s">
        <v>897</v>
      </c>
      <c r="D161" s="27" t="s">
        <v>263</v>
      </c>
    </row>
    <row r="162" spans="1:4" x14ac:dyDescent="0.2">
      <c r="A162" s="27"/>
      <c r="B162" s="27"/>
      <c r="C162" s="27"/>
      <c r="D162" s="27" t="s">
        <v>262</v>
      </c>
    </row>
    <row r="163" spans="1:4" x14ac:dyDescent="0.2">
      <c r="A163" s="27" t="s">
        <v>2963</v>
      </c>
      <c r="B163" s="27" t="s">
        <v>309</v>
      </c>
      <c r="C163" s="27" t="s">
        <v>897</v>
      </c>
      <c r="D163" s="27" t="s">
        <v>263</v>
      </c>
    </row>
    <row r="164" spans="1:4" x14ac:dyDescent="0.2">
      <c r="A164" s="27"/>
      <c r="B164" s="27"/>
      <c r="C164" s="27"/>
      <c r="D164" s="27" t="s">
        <v>758</v>
      </c>
    </row>
    <row r="165" spans="1:4" x14ac:dyDescent="0.2">
      <c r="A165" s="27"/>
      <c r="B165" s="27"/>
      <c r="C165" s="27"/>
      <c r="D165" s="27" t="s">
        <v>760</v>
      </c>
    </row>
    <row r="166" spans="1:4" x14ac:dyDescent="0.2">
      <c r="A166" s="27" t="s">
        <v>2977</v>
      </c>
      <c r="B166" s="27" t="s">
        <v>199</v>
      </c>
      <c r="C166" s="27" t="s">
        <v>897</v>
      </c>
      <c r="D166" s="27" t="s">
        <v>263</v>
      </c>
    </row>
    <row r="167" spans="1:4" x14ac:dyDescent="0.2">
      <c r="A167" s="27"/>
      <c r="B167" s="27"/>
      <c r="C167" s="27"/>
      <c r="D167" s="27" t="s">
        <v>758</v>
      </c>
    </row>
    <row r="168" spans="1:4" x14ac:dyDescent="0.2">
      <c r="A168" s="27" t="s">
        <v>2485</v>
      </c>
      <c r="B168" s="27" t="s">
        <v>78</v>
      </c>
      <c r="C168" s="27" t="s">
        <v>897</v>
      </c>
      <c r="D168" s="27" t="s">
        <v>263</v>
      </c>
    </row>
    <row r="169" spans="1:4" x14ac:dyDescent="0.2">
      <c r="A169" s="27"/>
      <c r="B169" s="27"/>
      <c r="C169" s="27"/>
      <c r="D169" s="27" t="s">
        <v>758</v>
      </c>
    </row>
    <row r="170" spans="1:4" x14ac:dyDescent="0.2">
      <c r="A170" s="27" t="s">
        <v>2486</v>
      </c>
      <c r="B170" s="27" t="s">
        <v>970</v>
      </c>
      <c r="C170" s="27" t="s">
        <v>897</v>
      </c>
      <c r="D170" s="27" t="s">
        <v>758</v>
      </c>
    </row>
    <row r="171" spans="1:4" x14ac:dyDescent="0.2">
      <c r="A171" s="27"/>
      <c r="B171" s="27"/>
      <c r="C171" s="27"/>
      <c r="D171" s="27" t="s">
        <v>259</v>
      </c>
    </row>
    <row r="172" spans="1:4" x14ac:dyDescent="0.2">
      <c r="A172" s="27" t="s">
        <v>2487</v>
      </c>
      <c r="B172" s="27" t="s">
        <v>976</v>
      </c>
      <c r="C172" s="27" t="s">
        <v>897</v>
      </c>
      <c r="D172" s="27" t="s">
        <v>758</v>
      </c>
    </row>
    <row r="173" spans="1:4" x14ac:dyDescent="0.2">
      <c r="A173" s="27"/>
      <c r="B173" s="27"/>
      <c r="C173" s="27"/>
      <c r="D173" s="27" t="s">
        <v>259</v>
      </c>
    </row>
    <row r="174" spans="1:4" x14ac:dyDescent="0.2">
      <c r="A174" s="27" t="s">
        <v>2537</v>
      </c>
      <c r="B174" s="27" t="s">
        <v>2538</v>
      </c>
      <c r="C174" s="27" t="s">
        <v>897</v>
      </c>
      <c r="D174" s="27" t="s">
        <v>263</v>
      </c>
    </row>
    <row r="175" spans="1:4" x14ac:dyDescent="0.2">
      <c r="A175" s="27" t="s">
        <v>2535</v>
      </c>
      <c r="B175" s="27" t="s">
        <v>2536</v>
      </c>
      <c r="C175" s="27" t="s">
        <v>897</v>
      </c>
      <c r="D175" s="27" t="s">
        <v>263</v>
      </c>
    </row>
    <row r="176" spans="1:4" x14ac:dyDescent="0.2">
      <c r="A176" s="27" t="s">
        <v>2488</v>
      </c>
      <c r="B176" s="27" t="s">
        <v>974</v>
      </c>
      <c r="C176" s="27" t="s">
        <v>897</v>
      </c>
      <c r="D176" s="27" t="s">
        <v>263</v>
      </c>
    </row>
    <row r="177" spans="1:4" x14ac:dyDescent="0.2">
      <c r="A177" s="27"/>
      <c r="B177" s="27"/>
      <c r="C177" s="27"/>
      <c r="D177" s="27" t="s">
        <v>758</v>
      </c>
    </row>
    <row r="178" spans="1:4" x14ac:dyDescent="0.2">
      <c r="A178" s="27" t="s">
        <v>2088</v>
      </c>
      <c r="B178" s="27" t="s">
        <v>557</v>
      </c>
      <c r="C178" s="27" t="s">
        <v>2089</v>
      </c>
      <c r="D178" s="27" t="s">
        <v>758</v>
      </c>
    </row>
    <row r="179" spans="1:4" x14ac:dyDescent="0.2">
      <c r="A179" s="27" t="s">
        <v>2090</v>
      </c>
      <c r="B179" s="27" t="s">
        <v>906</v>
      </c>
      <c r="C179" s="27" t="s">
        <v>2089</v>
      </c>
      <c r="D179" s="27" t="s">
        <v>758</v>
      </c>
    </row>
    <row r="180" spans="1:4" x14ac:dyDescent="0.2">
      <c r="A180" s="27" t="s">
        <v>2091</v>
      </c>
      <c r="B180" s="27" t="s">
        <v>907</v>
      </c>
      <c r="C180" s="27" t="s">
        <v>2089</v>
      </c>
      <c r="D180" s="27" t="s">
        <v>758</v>
      </c>
    </row>
    <row r="181" spans="1:4" x14ac:dyDescent="0.2">
      <c r="A181" s="27" t="s">
        <v>2092</v>
      </c>
      <c r="B181" s="27" t="s">
        <v>905</v>
      </c>
      <c r="C181" s="27" t="s">
        <v>2089</v>
      </c>
      <c r="D181" s="27" t="s">
        <v>758</v>
      </c>
    </row>
    <row r="182" spans="1:4" x14ac:dyDescent="0.2">
      <c r="A182" s="27" t="s">
        <v>2093</v>
      </c>
      <c r="B182" s="27" t="s">
        <v>270</v>
      </c>
      <c r="C182" s="27" t="s">
        <v>2089</v>
      </c>
      <c r="D182" s="27" t="s">
        <v>758</v>
      </c>
    </row>
    <row r="183" spans="1:4" x14ac:dyDescent="0.2">
      <c r="A183" s="27" t="s">
        <v>2094</v>
      </c>
      <c r="B183" s="27" t="s">
        <v>271</v>
      </c>
      <c r="C183" s="27" t="s">
        <v>2089</v>
      </c>
      <c r="D183" s="27" t="s">
        <v>758</v>
      </c>
    </row>
    <row r="184" spans="1:4" x14ac:dyDescent="0.2">
      <c r="A184" s="27" t="s">
        <v>2095</v>
      </c>
      <c r="B184" s="27" t="s">
        <v>265</v>
      </c>
      <c r="C184" s="27" t="s">
        <v>2089</v>
      </c>
      <c r="D184" s="27" t="s">
        <v>758</v>
      </c>
    </row>
    <row r="185" spans="1:4" x14ac:dyDescent="0.2">
      <c r="A185" s="27" t="s">
        <v>2096</v>
      </c>
      <c r="B185" s="27" t="s">
        <v>256</v>
      </c>
      <c r="C185" s="27" t="s">
        <v>2089</v>
      </c>
      <c r="D185" s="27" t="s">
        <v>758</v>
      </c>
    </row>
    <row r="186" spans="1:4" x14ac:dyDescent="0.2">
      <c r="A186" s="27" t="s">
        <v>2097</v>
      </c>
      <c r="B186" s="27" t="s">
        <v>22</v>
      </c>
      <c r="C186" s="27" t="s">
        <v>2089</v>
      </c>
      <c r="D186" s="27" t="s">
        <v>758</v>
      </c>
    </row>
    <row r="187" spans="1:4" x14ac:dyDescent="0.2">
      <c r="A187" s="27" t="s">
        <v>2098</v>
      </c>
      <c r="B187" s="27" t="s">
        <v>475</v>
      </c>
      <c r="C187" s="27" t="s">
        <v>2089</v>
      </c>
      <c r="D187" s="27" t="s">
        <v>758</v>
      </c>
    </row>
    <row r="188" spans="1:4" x14ac:dyDescent="0.2">
      <c r="A188" s="27" t="s">
        <v>2099</v>
      </c>
      <c r="B188" s="27" t="s">
        <v>476</v>
      </c>
      <c r="C188" s="27" t="s">
        <v>2089</v>
      </c>
      <c r="D188" s="27" t="s">
        <v>758</v>
      </c>
    </row>
    <row r="189" spans="1:4" x14ac:dyDescent="0.2">
      <c r="A189" s="27" t="s">
        <v>2100</v>
      </c>
      <c r="B189" s="27" t="s">
        <v>424</v>
      </c>
      <c r="C189" s="27" t="s">
        <v>2089</v>
      </c>
      <c r="D189" s="27" t="s">
        <v>758</v>
      </c>
    </row>
    <row r="190" spans="1:4" x14ac:dyDescent="0.2">
      <c r="A190" s="27"/>
      <c r="B190" s="27"/>
      <c r="C190" s="27"/>
      <c r="D190" s="27" t="s">
        <v>759</v>
      </c>
    </row>
    <row r="191" spans="1:4" x14ac:dyDescent="0.2">
      <c r="A191" s="27" t="s">
        <v>2314</v>
      </c>
      <c r="B191" s="27" t="s">
        <v>848</v>
      </c>
      <c r="C191" s="27" t="s">
        <v>2089</v>
      </c>
      <c r="D191" s="27" t="s">
        <v>758</v>
      </c>
    </row>
    <row r="192" spans="1:4" x14ac:dyDescent="0.2">
      <c r="A192" s="27"/>
      <c r="B192" s="27"/>
      <c r="C192" s="27"/>
      <c r="D192" s="27" t="s">
        <v>264</v>
      </c>
    </row>
    <row r="193" spans="1:4" x14ac:dyDescent="0.2">
      <c r="A193" s="27" t="s">
        <v>2101</v>
      </c>
      <c r="B193" s="27" t="s">
        <v>472</v>
      </c>
      <c r="C193" s="27" t="s">
        <v>2089</v>
      </c>
      <c r="D193" s="27" t="s">
        <v>758</v>
      </c>
    </row>
    <row r="194" spans="1:4" x14ac:dyDescent="0.2">
      <c r="A194" s="27" t="s">
        <v>2102</v>
      </c>
      <c r="B194" s="27" t="s">
        <v>556</v>
      </c>
      <c r="C194" s="27" t="s">
        <v>2089</v>
      </c>
      <c r="D194" s="27" t="s">
        <v>758</v>
      </c>
    </row>
    <row r="195" spans="1:4" x14ac:dyDescent="0.2">
      <c r="A195" s="27" t="s">
        <v>2103</v>
      </c>
      <c r="B195" s="27" t="s">
        <v>555</v>
      </c>
      <c r="C195" s="27" t="s">
        <v>2089</v>
      </c>
      <c r="D195" s="27" t="s">
        <v>758</v>
      </c>
    </row>
    <row r="196" spans="1:4" x14ac:dyDescent="0.2">
      <c r="A196" s="27" t="s">
        <v>2104</v>
      </c>
      <c r="B196" s="27" t="s">
        <v>425</v>
      </c>
      <c r="C196" s="27" t="s">
        <v>2089</v>
      </c>
      <c r="D196" s="27" t="s">
        <v>758</v>
      </c>
    </row>
    <row r="197" spans="1:4" x14ac:dyDescent="0.2">
      <c r="A197" s="27" t="s">
        <v>2105</v>
      </c>
      <c r="B197" s="27" t="s">
        <v>426</v>
      </c>
      <c r="C197" s="27" t="s">
        <v>2089</v>
      </c>
      <c r="D197" s="27" t="s">
        <v>758</v>
      </c>
    </row>
    <row r="198" spans="1:4" x14ac:dyDescent="0.2">
      <c r="A198" s="27" t="s">
        <v>2106</v>
      </c>
      <c r="B198" s="27" t="s">
        <v>1130</v>
      </c>
      <c r="C198" s="27" t="s">
        <v>2089</v>
      </c>
      <c r="D198" s="27" t="s">
        <v>758</v>
      </c>
    </row>
    <row r="199" spans="1:4" x14ac:dyDescent="0.2">
      <c r="A199" s="27" t="s">
        <v>2107</v>
      </c>
      <c r="B199" s="27" t="s">
        <v>624</v>
      </c>
      <c r="C199" s="27" t="s">
        <v>2089</v>
      </c>
      <c r="D199" s="27" t="s">
        <v>758</v>
      </c>
    </row>
    <row r="200" spans="1:4" x14ac:dyDescent="0.2">
      <c r="A200" s="27" t="s">
        <v>2108</v>
      </c>
      <c r="B200" s="27" t="s">
        <v>626</v>
      </c>
      <c r="C200" s="27" t="s">
        <v>2089</v>
      </c>
      <c r="D200" s="27" t="s">
        <v>758</v>
      </c>
    </row>
    <row r="201" spans="1:4" x14ac:dyDescent="0.2">
      <c r="A201" s="27" t="s">
        <v>2109</v>
      </c>
      <c r="B201" s="27" t="s">
        <v>628</v>
      </c>
      <c r="C201" s="27" t="s">
        <v>2089</v>
      </c>
      <c r="D201" s="27" t="s">
        <v>758</v>
      </c>
    </row>
    <row r="202" spans="1:4" x14ac:dyDescent="0.2">
      <c r="A202" s="27" t="s">
        <v>2110</v>
      </c>
      <c r="B202" s="27" t="s">
        <v>2042</v>
      </c>
      <c r="C202" s="27" t="s">
        <v>2089</v>
      </c>
      <c r="D202" s="27" t="s">
        <v>758</v>
      </c>
    </row>
    <row r="203" spans="1:4" x14ac:dyDescent="0.2">
      <c r="A203" s="27" t="s">
        <v>2111</v>
      </c>
      <c r="B203" s="27" t="s">
        <v>625</v>
      </c>
      <c r="C203" s="27" t="s">
        <v>2089</v>
      </c>
      <c r="D203" s="27" t="s">
        <v>758</v>
      </c>
    </row>
    <row r="204" spans="1:4" x14ac:dyDescent="0.2">
      <c r="A204" s="27"/>
      <c r="B204" s="27"/>
      <c r="C204" s="27"/>
      <c r="D204" s="27" t="s">
        <v>264</v>
      </c>
    </row>
    <row r="205" spans="1:4" x14ac:dyDescent="0.2">
      <c r="A205" s="27" t="s">
        <v>2112</v>
      </c>
      <c r="B205" s="27" t="s">
        <v>627</v>
      </c>
      <c r="C205" s="27" t="s">
        <v>2089</v>
      </c>
      <c r="D205" s="27" t="s">
        <v>758</v>
      </c>
    </row>
    <row r="206" spans="1:4" x14ac:dyDescent="0.2">
      <c r="A206" s="27"/>
      <c r="B206" s="27"/>
      <c r="C206" s="27"/>
      <c r="D206" s="27" t="s">
        <v>264</v>
      </c>
    </row>
    <row r="207" spans="1:4" x14ac:dyDescent="0.2">
      <c r="A207" s="27" t="s">
        <v>2113</v>
      </c>
      <c r="B207" s="27" t="s">
        <v>972</v>
      </c>
      <c r="C207" s="27" t="s">
        <v>2089</v>
      </c>
      <c r="D207" s="27" t="s">
        <v>758</v>
      </c>
    </row>
    <row r="208" spans="1:4" x14ac:dyDescent="0.2">
      <c r="A208" s="27" t="s">
        <v>2114</v>
      </c>
      <c r="B208" s="27" t="s">
        <v>971</v>
      </c>
      <c r="C208" s="27" t="s">
        <v>2089</v>
      </c>
      <c r="D208" s="27" t="s">
        <v>758</v>
      </c>
    </row>
    <row r="209" spans="1:4" x14ac:dyDescent="0.2">
      <c r="A209" s="27" t="s">
        <v>2115</v>
      </c>
      <c r="B209" s="27" t="s">
        <v>983</v>
      </c>
      <c r="C209" s="27" t="s">
        <v>2089</v>
      </c>
      <c r="D209" s="27" t="s">
        <v>758</v>
      </c>
    </row>
    <row r="210" spans="1:4" x14ac:dyDescent="0.2">
      <c r="A210" s="27" t="s">
        <v>2116</v>
      </c>
      <c r="B210" s="27" t="s">
        <v>623</v>
      </c>
      <c r="C210" s="27" t="s">
        <v>2089</v>
      </c>
      <c r="D210" s="27" t="s">
        <v>758</v>
      </c>
    </row>
    <row r="211" spans="1:4" x14ac:dyDescent="0.2">
      <c r="A211" s="27" t="s">
        <v>2117</v>
      </c>
      <c r="B211" s="27" t="s">
        <v>390</v>
      </c>
      <c r="C211" s="27" t="s">
        <v>2089</v>
      </c>
      <c r="D211" s="27" t="s">
        <v>758</v>
      </c>
    </row>
    <row r="212" spans="1:4" x14ac:dyDescent="0.2">
      <c r="A212" s="27" t="s">
        <v>2118</v>
      </c>
      <c r="B212" s="27" t="s">
        <v>386</v>
      </c>
      <c r="C212" s="27" t="s">
        <v>2089</v>
      </c>
      <c r="D212" s="27" t="s">
        <v>758</v>
      </c>
    </row>
    <row r="213" spans="1:4" x14ac:dyDescent="0.2">
      <c r="A213" s="27" t="s">
        <v>2119</v>
      </c>
      <c r="B213" s="27" t="s">
        <v>391</v>
      </c>
      <c r="C213" s="27" t="s">
        <v>2089</v>
      </c>
      <c r="D213" s="27" t="s">
        <v>758</v>
      </c>
    </row>
    <row r="214" spans="1:4" x14ac:dyDescent="0.2">
      <c r="A214" s="27" t="s">
        <v>2120</v>
      </c>
      <c r="B214" s="27" t="s">
        <v>392</v>
      </c>
      <c r="C214" s="27" t="s">
        <v>2089</v>
      </c>
      <c r="D214" s="27" t="s">
        <v>758</v>
      </c>
    </row>
    <row r="215" spans="1:4" x14ac:dyDescent="0.2">
      <c r="A215" s="27" t="s">
        <v>2121</v>
      </c>
      <c r="B215" s="27" t="s">
        <v>387</v>
      </c>
      <c r="C215" s="27" t="s">
        <v>2089</v>
      </c>
      <c r="D215" s="27" t="s">
        <v>758</v>
      </c>
    </row>
    <row r="216" spans="1:4" x14ac:dyDescent="0.2">
      <c r="A216" s="27" t="s">
        <v>2122</v>
      </c>
      <c r="B216" s="27" t="s">
        <v>217</v>
      </c>
      <c r="C216" s="27" t="s">
        <v>2089</v>
      </c>
      <c r="D216" s="27" t="s">
        <v>758</v>
      </c>
    </row>
    <row r="217" spans="1:4" x14ac:dyDescent="0.2">
      <c r="A217" s="27" t="s">
        <v>2123</v>
      </c>
      <c r="B217" s="27" t="s">
        <v>388</v>
      </c>
      <c r="C217" s="27" t="s">
        <v>2089</v>
      </c>
      <c r="D217" s="27" t="s">
        <v>758</v>
      </c>
    </row>
    <row r="218" spans="1:4" x14ac:dyDescent="0.2">
      <c r="A218" s="27" t="s">
        <v>2124</v>
      </c>
      <c r="B218" s="27" t="s">
        <v>389</v>
      </c>
      <c r="C218" s="27" t="s">
        <v>2089</v>
      </c>
      <c r="D218" s="27" t="s">
        <v>758</v>
      </c>
    </row>
    <row r="219" spans="1:4" x14ac:dyDescent="0.2">
      <c r="A219" s="27" t="s">
        <v>2125</v>
      </c>
      <c r="B219" s="27" t="s">
        <v>385</v>
      </c>
      <c r="C219" s="27" t="s">
        <v>2089</v>
      </c>
      <c r="D219" s="27" t="s">
        <v>758</v>
      </c>
    </row>
    <row r="220" spans="1:4" x14ac:dyDescent="0.2">
      <c r="A220" s="27" t="s">
        <v>2126</v>
      </c>
      <c r="B220" s="27" t="s">
        <v>395</v>
      </c>
      <c r="C220" s="27" t="s">
        <v>2089</v>
      </c>
      <c r="D220" s="27" t="s">
        <v>758</v>
      </c>
    </row>
    <row r="221" spans="1:4" x14ac:dyDescent="0.2">
      <c r="A221" s="27" t="s">
        <v>2127</v>
      </c>
      <c r="B221" s="27" t="s">
        <v>393</v>
      </c>
      <c r="C221" s="27" t="s">
        <v>2089</v>
      </c>
      <c r="D221" s="27" t="s">
        <v>758</v>
      </c>
    </row>
    <row r="222" spans="1:4" x14ac:dyDescent="0.2">
      <c r="A222" s="27" t="s">
        <v>2128</v>
      </c>
      <c r="B222" s="27" t="s">
        <v>215</v>
      </c>
      <c r="C222" s="27" t="s">
        <v>2089</v>
      </c>
      <c r="D222" s="27" t="s">
        <v>758</v>
      </c>
    </row>
    <row r="223" spans="1:4" x14ac:dyDescent="0.2">
      <c r="A223" s="27" t="s">
        <v>2129</v>
      </c>
      <c r="B223" s="27" t="s">
        <v>394</v>
      </c>
      <c r="C223" s="27" t="s">
        <v>2089</v>
      </c>
      <c r="D223" s="27" t="s">
        <v>758</v>
      </c>
    </row>
    <row r="224" spans="1:4" x14ac:dyDescent="0.2">
      <c r="A224" s="27" t="s">
        <v>2130</v>
      </c>
      <c r="B224" s="27" t="s">
        <v>216</v>
      </c>
      <c r="C224" s="27" t="s">
        <v>2089</v>
      </c>
      <c r="D224" s="27" t="s">
        <v>758</v>
      </c>
    </row>
    <row r="225" spans="1:4" x14ac:dyDescent="0.2">
      <c r="A225" s="27" t="s">
        <v>2431</v>
      </c>
      <c r="B225" s="27" t="s">
        <v>2432</v>
      </c>
      <c r="C225" s="27" t="s">
        <v>2089</v>
      </c>
      <c r="D225" s="27" t="s">
        <v>758</v>
      </c>
    </row>
    <row r="226" spans="1:4" x14ac:dyDescent="0.2">
      <c r="A226" s="27" t="s">
        <v>2131</v>
      </c>
      <c r="B226" s="27" t="s">
        <v>539</v>
      </c>
      <c r="C226" s="27" t="s">
        <v>2089</v>
      </c>
      <c r="D226" s="27" t="s">
        <v>758</v>
      </c>
    </row>
    <row r="227" spans="1:4" x14ac:dyDescent="0.2">
      <c r="A227" s="27"/>
      <c r="B227" s="27"/>
      <c r="C227" s="27"/>
      <c r="D227" s="27" t="s">
        <v>264</v>
      </c>
    </row>
    <row r="228" spans="1:4" x14ac:dyDescent="0.2">
      <c r="A228" s="27" t="s">
        <v>2132</v>
      </c>
      <c r="B228" s="27" t="s">
        <v>1416</v>
      </c>
      <c r="C228" s="27" t="s">
        <v>2089</v>
      </c>
      <c r="D228" s="27" t="s">
        <v>758</v>
      </c>
    </row>
    <row r="229" spans="1:4" x14ac:dyDescent="0.2">
      <c r="A229" s="27"/>
      <c r="B229" s="27"/>
      <c r="C229" s="27"/>
      <c r="D229" s="27" t="s">
        <v>264</v>
      </c>
    </row>
    <row r="230" spans="1:4" x14ac:dyDescent="0.2">
      <c r="A230" s="27" t="s">
        <v>2133</v>
      </c>
      <c r="B230" s="27" t="s">
        <v>1132</v>
      </c>
      <c r="C230" s="27" t="s">
        <v>2089</v>
      </c>
      <c r="D230" s="27" t="s">
        <v>758</v>
      </c>
    </row>
    <row r="231" spans="1:4" x14ac:dyDescent="0.2">
      <c r="A231" s="27"/>
      <c r="B231" s="27"/>
      <c r="C231" s="27"/>
      <c r="D231" s="27" t="s">
        <v>264</v>
      </c>
    </row>
    <row r="232" spans="1:4" x14ac:dyDescent="0.2">
      <c r="A232" s="27" t="s">
        <v>2134</v>
      </c>
      <c r="B232" s="27" t="s">
        <v>535</v>
      </c>
      <c r="C232" s="27" t="s">
        <v>2089</v>
      </c>
      <c r="D232" s="27" t="s">
        <v>758</v>
      </c>
    </row>
    <row r="233" spans="1:4" x14ac:dyDescent="0.2">
      <c r="A233" s="27" t="s">
        <v>2135</v>
      </c>
      <c r="B233" s="27" t="s">
        <v>550</v>
      </c>
      <c r="C233" s="27" t="s">
        <v>2089</v>
      </c>
      <c r="D233" s="27" t="s">
        <v>758</v>
      </c>
    </row>
    <row r="234" spans="1:4" x14ac:dyDescent="0.2">
      <c r="A234" s="27" t="s">
        <v>2136</v>
      </c>
      <c r="B234" s="27" t="s">
        <v>551</v>
      </c>
      <c r="C234" s="27" t="s">
        <v>2089</v>
      </c>
      <c r="D234" s="27" t="s">
        <v>758</v>
      </c>
    </row>
    <row r="235" spans="1:4" x14ac:dyDescent="0.2">
      <c r="A235" s="27" t="s">
        <v>2137</v>
      </c>
      <c r="B235" s="27" t="s">
        <v>552</v>
      </c>
      <c r="C235" s="27" t="s">
        <v>2089</v>
      </c>
      <c r="D235" s="27" t="s">
        <v>758</v>
      </c>
    </row>
    <row r="236" spans="1:4" x14ac:dyDescent="0.2">
      <c r="A236" s="27" t="s">
        <v>2138</v>
      </c>
      <c r="B236" s="27" t="s">
        <v>534</v>
      </c>
      <c r="C236" s="27" t="s">
        <v>2089</v>
      </c>
      <c r="D236" s="27" t="s">
        <v>758</v>
      </c>
    </row>
    <row r="237" spans="1:4" x14ac:dyDescent="0.2">
      <c r="A237" s="27" t="s">
        <v>2700</v>
      </c>
      <c r="B237" s="27" t="s">
        <v>2698</v>
      </c>
      <c r="C237" s="27" t="s">
        <v>2089</v>
      </c>
      <c r="D237" s="27" t="s">
        <v>758</v>
      </c>
    </row>
    <row r="238" spans="1:4" x14ac:dyDescent="0.2">
      <c r="A238" s="27" t="s">
        <v>2139</v>
      </c>
      <c r="B238" s="27" t="s">
        <v>540</v>
      </c>
      <c r="C238" s="27" t="s">
        <v>2089</v>
      </c>
      <c r="D238" s="27" t="s">
        <v>758</v>
      </c>
    </row>
    <row r="239" spans="1:4" x14ac:dyDescent="0.2">
      <c r="A239" s="27" t="s">
        <v>2140</v>
      </c>
      <c r="B239" s="27" t="s">
        <v>536</v>
      </c>
      <c r="C239" s="27" t="s">
        <v>2089</v>
      </c>
      <c r="D239" s="27" t="s">
        <v>758</v>
      </c>
    </row>
    <row r="240" spans="1:4" x14ac:dyDescent="0.2">
      <c r="A240" s="27" t="s">
        <v>2141</v>
      </c>
      <c r="B240" s="27" t="s">
        <v>538</v>
      </c>
      <c r="C240" s="27" t="s">
        <v>2089</v>
      </c>
      <c r="D240" s="27" t="s">
        <v>758</v>
      </c>
    </row>
    <row r="241" spans="1:4" x14ac:dyDescent="0.2">
      <c r="A241" s="27"/>
      <c r="B241" s="27"/>
      <c r="C241" s="27"/>
      <c r="D241" s="27" t="s">
        <v>264</v>
      </c>
    </row>
    <row r="242" spans="1:4" x14ac:dyDescent="0.2">
      <c r="A242" s="27" t="s">
        <v>2142</v>
      </c>
      <c r="B242" s="27" t="s">
        <v>537</v>
      </c>
      <c r="C242" s="27" t="s">
        <v>2089</v>
      </c>
      <c r="D242" s="27" t="s">
        <v>758</v>
      </c>
    </row>
    <row r="243" spans="1:4" x14ac:dyDescent="0.2">
      <c r="A243" s="27" t="s">
        <v>2143</v>
      </c>
      <c r="B243" s="27" t="s">
        <v>541</v>
      </c>
      <c r="C243" s="27" t="s">
        <v>2089</v>
      </c>
      <c r="D243" s="27" t="s">
        <v>758</v>
      </c>
    </row>
    <row r="244" spans="1:4" x14ac:dyDescent="0.2">
      <c r="A244" s="27"/>
      <c r="B244" s="27"/>
      <c r="C244" s="27"/>
      <c r="D244" s="27" t="s">
        <v>264</v>
      </c>
    </row>
    <row r="245" spans="1:4" x14ac:dyDescent="0.2">
      <c r="A245" s="27" t="s">
        <v>2144</v>
      </c>
      <c r="B245" s="27" t="s">
        <v>542</v>
      </c>
      <c r="C245" s="27" t="s">
        <v>2089</v>
      </c>
      <c r="D245" s="27" t="s">
        <v>758</v>
      </c>
    </row>
    <row r="246" spans="1:4" x14ac:dyDescent="0.2">
      <c r="A246" s="27"/>
      <c r="B246" s="27"/>
      <c r="C246" s="27"/>
      <c r="D246" s="27" t="s">
        <v>264</v>
      </c>
    </row>
    <row r="247" spans="1:4" x14ac:dyDescent="0.2">
      <c r="A247" s="27" t="s">
        <v>2145</v>
      </c>
      <c r="B247" s="27" t="s">
        <v>547</v>
      </c>
      <c r="C247" s="27" t="s">
        <v>2089</v>
      </c>
      <c r="D247" s="27" t="s">
        <v>758</v>
      </c>
    </row>
    <row r="248" spans="1:4" x14ac:dyDescent="0.2">
      <c r="A248" s="27" t="s">
        <v>2146</v>
      </c>
      <c r="B248" s="27" t="s">
        <v>548</v>
      </c>
      <c r="C248" s="27" t="s">
        <v>2089</v>
      </c>
      <c r="D248" s="27" t="s">
        <v>758</v>
      </c>
    </row>
    <row r="249" spans="1:4" x14ac:dyDescent="0.2">
      <c r="A249" s="27" t="s">
        <v>2147</v>
      </c>
      <c r="B249" s="27" t="s">
        <v>549</v>
      </c>
      <c r="C249" s="27" t="s">
        <v>2089</v>
      </c>
      <c r="D249" s="27" t="s">
        <v>758</v>
      </c>
    </row>
    <row r="250" spans="1:4" x14ac:dyDescent="0.2">
      <c r="A250" s="27" t="s">
        <v>2148</v>
      </c>
      <c r="B250" s="27" t="s">
        <v>543</v>
      </c>
      <c r="C250" s="27" t="s">
        <v>2089</v>
      </c>
      <c r="D250" s="27" t="s">
        <v>758</v>
      </c>
    </row>
    <row r="251" spans="1:4" x14ac:dyDescent="0.2">
      <c r="A251" s="27" t="s">
        <v>2149</v>
      </c>
      <c r="B251" s="27" t="s">
        <v>533</v>
      </c>
      <c r="C251" s="27" t="s">
        <v>2089</v>
      </c>
      <c r="D251" s="27" t="s">
        <v>758</v>
      </c>
    </row>
    <row r="252" spans="1:4" x14ac:dyDescent="0.2">
      <c r="A252" s="27" t="s">
        <v>2150</v>
      </c>
      <c r="B252" s="27" t="s">
        <v>2043</v>
      </c>
      <c r="C252" s="27" t="s">
        <v>2089</v>
      </c>
      <c r="D252" s="27" t="s">
        <v>758</v>
      </c>
    </row>
    <row r="253" spans="1:4" x14ac:dyDescent="0.2">
      <c r="A253" s="27" t="s">
        <v>2302</v>
      </c>
      <c r="B253" s="27" t="s">
        <v>473</v>
      </c>
      <c r="C253" s="27" t="s">
        <v>2089</v>
      </c>
      <c r="D253" s="27" t="s">
        <v>758</v>
      </c>
    </row>
    <row r="254" spans="1:4" x14ac:dyDescent="0.2">
      <c r="A254" s="27" t="s">
        <v>2151</v>
      </c>
      <c r="B254" s="27" t="s">
        <v>474</v>
      </c>
      <c r="C254" s="27" t="s">
        <v>2089</v>
      </c>
      <c r="D254" s="27" t="s">
        <v>758</v>
      </c>
    </row>
    <row r="255" spans="1:4" x14ac:dyDescent="0.2">
      <c r="A255" s="27" t="s">
        <v>2152</v>
      </c>
      <c r="B255" s="27" t="s">
        <v>908</v>
      </c>
      <c r="C255" s="27" t="s">
        <v>2089</v>
      </c>
      <c r="D255" s="27" t="s">
        <v>758</v>
      </c>
    </row>
    <row r="256" spans="1:4" x14ac:dyDescent="0.2">
      <c r="A256" s="27"/>
      <c r="B256" s="27"/>
      <c r="C256" s="27"/>
      <c r="D256" s="27" t="s">
        <v>759</v>
      </c>
    </row>
    <row r="257" spans="1:4" x14ac:dyDescent="0.2">
      <c r="A257" s="27" t="s">
        <v>2153</v>
      </c>
      <c r="B257" s="27" t="s">
        <v>148</v>
      </c>
      <c r="C257" s="27" t="s">
        <v>2089</v>
      </c>
      <c r="D257" s="27" t="s">
        <v>758</v>
      </c>
    </row>
    <row r="258" spans="1:4" x14ac:dyDescent="0.2">
      <c r="A258" s="27" t="s">
        <v>2154</v>
      </c>
      <c r="B258" s="27" t="s">
        <v>147</v>
      </c>
      <c r="C258" s="27" t="s">
        <v>2089</v>
      </c>
      <c r="D258" s="27" t="s">
        <v>758</v>
      </c>
    </row>
    <row r="259" spans="1:4" x14ac:dyDescent="0.2">
      <c r="A259" s="27"/>
      <c r="B259" s="27"/>
      <c r="C259" s="27"/>
      <c r="D259" s="27" t="s">
        <v>264</v>
      </c>
    </row>
    <row r="260" spans="1:4" x14ac:dyDescent="0.2">
      <c r="A260" s="27" t="s">
        <v>2701</v>
      </c>
      <c r="B260" s="27" t="s">
        <v>2699</v>
      </c>
      <c r="C260" s="27" t="s">
        <v>2089</v>
      </c>
      <c r="D260" s="27" t="s">
        <v>758</v>
      </c>
    </row>
    <row r="261" spans="1:4" x14ac:dyDescent="0.2">
      <c r="A261" s="27" t="s">
        <v>2155</v>
      </c>
      <c r="B261" s="27" t="s">
        <v>909</v>
      </c>
      <c r="C261" s="27" t="s">
        <v>2089</v>
      </c>
      <c r="D261" s="27" t="s">
        <v>758</v>
      </c>
    </row>
    <row r="262" spans="1:4" x14ac:dyDescent="0.2">
      <c r="A262" s="27" t="s">
        <v>2156</v>
      </c>
      <c r="B262" s="27" t="s">
        <v>1694</v>
      </c>
      <c r="C262" s="27" t="s">
        <v>2089</v>
      </c>
      <c r="D262" s="27" t="s">
        <v>758</v>
      </c>
    </row>
    <row r="263" spans="1:4" x14ac:dyDescent="0.2">
      <c r="A263" s="27" t="s">
        <v>2294</v>
      </c>
      <c r="B263" s="27" t="s">
        <v>841</v>
      </c>
      <c r="C263" s="27" t="s">
        <v>2089</v>
      </c>
      <c r="D263" s="27" t="s">
        <v>758</v>
      </c>
    </row>
    <row r="264" spans="1:4" x14ac:dyDescent="0.2">
      <c r="A264" s="27" t="s">
        <v>2318</v>
      </c>
      <c r="B264" s="27" t="s">
        <v>850</v>
      </c>
      <c r="C264" s="27" t="s">
        <v>2089</v>
      </c>
      <c r="D264" s="27" t="s">
        <v>758</v>
      </c>
    </row>
    <row r="265" spans="1:4" x14ac:dyDescent="0.2">
      <c r="A265" s="27" t="s">
        <v>2157</v>
      </c>
      <c r="B265" s="27" t="s">
        <v>553</v>
      </c>
      <c r="C265" s="27" t="s">
        <v>2089</v>
      </c>
      <c r="D265" s="27" t="s">
        <v>758</v>
      </c>
    </row>
    <row r="266" spans="1:4" x14ac:dyDescent="0.2">
      <c r="A266" s="27" t="s">
        <v>2158</v>
      </c>
      <c r="B266" s="27" t="s">
        <v>847</v>
      </c>
      <c r="C266" s="27" t="s">
        <v>2089</v>
      </c>
      <c r="D266" s="27" t="s">
        <v>758</v>
      </c>
    </row>
    <row r="267" spans="1:4" x14ac:dyDescent="0.2">
      <c r="A267" s="27" t="s">
        <v>2159</v>
      </c>
      <c r="B267" s="27" t="s">
        <v>428</v>
      </c>
      <c r="C267" s="27" t="s">
        <v>2089</v>
      </c>
      <c r="D267" s="27" t="s">
        <v>758</v>
      </c>
    </row>
    <row r="268" spans="1:4" x14ac:dyDescent="0.2">
      <c r="A268" s="27" t="s">
        <v>2160</v>
      </c>
      <c r="B268" s="27" t="s">
        <v>429</v>
      </c>
      <c r="C268" s="27" t="s">
        <v>2089</v>
      </c>
      <c r="D268" s="27" t="s">
        <v>758</v>
      </c>
    </row>
    <row r="269" spans="1:4" x14ac:dyDescent="0.2">
      <c r="A269" s="27" t="s">
        <v>2161</v>
      </c>
      <c r="B269" s="27" t="s">
        <v>430</v>
      </c>
      <c r="C269" s="27" t="s">
        <v>2089</v>
      </c>
      <c r="D269" s="27" t="s">
        <v>758</v>
      </c>
    </row>
    <row r="270" spans="1:4" x14ac:dyDescent="0.2">
      <c r="A270" s="27" t="s">
        <v>2162</v>
      </c>
      <c r="B270" s="27" t="s">
        <v>431</v>
      </c>
      <c r="C270" s="27" t="s">
        <v>2089</v>
      </c>
      <c r="D270" s="27" t="s">
        <v>758</v>
      </c>
    </row>
    <row r="271" spans="1:4" x14ac:dyDescent="0.2">
      <c r="A271" s="27" t="s">
        <v>2163</v>
      </c>
      <c r="B271" s="27" t="s">
        <v>432</v>
      </c>
      <c r="C271" s="27" t="s">
        <v>2089</v>
      </c>
      <c r="D271" s="27" t="s">
        <v>758</v>
      </c>
    </row>
    <row r="272" spans="1:4" x14ac:dyDescent="0.2">
      <c r="A272" s="27" t="s">
        <v>2164</v>
      </c>
      <c r="B272" s="27" t="s">
        <v>433</v>
      </c>
      <c r="C272" s="27" t="s">
        <v>2089</v>
      </c>
      <c r="D272" s="27" t="s">
        <v>758</v>
      </c>
    </row>
    <row r="273" spans="1:4" x14ac:dyDescent="0.2">
      <c r="A273" s="27" t="s">
        <v>2165</v>
      </c>
      <c r="B273" s="27" t="s">
        <v>460</v>
      </c>
      <c r="C273" s="27" t="s">
        <v>2089</v>
      </c>
      <c r="D273" s="27" t="s">
        <v>758</v>
      </c>
    </row>
    <row r="274" spans="1:4" x14ac:dyDescent="0.2">
      <c r="A274" s="27" t="s">
        <v>2166</v>
      </c>
      <c r="B274" s="27" t="s">
        <v>461</v>
      </c>
      <c r="C274" s="27" t="s">
        <v>2089</v>
      </c>
      <c r="D274" s="27" t="s">
        <v>758</v>
      </c>
    </row>
    <row r="275" spans="1:4" x14ac:dyDescent="0.2">
      <c r="A275" s="27" t="s">
        <v>2167</v>
      </c>
      <c r="B275" s="27" t="s">
        <v>462</v>
      </c>
      <c r="C275" s="27" t="s">
        <v>2089</v>
      </c>
      <c r="D275" s="27" t="s">
        <v>758</v>
      </c>
    </row>
    <row r="276" spans="1:4" x14ac:dyDescent="0.2">
      <c r="A276" s="27" t="s">
        <v>2168</v>
      </c>
      <c r="B276" s="27" t="s">
        <v>463</v>
      </c>
      <c r="C276" s="27" t="s">
        <v>2089</v>
      </c>
      <c r="D276" s="27" t="s">
        <v>758</v>
      </c>
    </row>
    <row r="277" spans="1:4" x14ac:dyDescent="0.2">
      <c r="A277" s="27" t="s">
        <v>2169</v>
      </c>
      <c r="B277" s="27" t="s">
        <v>464</v>
      </c>
      <c r="C277" s="27" t="s">
        <v>2089</v>
      </c>
      <c r="D277" s="27" t="s">
        <v>758</v>
      </c>
    </row>
    <row r="278" spans="1:4" x14ac:dyDescent="0.2">
      <c r="A278" s="27" t="s">
        <v>2170</v>
      </c>
      <c r="B278" s="27" t="s">
        <v>427</v>
      </c>
      <c r="C278" s="27" t="s">
        <v>2089</v>
      </c>
      <c r="D278" s="27" t="s">
        <v>758</v>
      </c>
    </row>
    <row r="279" spans="1:4" x14ac:dyDescent="0.2">
      <c r="A279" s="27" t="s">
        <v>2171</v>
      </c>
      <c r="B279" s="27" t="s">
        <v>465</v>
      </c>
      <c r="C279" s="27" t="s">
        <v>2089</v>
      </c>
      <c r="D279" s="27" t="s">
        <v>758</v>
      </c>
    </row>
    <row r="280" spans="1:4" x14ac:dyDescent="0.2">
      <c r="A280" s="27" t="s">
        <v>2172</v>
      </c>
      <c r="B280" s="27" t="s">
        <v>466</v>
      </c>
      <c r="C280" s="27" t="s">
        <v>2089</v>
      </c>
      <c r="D280" s="27" t="s">
        <v>758</v>
      </c>
    </row>
    <row r="281" spans="1:4" x14ac:dyDescent="0.2">
      <c r="A281" s="27" t="s">
        <v>2173</v>
      </c>
      <c r="B281" s="27" t="s">
        <v>396</v>
      </c>
      <c r="C281" s="27" t="s">
        <v>2089</v>
      </c>
      <c r="D281" s="27" t="s">
        <v>758</v>
      </c>
    </row>
    <row r="282" spans="1:4" x14ac:dyDescent="0.2">
      <c r="A282" s="27" t="s">
        <v>2174</v>
      </c>
      <c r="B282" s="27" t="s">
        <v>467</v>
      </c>
      <c r="C282" s="27" t="s">
        <v>2089</v>
      </c>
      <c r="D282" s="27" t="s">
        <v>758</v>
      </c>
    </row>
    <row r="283" spans="1:4" x14ac:dyDescent="0.2">
      <c r="A283" s="27" t="s">
        <v>2175</v>
      </c>
      <c r="B283" s="27" t="s">
        <v>468</v>
      </c>
      <c r="C283" s="27" t="s">
        <v>2089</v>
      </c>
      <c r="D283" s="27" t="s">
        <v>758</v>
      </c>
    </row>
    <row r="284" spans="1:4" x14ac:dyDescent="0.2">
      <c r="A284" s="27" t="s">
        <v>2176</v>
      </c>
      <c r="B284" s="27" t="s">
        <v>469</v>
      </c>
      <c r="C284" s="27" t="s">
        <v>2089</v>
      </c>
      <c r="D284" s="27" t="s">
        <v>758</v>
      </c>
    </row>
    <row r="285" spans="1:4" x14ac:dyDescent="0.2">
      <c r="A285" s="27" t="s">
        <v>2177</v>
      </c>
      <c r="B285" s="27" t="s">
        <v>470</v>
      </c>
      <c r="C285" s="27" t="s">
        <v>2089</v>
      </c>
      <c r="D285" s="27" t="s">
        <v>758</v>
      </c>
    </row>
    <row r="286" spans="1:4" x14ac:dyDescent="0.2">
      <c r="A286" s="27" t="s">
        <v>2178</v>
      </c>
      <c r="B286" s="27" t="s">
        <v>471</v>
      </c>
      <c r="C286" s="27" t="s">
        <v>2089</v>
      </c>
      <c r="D286" s="27" t="s">
        <v>758</v>
      </c>
    </row>
    <row r="287" spans="1:4" x14ac:dyDescent="0.2">
      <c r="A287" s="27" t="s">
        <v>2179</v>
      </c>
      <c r="B287" s="27" t="s">
        <v>554</v>
      </c>
      <c r="C287" s="27" t="s">
        <v>2089</v>
      </c>
      <c r="D287" s="27" t="s">
        <v>758</v>
      </c>
    </row>
    <row r="288" spans="1:4" x14ac:dyDescent="0.2">
      <c r="A288" s="27" t="s">
        <v>2521</v>
      </c>
      <c r="B288" s="27" t="s">
        <v>2515</v>
      </c>
      <c r="C288" s="27" t="s">
        <v>899</v>
      </c>
      <c r="D288" s="27" t="s">
        <v>758</v>
      </c>
    </row>
    <row r="289" spans="1:4" x14ac:dyDescent="0.2">
      <c r="A289" s="27" t="s">
        <v>2292</v>
      </c>
      <c r="B289" s="27" t="s">
        <v>1374</v>
      </c>
      <c r="C289" s="27" t="s">
        <v>665</v>
      </c>
      <c r="D289" s="27" t="s">
        <v>262</v>
      </c>
    </row>
    <row r="290" spans="1:4" x14ac:dyDescent="0.2">
      <c r="A290" s="27"/>
      <c r="B290" s="27"/>
      <c r="C290" s="27"/>
      <c r="D290" s="27" t="s">
        <v>2191</v>
      </c>
    </row>
    <row r="291" spans="1:4" x14ac:dyDescent="0.2">
      <c r="A291" s="27" t="s">
        <v>2371</v>
      </c>
      <c r="B291" s="27" t="s">
        <v>368</v>
      </c>
      <c r="C291" s="27" t="s">
        <v>665</v>
      </c>
      <c r="D291" s="27" t="s">
        <v>758</v>
      </c>
    </row>
    <row r="292" spans="1:4" x14ac:dyDescent="0.2">
      <c r="A292" s="27"/>
      <c r="B292" s="27"/>
      <c r="C292" s="27"/>
      <c r="D292" s="27" t="s">
        <v>262</v>
      </c>
    </row>
    <row r="293" spans="1:4" x14ac:dyDescent="0.2">
      <c r="A293" s="27"/>
      <c r="B293" s="27"/>
      <c r="C293" s="27"/>
      <c r="D293" s="27" t="s">
        <v>2191</v>
      </c>
    </row>
    <row r="294" spans="1:4" x14ac:dyDescent="0.2">
      <c r="A294" s="27"/>
      <c r="B294" s="27"/>
      <c r="C294" s="27"/>
      <c r="D294" s="27" t="s">
        <v>760</v>
      </c>
    </row>
    <row r="295" spans="1:4" x14ac:dyDescent="0.2">
      <c r="A295" s="27" t="s">
        <v>2311</v>
      </c>
      <c r="B295" s="27" t="s">
        <v>369</v>
      </c>
      <c r="C295" s="27" t="s">
        <v>665</v>
      </c>
      <c r="D295" s="27" t="s">
        <v>758</v>
      </c>
    </row>
    <row r="296" spans="1:4" x14ac:dyDescent="0.2">
      <c r="A296" s="27"/>
      <c r="B296" s="27"/>
      <c r="C296" s="27"/>
      <c r="D296" s="27" t="s">
        <v>262</v>
      </c>
    </row>
    <row r="297" spans="1:4" x14ac:dyDescent="0.2">
      <c r="A297" s="27"/>
      <c r="B297" s="27"/>
      <c r="C297" s="27"/>
      <c r="D297" s="27" t="s">
        <v>2191</v>
      </c>
    </row>
    <row r="298" spans="1:4" x14ac:dyDescent="0.2">
      <c r="A298" s="27"/>
      <c r="B298" s="27"/>
      <c r="C298" s="27"/>
      <c r="D298" s="27" t="s">
        <v>760</v>
      </c>
    </row>
    <row r="299" spans="1:4" x14ac:dyDescent="0.2">
      <c r="A299" s="27" t="s">
        <v>2842</v>
      </c>
      <c r="B299" s="27" t="s">
        <v>340</v>
      </c>
      <c r="C299" s="27" t="s">
        <v>665</v>
      </c>
      <c r="D299" s="27" t="s">
        <v>758</v>
      </c>
    </row>
    <row r="300" spans="1:4" x14ac:dyDescent="0.2">
      <c r="A300" s="27"/>
      <c r="B300" s="27"/>
      <c r="C300" s="27"/>
      <c r="D300" s="27" t="s">
        <v>262</v>
      </c>
    </row>
    <row r="301" spans="1:4" x14ac:dyDescent="0.2">
      <c r="A301" s="27"/>
      <c r="B301" s="27"/>
      <c r="C301" s="27"/>
      <c r="D301" s="27" t="s">
        <v>2191</v>
      </c>
    </row>
    <row r="302" spans="1:4" x14ac:dyDescent="0.2">
      <c r="A302" s="27"/>
      <c r="B302" s="27"/>
      <c r="C302" s="27"/>
      <c r="D302" s="27" t="s">
        <v>264</v>
      </c>
    </row>
    <row r="303" spans="1:4" x14ac:dyDescent="0.2">
      <c r="A303" s="27" t="s">
        <v>1683</v>
      </c>
      <c r="B303" s="27" t="s">
        <v>1684</v>
      </c>
      <c r="C303" s="27" t="s">
        <v>665</v>
      </c>
      <c r="D303" s="27" t="s">
        <v>262</v>
      </c>
    </row>
    <row r="304" spans="1:4" x14ac:dyDescent="0.2">
      <c r="A304" s="27"/>
      <c r="B304" s="27"/>
      <c r="C304" s="27"/>
      <c r="D304" s="27" t="s">
        <v>2191</v>
      </c>
    </row>
    <row r="305" spans="1:4" x14ac:dyDescent="0.2">
      <c r="A305" s="27"/>
      <c r="B305" s="27"/>
      <c r="C305" s="27"/>
      <c r="D305" s="27" t="s">
        <v>264</v>
      </c>
    </row>
    <row r="306" spans="1:4" x14ac:dyDescent="0.2">
      <c r="A306" s="27" t="s">
        <v>2841</v>
      </c>
      <c r="B306" s="27" t="s">
        <v>1685</v>
      </c>
      <c r="C306" s="27" t="s">
        <v>665</v>
      </c>
      <c r="D306" s="27" t="s">
        <v>262</v>
      </c>
    </row>
    <row r="307" spans="1:4" x14ac:dyDescent="0.2">
      <c r="A307" s="27"/>
      <c r="B307" s="27"/>
      <c r="C307" s="27"/>
      <c r="D307" s="27" t="s">
        <v>2191</v>
      </c>
    </row>
    <row r="308" spans="1:4" x14ac:dyDescent="0.2">
      <c r="A308" s="27"/>
      <c r="B308" s="27"/>
      <c r="C308" s="27"/>
      <c r="D308" s="27" t="s">
        <v>264</v>
      </c>
    </row>
    <row r="309" spans="1:4" x14ac:dyDescent="0.2">
      <c r="A309" s="27" t="s">
        <v>2840</v>
      </c>
      <c r="B309" s="27" t="s">
        <v>1686</v>
      </c>
      <c r="C309" s="27" t="s">
        <v>665</v>
      </c>
      <c r="D309" s="27" t="s">
        <v>262</v>
      </c>
    </row>
    <row r="310" spans="1:4" x14ac:dyDescent="0.2">
      <c r="A310" s="27"/>
      <c r="B310" s="27"/>
      <c r="C310" s="27"/>
      <c r="D310" s="27" t="s">
        <v>2191</v>
      </c>
    </row>
    <row r="311" spans="1:4" x14ac:dyDescent="0.2">
      <c r="A311" s="27"/>
      <c r="B311" s="27"/>
      <c r="C311" s="27"/>
      <c r="D311" s="27" t="s">
        <v>264</v>
      </c>
    </row>
    <row r="312" spans="1:4" x14ac:dyDescent="0.2">
      <c r="A312" s="27" t="s">
        <v>2839</v>
      </c>
      <c r="B312" s="27" t="s">
        <v>1687</v>
      </c>
      <c r="C312" s="27" t="s">
        <v>665</v>
      </c>
      <c r="D312" s="27" t="s">
        <v>262</v>
      </c>
    </row>
    <row r="313" spans="1:4" x14ac:dyDescent="0.2">
      <c r="A313" s="27"/>
      <c r="B313" s="27"/>
      <c r="C313" s="27"/>
      <c r="D313" s="27" t="s">
        <v>2191</v>
      </c>
    </row>
    <row r="314" spans="1:4" x14ac:dyDescent="0.2">
      <c r="A314" s="27"/>
      <c r="B314" s="27"/>
      <c r="C314" s="27"/>
      <c r="D314" s="27" t="s">
        <v>264</v>
      </c>
    </row>
    <row r="315" spans="1:4" x14ac:dyDescent="0.2">
      <c r="A315" s="27" t="s">
        <v>2838</v>
      </c>
      <c r="B315" s="27" t="s">
        <v>1688</v>
      </c>
      <c r="C315" s="27" t="s">
        <v>665</v>
      </c>
      <c r="D315" s="27" t="s">
        <v>262</v>
      </c>
    </row>
    <row r="316" spans="1:4" x14ac:dyDescent="0.2">
      <c r="A316" s="27"/>
      <c r="B316" s="27"/>
      <c r="C316" s="27"/>
      <c r="D316" s="27" t="s">
        <v>2191</v>
      </c>
    </row>
    <row r="317" spans="1:4" x14ac:dyDescent="0.2">
      <c r="A317" s="27"/>
      <c r="B317" s="27"/>
      <c r="C317" s="27"/>
      <c r="D317" s="27" t="s">
        <v>264</v>
      </c>
    </row>
    <row r="318" spans="1:4" x14ac:dyDescent="0.2">
      <c r="A318" s="27" t="s">
        <v>2837</v>
      </c>
      <c r="B318" s="27" t="s">
        <v>1621</v>
      </c>
      <c r="C318" s="27" t="s">
        <v>665</v>
      </c>
      <c r="D318" s="27" t="s">
        <v>758</v>
      </c>
    </row>
    <row r="319" spans="1:4" x14ac:dyDescent="0.2">
      <c r="A319" s="27"/>
      <c r="B319" s="27"/>
      <c r="C319" s="27"/>
      <c r="D319" s="27" t="s">
        <v>262</v>
      </c>
    </row>
    <row r="320" spans="1:4" x14ac:dyDescent="0.2">
      <c r="A320" s="27"/>
      <c r="B320" s="27"/>
      <c r="C320" s="27"/>
      <c r="D320" s="27" t="s">
        <v>2191</v>
      </c>
    </row>
    <row r="321" spans="1:4" x14ac:dyDescent="0.2">
      <c r="A321" s="27"/>
      <c r="B321" s="27"/>
      <c r="C321" s="27"/>
      <c r="D321" s="27" t="s">
        <v>264</v>
      </c>
    </row>
    <row r="322" spans="1:4" x14ac:dyDescent="0.2">
      <c r="A322" s="27" t="s">
        <v>2836</v>
      </c>
      <c r="B322" s="27" t="s">
        <v>99</v>
      </c>
      <c r="C322" s="27" t="s">
        <v>665</v>
      </c>
      <c r="D322" s="27" t="s">
        <v>262</v>
      </c>
    </row>
    <row r="323" spans="1:4" x14ac:dyDescent="0.2">
      <c r="A323" s="27" t="s">
        <v>2254</v>
      </c>
      <c r="B323" s="27" t="s">
        <v>100</v>
      </c>
      <c r="C323" s="27" t="s">
        <v>665</v>
      </c>
      <c r="D323" s="27" t="s">
        <v>758</v>
      </c>
    </row>
    <row r="324" spans="1:4" x14ac:dyDescent="0.2">
      <c r="A324" s="27"/>
      <c r="B324" s="27"/>
      <c r="C324" s="27"/>
      <c r="D324" s="27" t="s">
        <v>262</v>
      </c>
    </row>
    <row r="325" spans="1:4" x14ac:dyDescent="0.2">
      <c r="A325" s="27"/>
      <c r="B325" s="27"/>
      <c r="C325" s="27"/>
      <c r="D325" s="27" t="s">
        <v>2191</v>
      </c>
    </row>
    <row r="326" spans="1:4" x14ac:dyDescent="0.2">
      <c r="A326" s="27"/>
      <c r="B326" s="27"/>
      <c r="C326" s="27"/>
      <c r="D326" s="27" t="s">
        <v>3047</v>
      </c>
    </row>
    <row r="327" spans="1:4" x14ac:dyDescent="0.2">
      <c r="A327" s="27"/>
      <c r="B327" s="27"/>
      <c r="C327" s="27"/>
      <c r="D327" s="27" t="s">
        <v>759</v>
      </c>
    </row>
    <row r="328" spans="1:4" x14ac:dyDescent="0.2">
      <c r="A328" s="27"/>
      <c r="B328" s="27"/>
      <c r="C328" s="27"/>
      <c r="D328" s="27" t="s">
        <v>760</v>
      </c>
    </row>
    <row r="329" spans="1:4" x14ac:dyDescent="0.2">
      <c r="A329" s="27"/>
      <c r="B329" s="27"/>
      <c r="C329" s="27"/>
      <c r="D329" s="27" t="s">
        <v>1008</v>
      </c>
    </row>
    <row r="330" spans="1:4" x14ac:dyDescent="0.2">
      <c r="A330" s="27"/>
      <c r="B330" s="27"/>
      <c r="C330" s="27"/>
      <c r="D330" s="27" t="s">
        <v>1629</v>
      </c>
    </row>
    <row r="331" spans="1:4" x14ac:dyDescent="0.2">
      <c r="A331" s="27" t="s">
        <v>2254</v>
      </c>
      <c r="B331" s="27" t="s">
        <v>1645</v>
      </c>
      <c r="C331" s="27" t="s">
        <v>665</v>
      </c>
      <c r="D331" s="27" t="s">
        <v>758</v>
      </c>
    </row>
    <row r="332" spans="1:4" x14ac:dyDescent="0.2">
      <c r="A332" s="27"/>
      <c r="B332" s="27"/>
      <c r="C332" s="27"/>
      <c r="D332" s="27" t="s">
        <v>262</v>
      </c>
    </row>
    <row r="333" spans="1:4" x14ac:dyDescent="0.2">
      <c r="A333" s="27"/>
      <c r="B333" s="27"/>
      <c r="C333" s="27"/>
      <c r="D333" s="27" t="s">
        <v>2191</v>
      </c>
    </row>
    <row r="334" spans="1:4" x14ac:dyDescent="0.2">
      <c r="A334" s="27"/>
      <c r="B334" s="27"/>
      <c r="C334" s="27"/>
      <c r="D334" s="27" t="s">
        <v>759</v>
      </c>
    </row>
    <row r="335" spans="1:4" x14ac:dyDescent="0.2">
      <c r="A335" s="27"/>
      <c r="B335" s="27"/>
      <c r="C335" s="27"/>
      <c r="D335" s="27" t="s">
        <v>1629</v>
      </c>
    </row>
    <row r="336" spans="1:4" x14ac:dyDescent="0.2">
      <c r="A336" s="27" t="s">
        <v>2835</v>
      </c>
      <c r="B336" s="27" t="s">
        <v>227</v>
      </c>
      <c r="C336" s="27" t="s">
        <v>665</v>
      </c>
      <c r="D336" s="27" t="s">
        <v>262</v>
      </c>
    </row>
    <row r="337" spans="1:4" x14ac:dyDescent="0.2">
      <c r="A337" s="27" t="s">
        <v>2834</v>
      </c>
      <c r="B337" s="27" t="s">
        <v>301</v>
      </c>
      <c r="C337" s="27" t="s">
        <v>665</v>
      </c>
      <c r="D337" s="27" t="s">
        <v>262</v>
      </c>
    </row>
    <row r="338" spans="1:4" x14ac:dyDescent="0.2">
      <c r="A338" s="27" t="s">
        <v>2833</v>
      </c>
      <c r="B338" s="27" t="s">
        <v>996</v>
      </c>
      <c r="C338" s="27" t="s">
        <v>665</v>
      </c>
      <c r="D338" s="27" t="s">
        <v>262</v>
      </c>
    </row>
    <row r="339" spans="1:4" x14ac:dyDescent="0.2">
      <c r="A339" s="27" t="s">
        <v>2832</v>
      </c>
      <c r="B339" s="27" t="s">
        <v>29</v>
      </c>
      <c r="C339" s="27" t="s">
        <v>665</v>
      </c>
      <c r="D339" s="27" t="s">
        <v>262</v>
      </c>
    </row>
    <row r="340" spans="1:4" x14ac:dyDescent="0.2">
      <c r="A340" s="27" t="s">
        <v>2831</v>
      </c>
      <c r="B340" s="27" t="s">
        <v>101</v>
      </c>
      <c r="C340" s="27" t="s">
        <v>665</v>
      </c>
      <c r="D340" s="27" t="s">
        <v>262</v>
      </c>
    </row>
    <row r="341" spans="1:4" x14ac:dyDescent="0.2">
      <c r="A341" s="27" t="s">
        <v>1729</v>
      </c>
      <c r="B341" s="27" t="s">
        <v>252</v>
      </c>
      <c r="C341" s="27" t="s">
        <v>665</v>
      </c>
      <c r="D341" s="27" t="s">
        <v>262</v>
      </c>
    </row>
    <row r="342" spans="1:4" x14ac:dyDescent="0.2">
      <c r="A342" s="27"/>
      <c r="B342" s="27"/>
      <c r="C342" s="27"/>
      <c r="D342" s="27" t="s">
        <v>2191</v>
      </c>
    </row>
    <row r="343" spans="1:4" x14ac:dyDescent="0.2">
      <c r="A343" s="27" t="s">
        <v>2754</v>
      </c>
      <c r="B343" s="27" t="s">
        <v>2755</v>
      </c>
      <c r="C343" s="27" t="s">
        <v>665</v>
      </c>
      <c r="D343" s="27" t="s">
        <v>262</v>
      </c>
    </row>
    <row r="344" spans="1:4" x14ac:dyDescent="0.2">
      <c r="A344" s="27"/>
      <c r="B344" s="27"/>
      <c r="C344" s="27"/>
      <c r="D344" s="27" t="s">
        <v>2191</v>
      </c>
    </row>
    <row r="345" spans="1:4" x14ac:dyDescent="0.2">
      <c r="A345" s="27" t="s">
        <v>2756</v>
      </c>
      <c r="B345" s="27" t="s">
        <v>2757</v>
      </c>
      <c r="C345" s="27" t="s">
        <v>665</v>
      </c>
      <c r="D345" s="27" t="s">
        <v>262</v>
      </c>
    </row>
    <row r="346" spans="1:4" x14ac:dyDescent="0.2">
      <c r="A346" s="27"/>
      <c r="B346" s="27"/>
      <c r="C346" s="27"/>
      <c r="D346" s="27" t="s">
        <v>2191</v>
      </c>
    </row>
    <row r="347" spans="1:4" x14ac:dyDescent="0.2">
      <c r="A347" s="27" t="s">
        <v>2750</v>
      </c>
      <c r="B347" s="27" t="s">
        <v>2751</v>
      </c>
      <c r="C347" s="27" t="s">
        <v>665</v>
      </c>
      <c r="D347" s="27" t="s">
        <v>262</v>
      </c>
    </row>
    <row r="348" spans="1:4" x14ac:dyDescent="0.2">
      <c r="A348" s="27"/>
      <c r="B348" s="27"/>
      <c r="C348" s="27"/>
      <c r="D348" s="27" t="s">
        <v>2191</v>
      </c>
    </row>
    <row r="349" spans="1:4" x14ac:dyDescent="0.2">
      <c r="A349" s="27" t="s">
        <v>2752</v>
      </c>
      <c r="B349" s="27" t="s">
        <v>2753</v>
      </c>
      <c r="C349" s="27" t="s">
        <v>665</v>
      </c>
      <c r="D349" s="27" t="s">
        <v>262</v>
      </c>
    </row>
    <row r="350" spans="1:4" x14ac:dyDescent="0.2">
      <c r="A350" s="27"/>
      <c r="B350" s="27"/>
      <c r="C350" s="27"/>
      <c r="D350" s="27" t="s">
        <v>2191</v>
      </c>
    </row>
    <row r="351" spans="1:4" x14ac:dyDescent="0.2">
      <c r="A351" s="27" t="s">
        <v>2057</v>
      </c>
      <c r="B351" s="27" t="s">
        <v>2058</v>
      </c>
      <c r="C351" s="27" t="s">
        <v>665</v>
      </c>
      <c r="D351" s="27" t="s">
        <v>262</v>
      </c>
    </row>
    <row r="352" spans="1:4" x14ac:dyDescent="0.2">
      <c r="A352" s="27" t="s">
        <v>2333</v>
      </c>
      <c r="B352" s="27" t="s">
        <v>964</v>
      </c>
      <c r="C352" s="27" t="s">
        <v>665</v>
      </c>
      <c r="D352" s="27" t="s">
        <v>758</v>
      </c>
    </row>
    <row r="353" spans="1:4" x14ac:dyDescent="0.2">
      <c r="A353" s="27"/>
      <c r="B353" s="27"/>
      <c r="C353" s="27"/>
      <c r="D353" s="27" t="s">
        <v>262</v>
      </c>
    </row>
    <row r="354" spans="1:4" x14ac:dyDescent="0.2">
      <c r="A354" s="27"/>
      <c r="B354" s="27"/>
      <c r="C354" s="27"/>
      <c r="D354" s="27" t="s">
        <v>2191</v>
      </c>
    </row>
    <row r="355" spans="1:4" x14ac:dyDescent="0.2">
      <c r="A355" s="27" t="s">
        <v>2337</v>
      </c>
      <c r="B355" s="27" t="s">
        <v>1646</v>
      </c>
      <c r="C355" s="27" t="s">
        <v>665</v>
      </c>
      <c r="D355" s="27" t="s">
        <v>758</v>
      </c>
    </row>
    <row r="356" spans="1:4" x14ac:dyDescent="0.2">
      <c r="A356" s="27"/>
      <c r="B356" s="27"/>
      <c r="C356" s="27"/>
      <c r="D356" s="27" t="s">
        <v>262</v>
      </c>
    </row>
    <row r="357" spans="1:4" x14ac:dyDescent="0.2">
      <c r="A357" s="27"/>
      <c r="B357" s="27"/>
      <c r="C357" s="27"/>
      <c r="D357" s="27" t="s">
        <v>2191</v>
      </c>
    </row>
    <row r="358" spans="1:4" x14ac:dyDescent="0.2">
      <c r="A358" s="27"/>
      <c r="B358" s="27"/>
      <c r="C358" s="27"/>
      <c r="D358" s="27" t="s">
        <v>264</v>
      </c>
    </row>
    <row r="359" spans="1:4" x14ac:dyDescent="0.2">
      <c r="A359" s="27" t="s">
        <v>2295</v>
      </c>
      <c r="B359" s="27" t="s">
        <v>965</v>
      </c>
      <c r="C359" s="27" t="s">
        <v>665</v>
      </c>
      <c r="D359" s="27" t="s">
        <v>758</v>
      </c>
    </row>
    <row r="360" spans="1:4" x14ac:dyDescent="0.2">
      <c r="A360" s="27"/>
      <c r="B360" s="27"/>
      <c r="C360" s="27"/>
      <c r="D360" s="27" t="s">
        <v>262</v>
      </c>
    </row>
    <row r="361" spans="1:4" x14ac:dyDescent="0.2">
      <c r="A361" s="27"/>
      <c r="B361" s="27"/>
      <c r="C361" s="27"/>
      <c r="D361" s="27" t="s">
        <v>2191</v>
      </c>
    </row>
    <row r="362" spans="1:4" x14ac:dyDescent="0.2">
      <c r="A362" s="27"/>
      <c r="B362" s="27"/>
      <c r="C362" s="27"/>
      <c r="D362" s="27" t="s">
        <v>759</v>
      </c>
    </row>
    <row r="363" spans="1:4" x14ac:dyDescent="0.2">
      <c r="A363" s="27" t="s">
        <v>2280</v>
      </c>
      <c r="B363" s="27" t="s">
        <v>103</v>
      </c>
      <c r="C363" s="27" t="s">
        <v>665</v>
      </c>
      <c r="D363" s="27" t="s">
        <v>758</v>
      </c>
    </row>
    <row r="364" spans="1:4" x14ac:dyDescent="0.2">
      <c r="A364" s="27"/>
      <c r="B364" s="27"/>
      <c r="C364" s="27"/>
      <c r="D364" s="27" t="s">
        <v>262</v>
      </c>
    </row>
    <row r="365" spans="1:4" x14ac:dyDescent="0.2">
      <c r="A365" s="27"/>
      <c r="B365" s="27"/>
      <c r="C365" s="27"/>
      <c r="D365" s="27" t="s">
        <v>2191</v>
      </c>
    </row>
    <row r="366" spans="1:4" x14ac:dyDescent="0.2">
      <c r="A366" s="27"/>
      <c r="B366" s="27"/>
      <c r="C366" s="27"/>
      <c r="D366" s="27" t="s">
        <v>759</v>
      </c>
    </row>
    <row r="367" spans="1:4" x14ac:dyDescent="0.2">
      <c r="A367" s="27"/>
      <c r="B367" s="27"/>
      <c r="C367" s="27"/>
      <c r="D367" s="27" t="s">
        <v>760</v>
      </c>
    </row>
    <row r="368" spans="1:4" x14ac:dyDescent="0.2">
      <c r="A368" s="27"/>
      <c r="B368" s="27"/>
      <c r="C368" s="27"/>
      <c r="D368" s="27" t="s">
        <v>1629</v>
      </c>
    </row>
    <row r="369" spans="1:4" x14ac:dyDescent="0.2">
      <c r="A369" s="27" t="s">
        <v>2830</v>
      </c>
      <c r="B369" s="27" t="s">
        <v>102</v>
      </c>
      <c r="C369" s="27" t="s">
        <v>665</v>
      </c>
      <c r="D369" s="27" t="s">
        <v>758</v>
      </c>
    </row>
    <row r="370" spans="1:4" x14ac:dyDescent="0.2">
      <c r="A370" s="27"/>
      <c r="B370" s="27"/>
      <c r="C370" s="27"/>
      <c r="D370" s="27" t="s">
        <v>262</v>
      </c>
    </row>
    <row r="371" spans="1:4" x14ac:dyDescent="0.2">
      <c r="A371" s="27"/>
      <c r="B371" s="27"/>
      <c r="C371" s="27"/>
      <c r="D371" s="27" t="s">
        <v>2191</v>
      </c>
    </row>
    <row r="372" spans="1:4" x14ac:dyDescent="0.2">
      <c r="A372" s="27"/>
      <c r="B372" s="27"/>
      <c r="C372" s="27"/>
      <c r="D372" s="27" t="s">
        <v>759</v>
      </c>
    </row>
    <row r="373" spans="1:4" x14ac:dyDescent="0.2">
      <c r="A373" s="27"/>
      <c r="B373" s="27"/>
      <c r="C373" s="27"/>
      <c r="D373" s="27" t="s">
        <v>760</v>
      </c>
    </row>
    <row r="374" spans="1:4" x14ac:dyDescent="0.2">
      <c r="A374" s="27"/>
      <c r="B374" s="27"/>
      <c r="C374" s="27"/>
      <c r="D374" s="27" t="s">
        <v>1629</v>
      </c>
    </row>
    <row r="375" spans="1:4" x14ac:dyDescent="0.2">
      <c r="A375" s="27" t="s">
        <v>2830</v>
      </c>
      <c r="B375" s="27" t="s">
        <v>403</v>
      </c>
      <c r="C375" s="27" t="s">
        <v>665</v>
      </c>
      <c r="D375" s="27" t="s">
        <v>758</v>
      </c>
    </row>
    <row r="376" spans="1:4" x14ac:dyDescent="0.2">
      <c r="A376" s="27"/>
      <c r="B376" s="27"/>
      <c r="C376" s="27"/>
      <c r="D376" s="27" t="s">
        <v>262</v>
      </c>
    </row>
    <row r="377" spans="1:4" x14ac:dyDescent="0.2">
      <c r="A377" s="27"/>
      <c r="B377" s="27"/>
      <c r="C377" s="27"/>
      <c r="D377" s="27" t="s">
        <v>2191</v>
      </c>
    </row>
    <row r="378" spans="1:4" x14ac:dyDescent="0.2">
      <c r="A378" s="27"/>
      <c r="B378" s="27"/>
      <c r="C378" s="27"/>
      <c r="D378" s="27" t="s">
        <v>759</v>
      </c>
    </row>
    <row r="379" spans="1:4" x14ac:dyDescent="0.2">
      <c r="A379" s="27"/>
      <c r="B379" s="27"/>
      <c r="C379" s="27"/>
      <c r="D379" s="27" t="s">
        <v>760</v>
      </c>
    </row>
    <row r="380" spans="1:4" x14ac:dyDescent="0.2">
      <c r="A380" s="27"/>
      <c r="B380" s="27"/>
      <c r="C380" s="27"/>
      <c r="D380" s="27" t="s">
        <v>1629</v>
      </c>
    </row>
    <row r="381" spans="1:4" x14ac:dyDescent="0.2">
      <c r="A381" s="27" t="s">
        <v>2489</v>
      </c>
      <c r="B381" s="27" t="s">
        <v>104</v>
      </c>
      <c r="C381" s="27" t="s">
        <v>665</v>
      </c>
      <c r="D381" s="27" t="s">
        <v>758</v>
      </c>
    </row>
    <row r="382" spans="1:4" x14ac:dyDescent="0.2">
      <c r="A382" s="27"/>
      <c r="B382" s="27"/>
      <c r="C382" s="27"/>
      <c r="D382" s="27" t="s">
        <v>262</v>
      </c>
    </row>
    <row r="383" spans="1:4" x14ac:dyDescent="0.2">
      <c r="A383" s="27"/>
      <c r="B383" s="27"/>
      <c r="C383" s="27"/>
      <c r="D383" s="27" t="s">
        <v>2191</v>
      </c>
    </row>
    <row r="384" spans="1:4" x14ac:dyDescent="0.2">
      <c r="A384" s="27"/>
      <c r="B384" s="27"/>
      <c r="C384" s="27"/>
      <c r="D384" s="27" t="s">
        <v>1414</v>
      </c>
    </row>
    <row r="385" spans="1:4" x14ac:dyDescent="0.2">
      <c r="A385" s="27"/>
      <c r="B385" s="27"/>
      <c r="C385" s="27"/>
      <c r="D385" s="27" t="s">
        <v>264</v>
      </c>
    </row>
    <row r="386" spans="1:4" x14ac:dyDescent="0.2">
      <c r="A386" s="27"/>
      <c r="B386" s="27"/>
      <c r="C386" s="27"/>
      <c r="D386" s="27" t="s">
        <v>1008</v>
      </c>
    </row>
    <row r="387" spans="1:4" x14ac:dyDescent="0.2">
      <c r="A387" s="27" t="s">
        <v>1725</v>
      </c>
      <c r="B387" s="27" t="s">
        <v>376</v>
      </c>
      <c r="C387" s="27" t="s">
        <v>665</v>
      </c>
      <c r="D387" s="27" t="s">
        <v>758</v>
      </c>
    </row>
    <row r="388" spans="1:4" x14ac:dyDescent="0.2">
      <c r="A388" s="27"/>
      <c r="B388" s="27"/>
      <c r="C388" s="27"/>
      <c r="D388" s="27" t="s">
        <v>262</v>
      </c>
    </row>
    <row r="389" spans="1:4" x14ac:dyDescent="0.2">
      <c r="A389" s="27"/>
      <c r="B389" s="27"/>
      <c r="C389" s="27"/>
      <c r="D389" s="27" t="s">
        <v>2191</v>
      </c>
    </row>
    <row r="390" spans="1:4" x14ac:dyDescent="0.2">
      <c r="A390" s="27"/>
      <c r="B390" s="27"/>
      <c r="C390" s="27"/>
      <c r="D390" s="27" t="s">
        <v>759</v>
      </c>
    </row>
    <row r="391" spans="1:4" x14ac:dyDescent="0.2">
      <c r="A391" s="27"/>
      <c r="B391" s="27"/>
      <c r="C391" s="27"/>
      <c r="D391" s="27" t="s">
        <v>760</v>
      </c>
    </row>
    <row r="392" spans="1:4" x14ac:dyDescent="0.2">
      <c r="A392" s="27"/>
      <c r="B392" s="27"/>
      <c r="C392" s="27"/>
      <c r="D392" s="27" t="s">
        <v>1629</v>
      </c>
    </row>
    <row r="393" spans="1:4" x14ac:dyDescent="0.2">
      <c r="A393" s="27" t="s">
        <v>1648</v>
      </c>
      <c r="B393" s="27" t="s">
        <v>1649</v>
      </c>
      <c r="C393" s="27" t="s">
        <v>665</v>
      </c>
      <c r="D393" s="27" t="s">
        <v>758</v>
      </c>
    </row>
    <row r="394" spans="1:4" x14ac:dyDescent="0.2">
      <c r="A394" s="27"/>
      <c r="B394" s="27"/>
      <c r="C394" s="27"/>
      <c r="D394" s="27" t="s">
        <v>262</v>
      </c>
    </row>
    <row r="395" spans="1:4" x14ac:dyDescent="0.2">
      <c r="A395" s="27"/>
      <c r="B395" s="27"/>
      <c r="C395" s="27"/>
      <c r="D395" s="27" t="s">
        <v>2191</v>
      </c>
    </row>
    <row r="396" spans="1:4" x14ac:dyDescent="0.2">
      <c r="A396" s="27"/>
      <c r="B396" s="27"/>
      <c r="C396" s="27"/>
      <c r="D396" s="27" t="s">
        <v>1629</v>
      </c>
    </row>
    <row r="397" spans="1:4" x14ac:dyDescent="0.2">
      <c r="A397" s="27" t="s">
        <v>2192</v>
      </c>
      <c r="B397" s="27" t="s">
        <v>120</v>
      </c>
      <c r="C397" s="27" t="s">
        <v>665</v>
      </c>
      <c r="D397" s="27" t="s">
        <v>758</v>
      </c>
    </row>
    <row r="398" spans="1:4" x14ac:dyDescent="0.2">
      <c r="A398" s="27"/>
      <c r="B398" s="27"/>
      <c r="C398" s="27"/>
      <c r="D398" s="27" t="s">
        <v>262</v>
      </c>
    </row>
    <row r="399" spans="1:4" x14ac:dyDescent="0.2">
      <c r="A399" s="27"/>
      <c r="B399" s="27"/>
      <c r="C399" s="27"/>
      <c r="D399" s="27" t="s">
        <v>2191</v>
      </c>
    </row>
    <row r="400" spans="1:4" x14ac:dyDescent="0.2">
      <c r="A400" s="27"/>
      <c r="B400" s="27"/>
      <c r="C400" s="27"/>
      <c r="D400" s="27" t="s">
        <v>759</v>
      </c>
    </row>
    <row r="401" spans="1:4" x14ac:dyDescent="0.2">
      <c r="A401" s="27"/>
      <c r="B401" s="27"/>
      <c r="C401" s="27"/>
      <c r="D401" s="27" t="s">
        <v>760</v>
      </c>
    </row>
    <row r="402" spans="1:4" x14ac:dyDescent="0.2">
      <c r="A402" s="27"/>
      <c r="B402" s="27"/>
      <c r="C402" s="27"/>
      <c r="D402" s="27" t="s">
        <v>1629</v>
      </c>
    </row>
    <row r="403" spans="1:4" x14ac:dyDescent="0.2">
      <c r="A403" s="27" t="s">
        <v>2193</v>
      </c>
      <c r="B403" s="27" t="s">
        <v>121</v>
      </c>
      <c r="C403" s="27" t="s">
        <v>665</v>
      </c>
      <c r="D403" s="27" t="s">
        <v>758</v>
      </c>
    </row>
    <row r="404" spans="1:4" x14ac:dyDescent="0.2">
      <c r="A404" s="27"/>
      <c r="B404" s="27"/>
      <c r="C404" s="27"/>
      <c r="D404" s="27" t="s">
        <v>262</v>
      </c>
    </row>
    <row r="405" spans="1:4" x14ac:dyDescent="0.2">
      <c r="A405" s="27"/>
      <c r="B405" s="27"/>
      <c r="C405" s="27"/>
      <c r="D405" s="27" t="s">
        <v>2191</v>
      </c>
    </row>
    <row r="406" spans="1:4" x14ac:dyDescent="0.2">
      <c r="A406" s="27"/>
      <c r="B406" s="27"/>
      <c r="C406" s="27"/>
      <c r="D406" s="27" t="s">
        <v>264</v>
      </c>
    </row>
    <row r="407" spans="1:4" x14ac:dyDescent="0.2">
      <c r="A407" s="27" t="s">
        <v>2372</v>
      </c>
      <c r="B407" s="27" t="s">
        <v>122</v>
      </c>
      <c r="C407" s="27" t="s">
        <v>665</v>
      </c>
      <c r="D407" s="27" t="s">
        <v>758</v>
      </c>
    </row>
    <row r="408" spans="1:4" x14ac:dyDescent="0.2">
      <c r="A408" s="27"/>
      <c r="B408" s="27"/>
      <c r="C408" s="27"/>
      <c r="D408" s="27" t="s">
        <v>262</v>
      </c>
    </row>
    <row r="409" spans="1:4" x14ac:dyDescent="0.2">
      <c r="A409" s="27"/>
      <c r="B409" s="27"/>
      <c r="C409" s="27"/>
      <c r="D409" s="27" t="s">
        <v>2191</v>
      </c>
    </row>
    <row r="410" spans="1:4" x14ac:dyDescent="0.2">
      <c r="A410" s="27"/>
      <c r="B410" s="27"/>
      <c r="C410" s="27"/>
      <c r="D410" s="27" t="s">
        <v>264</v>
      </c>
    </row>
    <row r="411" spans="1:4" x14ac:dyDescent="0.2">
      <c r="A411" s="27" t="s">
        <v>2953</v>
      </c>
      <c r="B411" s="27" t="s">
        <v>124</v>
      </c>
      <c r="C411" s="27" t="s">
        <v>665</v>
      </c>
      <c r="D411" s="27" t="s">
        <v>758</v>
      </c>
    </row>
    <row r="412" spans="1:4" x14ac:dyDescent="0.2">
      <c r="A412" s="27"/>
      <c r="B412" s="27"/>
      <c r="C412" s="27"/>
      <c r="D412" s="27" t="s">
        <v>262</v>
      </c>
    </row>
    <row r="413" spans="1:4" x14ac:dyDescent="0.2">
      <c r="A413" s="27"/>
      <c r="B413" s="27"/>
      <c r="C413" s="27"/>
      <c r="D413" s="27" t="s">
        <v>1129</v>
      </c>
    </row>
    <row r="414" spans="1:4" x14ac:dyDescent="0.2">
      <c r="A414" s="27"/>
      <c r="B414" s="27"/>
      <c r="C414" s="27"/>
      <c r="D414" s="27" t="s">
        <v>2191</v>
      </c>
    </row>
    <row r="415" spans="1:4" x14ac:dyDescent="0.2">
      <c r="A415" s="27"/>
      <c r="B415" s="27"/>
      <c r="C415" s="27"/>
      <c r="D415" s="27" t="s">
        <v>264</v>
      </c>
    </row>
    <row r="416" spans="1:4" x14ac:dyDescent="0.2">
      <c r="A416" s="27" t="s">
        <v>2758</v>
      </c>
      <c r="B416" s="27" t="s">
        <v>2759</v>
      </c>
      <c r="C416" s="27" t="s">
        <v>665</v>
      </c>
      <c r="D416" s="27" t="s">
        <v>262</v>
      </c>
    </row>
    <row r="417" spans="1:4" x14ac:dyDescent="0.2">
      <c r="A417" s="27"/>
      <c r="B417" s="27"/>
      <c r="C417" s="27"/>
      <c r="D417" s="27" t="s">
        <v>2191</v>
      </c>
    </row>
    <row r="418" spans="1:4" x14ac:dyDescent="0.2">
      <c r="A418" s="27" t="s">
        <v>2319</v>
      </c>
      <c r="B418" s="27" t="s">
        <v>911</v>
      </c>
      <c r="C418" s="27" t="s">
        <v>665</v>
      </c>
      <c r="D418" s="27" t="s">
        <v>758</v>
      </c>
    </row>
    <row r="419" spans="1:4" x14ac:dyDescent="0.2">
      <c r="A419" s="27"/>
      <c r="B419" s="27"/>
      <c r="C419" s="27"/>
      <c r="D419" s="27" t="s">
        <v>262</v>
      </c>
    </row>
    <row r="420" spans="1:4" x14ac:dyDescent="0.2">
      <c r="A420" s="27"/>
      <c r="B420" s="27"/>
      <c r="C420" s="27"/>
      <c r="D420" s="27" t="s">
        <v>2191</v>
      </c>
    </row>
    <row r="421" spans="1:4" x14ac:dyDescent="0.2">
      <c r="A421" s="27"/>
      <c r="B421" s="27"/>
      <c r="C421" s="27"/>
      <c r="D421" s="27" t="s">
        <v>264</v>
      </c>
    </row>
    <row r="422" spans="1:4" x14ac:dyDescent="0.2">
      <c r="A422" s="27" t="s">
        <v>2194</v>
      </c>
      <c r="B422" s="27" t="s">
        <v>344</v>
      </c>
      <c r="C422" s="27" t="s">
        <v>665</v>
      </c>
      <c r="D422" s="27" t="s">
        <v>758</v>
      </c>
    </row>
    <row r="423" spans="1:4" x14ac:dyDescent="0.2">
      <c r="A423" s="27"/>
      <c r="B423" s="27"/>
      <c r="C423" s="27"/>
      <c r="D423" s="27" t="s">
        <v>262</v>
      </c>
    </row>
    <row r="424" spans="1:4" x14ac:dyDescent="0.2">
      <c r="A424" s="27"/>
      <c r="B424" s="27"/>
      <c r="C424" s="27"/>
      <c r="D424" s="27" t="s">
        <v>2191</v>
      </c>
    </row>
    <row r="425" spans="1:4" x14ac:dyDescent="0.2">
      <c r="A425" s="27"/>
      <c r="B425" s="27"/>
      <c r="C425" s="27"/>
      <c r="D425" s="27" t="s">
        <v>759</v>
      </c>
    </row>
    <row r="426" spans="1:4" x14ac:dyDescent="0.2">
      <c r="A426" s="27"/>
      <c r="B426" s="27"/>
      <c r="C426" s="27"/>
      <c r="D426" s="27" t="s">
        <v>1414</v>
      </c>
    </row>
    <row r="427" spans="1:4" x14ac:dyDescent="0.2">
      <c r="A427" s="27"/>
      <c r="B427" s="27"/>
      <c r="C427" s="27"/>
      <c r="D427" s="27" t="s">
        <v>760</v>
      </c>
    </row>
    <row r="428" spans="1:4" x14ac:dyDescent="0.2">
      <c r="A428" s="27"/>
      <c r="B428" s="27"/>
      <c r="C428" s="27"/>
      <c r="D428" s="27" t="s">
        <v>1008</v>
      </c>
    </row>
    <row r="429" spans="1:4" x14ac:dyDescent="0.2">
      <c r="A429" s="27" t="s">
        <v>1734</v>
      </c>
      <c r="B429" s="27" t="s">
        <v>123</v>
      </c>
      <c r="C429" s="27" t="s">
        <v>665</v>
      </c>
      <c r="D429" s="27" t="s">
        <v>758</v>
      </c>
    </row>
    <row r="430" spans="1:4" x14ac:dyDescent="0.2">
      <c r="A430" s="27"/>
      <c r="B430" s="27"/>
      <c r="C430" s="27"/>
      <c r="D430" s="27" t="s">
        <v>262</v>
      </c>
    </row>
    <row r="431" spans="1:4" x14ac:dyDescent="0.2">
      <c r="A431" s="27"/>
      <c r="B431" s="27"/>
      <c r="C431" s="27"/>
      <c r="D431" s="27" t="s">
        <v>2191</v>
      </c>
    </row>
    <row r="432" spans="1:4" x14ac:dyDescent="0.2">
      <c r="A432" s="27"/>
      <c r="B432" s="27"/>
      <c r="C432" s="27"/>
      <c r="D432" s="27" t="s">
        <v>264</v>
      </c>
    </row>
    <row r="433" spans="1:4" x14ac:dyDescent="0.2">
      <c r="A433" s="27" t="s">
        <v>2304</v>
      </c>
      <c r="B433" s="27" t="s">
        <v>2186</v>
      </c>
      <c r="C433" s="27" t="s">
        <v>665</v>
      </c>
      <c r="D433" s="27" t="s">
        <v>262</v>
      </c>
    </row>
    <row r="434" spans="1:4" x14ac:dyDescent="0.2">
      <c r="A434" s="27"/>
      <c r="B434" s="27"/>
      <c r="C434" s="27"/>
      <c r="D434" s="27" t="s">
        <v>2191</v>
      </c>
    </row>
    <row r="435" spans="1:4" x14ac:dyDescent="0.2">
      <c r="A435" s="27"/>
      <c r="B435" s="27"/>
      <c r="C435" s="27"/>
      <c r="D435" s="27" t="s">
        <v>759</v>
      </c>
    </row>
    <row r="436" spans="1:4" x14ac:dyDescent="0.2">
      <c r="A436" s="27"/>
      <c r="B436" s="27"/>
      <c r="C436" s="27"/>
      <c r="D436" s="27" t="s">
        <v>264</v>
      </c>
    </row>
    <row r="437" spans="1:4" x14ac:dyDescent="0.2">
      <c r="A437" s="27" t="s">
        <v>1722</v>
      </c>
      <c r="B437" s="27" t="s">
        <v>593</v>
      </c>
      <c r="C437" s="27" t="s">
        <v>665</v>
      </c>
      <c r="D437" s="27" t="s">
        <v>758</v>
      </c>
    </row>
    <row r="438" spans="1:4" x14ac:dyDescent="0.2">
      <c r="A438" s="27"/>
      <c r="B438" s="27"/>
      <c r="C438" s="27"/>
      <c r="D438" s="27" t="s">
        <v>262</v>
      </c>
    </row>
    <row r="439" spans="1:4" x14ac:dyDescent="0.2">
      <c r="A439" s="27"/>
      <c r="B439" s="27"/>
      <c r="C439" s="27"/>
      <c r="D439" s="27" t="s">
        <v>2191</v>
      </c>
    </row>
    <row r="440" spans="1:4" x14ac:dyDescent="0.2">
      <c r="A440" s="27"/>
      <c r="B440" s="27"/>
      <c r="C440" s="27"/>
      <c r="D440" s="27" t="s">
        <v>264</v>
      </c>
    </row>
    <row r="441" spans="1:4" x14ac:dyDescent="0.2">
      <c r="A441" s="27" t="s">
        <v>2055</v>
      </c>
      <c r="B441" s="27" t="s">
        <v>2056</v>
      </c>
      <c r="C441" s="27" t="s">
        <v>665</v>
      </c>
      <c r="D441" s="27" t="s">
        <v>262</v>
      </c>
    </row>
    <row r="442" spans="1:4" x14ac:dyDescent="0.2">
      <c r="A442" s="27" t="s">
        <v>1780</v>
      </c>
      <c r="B442" s="27" t="s">
        <v>1781</v>
      </c>
      <c r="C442" s="27" t="s">
        <v>665</v>
      </c>
      <c r="D442" s="27" t="s">
        <v>262</v>
      </c>
    </row>
    <row r="443" spans="1:4" x14ac:dyDescent="0.2">
      <c r="A443" s="27" t="s">
        <v>2433</v>
      </c>
      <c r="B443" s="27" t="s">
        <v>2434</v>
      </c>
      <c r="C443" s="27" t="s">
        <v>665</v>
      </c>
      <c r="D443" s="27" t="s">
        <v>262</v>
      </c>
    </row>
    <row r="444" spans="1:4" x14ac:dyDescent="0.2">
      <c r="A444" s="27"/>
      <c r="B444" s="27"/>
      <c r="C444" s="27"/>
      <c r="D444" s="27" t="s">
        <v>759</v>
      </c>
    </row>
    <row r="445" spans="1:4" x14ac:dyDescent="0.2">
      <c r="A445" s="27" t="s">
        <v>2829</v>
      </c>
      <c r="B445" s="27" t="s">
        <v>2435</v>
      </c>
      <c r="C445" s="27" t="s">
        <v>665</v>
      </c>
      <c r="D445" s="27" t="s">
        <v>262</v>
      </c>
    </row>
    <row r="446" spans="1:4" x14ac:dyDescent="0.2">
      <c r="A446" s="27"/>
      <c r="B446" s="27"/>
      <c r="C446" s="27"/>
      <c r="D446" s="27" t="s">
        <v>759</v>
      </c>
    </row>
    <row r="447" spans="1:4" x14ac:dyDescent="0.2">
      <c r="A447" s="27" t="s">
        <v>1953</v>
      </c>
      <c r="B447" s="27" t="s">
        <v>1954</v>
      </c>
      <c r="C447" s="27" t="s">
        <v>665</v>
      </c>
      <c r="D447" s="27" t="s">
        <v>262</v>
      </c>
    </row>
    <row r="448" spans="1:4" x14ac:dyDescent="0.2">
      <c r="A448" s="27" t="s">
        <v>2828</v>
      </c>
      <c r="B448" s="27" t="s">
        <v>364</v>
      </c>
      <c r="C448" s="27" t="s">
        <v>665</v>
      </c>
      <c r="D448" s="27" t="s">
        <v>262</v>
      </c>
    </row>
    <row r="449" spans="1:4" x14ac:dyDescent="0.2">
      <c r="A449" s="27" t="s">
        <v>1717</v>
      </c>
      <c r="B449" s="27" t="s">
        <v>125</v>
      </c>
      <c r="C449" s="27" t="s">
        <v>665</v>
      </c>
      <c r="D449" s="27" t="s">
        <v>262</v>
      </c>
    </row>
    <row r="450" spans="1:4" x14ac:dyDescent="0.2">
      <c r="A450" s="27"/>
      <c r="B450" s="27"/>
      <c r="C450" s="27"/>
      <c r="D450" s="27" t="s">
        <v>759</v>
      </c>
    </row>
    <row r="451" spans="1:4" x14ac:dyDescent="0.2">
      <c r="A451" s="27" t="s">
        <v>1717</v>
      </c>
      <c r="B451" s="27" t="s">
        <v>660</v>
      </c>
      <c r="C451" s="27" t="s">
        <v>665</v>
      </c>
      <c r="D451" s="27" t="s">
        <v>262</v>
      </c>
    </row>
    <row r="452" spans="1:4" x14ac:dyDescent="0.2">
      <c r="A452" s="27" t="s">
        <v>1749</v>
      </c>
      <c r="B452" s="27" t="s">
        <v>1560</v>
      </c>
      <c r="C452" s="27" t="s">
        <v>665</v>
      </c>
      <c r="D452" s="27" t="s">
        <v>262</v>
      </c>
    </row>
    <row r="453" spans="1:4" x14ac:dyDescent="0.2">
      <c r="A453" s="27" t="s">
        <v>1736</v>
      </c>
      <c r="B453" s="27" t="s">
        <v>129</v>
      </c>
      <c r="C453" s="27" t="s">
        <v>665</v>
      </c>
      <c r="D453" s="27" t="s">
        <v>262</v>
      </c>
    </row>
    <row r="454" spans="1:4" x14ac:dyDescent="0.2">
      <c r="A454" s="27" t="s">
        <v>1721</v>
      </c>
      <c r="B454" s="27" t="s">
        <v>1956</v>
      </c>
      <c r="C454" s="27" t="s">
        <v>665</v>
      </c>
      <c r="D454" s="27" t="s">
        <v>262</v>
      </c>
    </row>
    <row r="455" spans="1:4" x14ac:dyDescent="0.2">
      <c r="A455" s="27"/>
      <c r="B455" s="27"/>
      <c r="C455" s="27"/>
      <c r="D455" s="27" t="s">
        <v>759</v>
      </c>
    </row>
    <row r="456" spans="1:4" x14ac:dyDescent="0.2">
      <c r="A456" s="27" t="s">
        <v>2827</v>
      </c>
      <c r="B456" s="27" t="s">
        <v>654</v>
      </c>
      <c r="C456" s="27" t="s">
        <v>665</v>
      </c>
      <c r="D456" s="27" t="s">
        <v>262</v>
      </c>
    </row>
    <row r="457" spans="1:4" x14ac:dyDescent="0.2">
      <c r="A457" s="27" t="s">
        <v>2827</v>
      </c>
      <c r="B457" s="27" t="s">
        <v>1365</v>
      </c>
      <c r="C457" s="27" t="s">
        <v>665</v>
      </c>
      <c r="D457" s="27" t="s">
        <v>262</v>
      </c>
    </row>
    <row r="458" spans="1:4" x14ac:dyDescent="0.2">
      <c r="A458" s="27" t="s">
        <v>3053</v>
      </c>
      <c r="B458" s="27" t="s">
        <v>3054</v>
      </c>
      <c r="C458" s="27" t="s">
        <v>665</v>
      </c>
      <c r="D458" s="27" t="s">
        <v>262</v>
      </c>
    </row>
    <row r="459" spans="1:4" x14ac:dyDescent="0.2">
      <c r="A459" s="27" t="s">
        <v>3055</v>
      </c>
      <c r="B459" s="27" t="s">
        <v>3056</v>
      </c>
      <c r="C459" s="27" t="s">
        <v>665</v>
      </c>
      <c r="D459" s="27" t="s">
        <v>262</v>
      </c>
    </row>
    <row r="460" spans="1:4" x14ac:dyDescent="0.2">
      <c r="A460" s="27" t="s">
        <v>3051</v>
      </c>
      <c r="B460" s="27" t="s">
        <v>3052</v>
      </c>
      <c r="C460" s="27" t="s">
        <v>665</v>
      </c>
      <c r="D460" s="27" t="s">
        <v>262</v>
      </c>
    </row>
    <row r="461" spans="1:4" x14ac:dyDescent="0.2">
      <c r="A461" s="27" t="s">
        <v>1740</v>
      </c>
      <c r="B461" s="27" t="s">
        <v>278</v>
      </c>
      <c r="C461" s="27" t="s">
        <v>665</v>
      </c>
      <c r="D461" s="27" t="s">
        <v>758</v>
      </c>
    </row>
    <row r="462" spans="1:4" x14ac:dyDescent="0.2">
      <c r="A462" s="27"/>
      <c r="B462" s="27"/>
      <c r="C462" s="27"/>
      <c r="D462" s="27" t="s">
        <v>262</v>
      </c>
    </row>
    <row r="463" spans="1:4" x14ac:dyDescent="0.2">
      <c r="A463" s="27" t="s">
        <v>2826</v>
      </c>
      <c r="B463" s="27" t="s">
        <v>2247</v>
      </c>
      <c r="C463" s="27" t="s">
        <v>665</v>
      </c>
      <c r="D463" s="27" t="s">
        <v>262</v>
      </c>
    </row>
    <row r="464" spans="1:4" x14ac:dyDescent="0.2">
      <c r="A464" s="27" t="s">
        <v>1741</v>
      </c>
      <c r="B464" s="27" t="s">
        <v>277</v>
      </c>
      <c r="C464" s="27" t="s">
        <v>665</v>
      </c>
      <c r="D464" s="27" t="s">
        <v>758</v>
      </c>
    </row>
    <row r="465" spans="1:4" x14ac:dyDescent="0.2">
      <c r="A465" s="27"/>
      <c r="B465" s="27"/>
      <c r="C465" s="27"/>
      <c r="D465" s="27" t="s">
        <v>262</v>
      </c>
    </row>
    <row r="466" spans="1:4" x14ac:dyDescent="0.2">
      <c r="A466" s="27" t="s">
        <v>2825</v>
      </c>
      <c r="B466" s="27" t="s">
        <v>2248</v>
      </c>
      <c r="C466" s="27" t="s">
        <v>665</v>
      </c>
      <c r="D466" s="27" t="s">
        <v>262</v>
      </c>
    </row>
    <row r="467" spans="1:4" x14ac:dyDescent="0.2">
      <c r="A467" s="27" t="s">
        <v>1697</v>
      </c>
      <c r="B467" s="27" t="s">
        <v>169</v>
      </c>
      <c r="C467" s="27" t="s">
        <v>665</v>
      </c>
      <c r="D467" s="27" t="s">
        <v>758</v>
      </c>
    </row>
    <row r="468" spans="1:4" x14ac:dyDescent="0.2">
      <c r="A468" s="27"/>
      <c r="B468" s="27"/>
      <c r="C468" s="27"/>
      <c r="D468" s="27" t="s">
        <v>262</v>
      </c>
    </row>
    <row r="469" spans="1:4" x14ac:dyDescent="0.2">
      <c r="A469" s="27" t="s">
        <v>2824</v>
      </c>
      <c r="B469" s="27" t="s">
        <v>2246</v>
      </c>
      <c r="C469" s="27" t="s">
        <v>665</v>
      </c>
      <c r="D469" s="27" t="s">
        <v>262</v>
      </c>
    </row>
    <row r="470" spans="1:4" x14ac:dyDescent="0.2">
      <c r="A470" s="27" t="s">
        <v>1752</v>
      </c>
      <c r="B470" s="27" t="s">
        <v>1650</v>
      </c>
      <c r="C470" s="27" t="s">
        <v>665</v>
      </c>
      <c r="D470" s="27" t="s">
        <v>758</v>
      </c>
    </row>
    <row r="471" spans="1:4" x14ac:dyDescent="0.2">
      <c r="A471" s="27"/>
      <c r="B471" s="27"/>
      <c r="C471" s="27"/>
      <c r="D471" s="27" t="s">
        <v>262</v>
      </c>
    </row>
    <row r="472" spans="1:4" x14ac:dyDescent="0.2">
      <c r="A472" s="27" t="s">
        <v>1712</v>
      </c>
      <c r="B472" s="27" t="s">
        <v>131</v>
      </c>
      <c r="C472" s="27" t="s">
        <v>665</v>
      </c>
      <c r="D472" s="27" t="s">
        <v>262</v>
      </c>
    </row>
    <row r="473" spans="1:4" x14ac:dyDescent="0.2">
      <c r="A473" s="27" t="s">
        <v>1696</v>
      </c>
      <c r="B473" s="27" t="s">
        <v>167</v>
      </c>
      <c r="C473" s="27" t="s">
        <v>665</v>
      </c>
      <c r="D473" s="27" t="s">
        <v>758</v>
      </c>
    </row>
    <row r="474" spans="1:4" x14ac:dyDescent="0.2">
      <c r="A474" s="27"/>
      <c r="B474" s="27"/>
      <c r="C474" s="27"/>
      <c r="D474" s="27" t="s">
        <v>262</v>
      </c>
    </row>
    <row r="475" spans="1:4" x14ac:dyDescent="0.2">
      <c r="A475" s="27" t="s">
        <v>1751</v>
      </c>
      <c r="B475" s="27" t="s">
        <v>1491</v>
      </c>
      <c r="C475" s="27" t="s">
        <v>665</v>
      </c>
      <c r="D475" s="27" t="s">
        <v>262</v>
      </c>
    </row>
    <row r="476" spans="1:4" x14ac:dyDescent="0.2">
      <c r="A476" s="27" t="s">
        <v>1750</v>
      </c>
      <c r="B476" s="27" t="s">
        <v>1561</v>
      </c>
      <c r="C476" s="27" t="s">
        <v>665</v>
      </c>
      <c r="D476" s="27" t="s">
        <v>758</v>
      </c>
    </row>
    <row r="477" spans="1:4" x14ac:dyDescent="0.2">
      <c r="A477" s="27"/>
      <c r="B477" s="27"/>
      <c r="C477" s="27"/>
      <c r="D477" s="27" t="s">
        <v>262</v>
      </c>
    </row>
    <row r="478" spans="1:4" x14ac:dyDescent="0.2">
      <c r="A478" s="27" t="s">
        <v>1737</v>
      </c>
      <c r="B478" s="27" t="s">
        <v>1247</v>
      </c>
      <c r="C478" s="27" t="s">
        <v>665</v>
      </c>
      <c r="D478" s="27" t="s">
        <v>758</v>
      </c>
    </row>
    <row r="479" spans="1:4" x14ac:dyDescent="0.2">
      <c r="A479" s="27"/>
      <c r="B479" s="27"/>
      <c r="C479" s="27"/>
      <c r="D479" s="27" t="s">
        <v>262</v>
      </c>
    </row>
    <row r="480" spans="1:4" x14ac:dyDescent="0.2">
      <c r="A480" s="27" t="s">
        <v>2823</v>
      </c>
      <c r="B480" s="27" t="s">
        <v>2085</v>
      </c>
      <c r="C480" s="27" t="s">
        <v>665</v>
      </c>
      <c r="D480" s="27" t="s">
        <v>758</v>
      </c>
    </row>
    <row r="481" spans="1:4" x14ac:dyDescent="0.2">
      <c r="A481" s="27"/>
      <c r="B481" s="27"/>
      <c r="C481" s="27"/>
      <c r="D481" s="27" t="s">
        <v>262</v>
      </c>
    </row>
    <row r="482" spans="1:4" x14ac:dyDescent="0.2">
      <c r="A482" s="27" t="s">
        <v>2180</v>
      </c>
      <c r="B482" s="27" t="s">
        <v>130</v>
      </c>
      <c r="C482" s="27" t="s">
        <v>665</v>
      </c>
      <c r="D482" s="27" t="s">
        <v>758</v>
      </c>
    </row>
    <row r="483" spans="1:4" x14ac:dyDescent="0.2">
      <c r="A483" s="27"/>
      <c r="B483" s="27"/>
      <c r="C483" s="27"/>
      <c r="D483" s="27" t="s">
        <v>262</v>
      </c>
    </row>
    <row r="484" spans="1:4" x14ac:dyDescent="0.2">
      <c r="A484" s="27" t="s">
        <v>1695</v>
      </c>
      <c r="B484" s="27" t="s">
        <v>166</v>
      </c>
      <c r="C484" s="27" t="s">
        <v>665</v>
      </c>
      <c r="D484" s="27" t="s">
        <v>758</v>
      </c>
    </row>
    <row r="485" spans="1:4" x14ac:dyDescent="0.2">
      <c r="A485" s="27"/>
      <c r="B485" s="27"/>
      <c r="C485" s="27"/>
      <c r="D485" s="27" t="s">
        <v>262</v>
      </c>
    </row>
    <row r="486" spans="1:4" x14ac:dyDescent="0.2">
      <c r="A486" s="27" t="s">
        <v>2822</v>
      </c>
      <c r="B486" s="27" t="s">
        <v>1249</v>
      </c>
      <c r="C486" s="27" t="s">
        <v>665</v>
      </c>
      <c r="D486" s="27" t="s">
        <v>262</v>
      </c>
    </row>
    <row r="487" spans="1:4" x14ac:dyDescent="0.2">
      <c r="A487" s="27" t="s">
        <v>2821</v>
      </c>
      <c r="B487" s="27" t="s">
        <v>1957</v>
      </c>
      <c r="C487" s="27" t="s">
        <v>665</v>
      </c>
      <c r="D487" s="27" t="s">
        <v>262</v>
      </c>
    </row>
    <row r="488" spans="1:4" x14ac:dyDescent="0.2">
      <c r="A488" s="27" t="s">
        <v>2819</v>
      </c>
      <c r="B488" s="27" t="s">
        <v>140</v>
      </c>
      <c r="C488" s="27" t="s">
        <v>665</v>
      </c>
      <c r="D488" s="27" t="s">
        <v>262</v>
      </c>
    </row>
    <row r="489" spans="1:4" x14ac:dyDescent="0.2">
      <c r="A489" s="27" t="s">
        <v>2820</v>
      </c>
      <c r="B489" s="27" t="s">
        <v>2086</v>
      </c>
      <c r="C489" s="27" t="s">
        <v>665</v>
      </c>
      <c r="D489" s="27" t="s">
        <v>262</v>
      </c>
    </row>
    <row r="490" spans="1:4" x14ac:dyDescent="0.2">
      <c r="A490" s="27" t="s">
        <v>2818</v>
      </c>
      <c r="B490" s="27" t="s">
        <v>2084</v>
      </c>
      <c r="C490" s="27" t="s">
        <v>665</v>
      </c>
      <c r="D490" s="27" t="s">
        <v>758</v>
      </c>
    </row>
    <row r="491" spans="1:4" x14ac:dyDescent="0.2">
      <c r="A491" s="27"/>
      <c r="B491" s="27"/>
      <c r="C491" s="27"/>
      <c r="D491" s="27" t="s">
        <v>262</v>
      </c>
    </row>
    <row r="492" spans="1:4" x14ac:dyDescent="0.2">
      <c r="A492" s="27" t="s">
        <v>1709</v>
      </c>
      <c r="B492" s="27" t="s">
        <v>132</v>
      </c>
      <c r="C492" s="27" t="s">
        <v>665</v>
      </c>
      <c r="D492" s="27" t="s">
        <v>758</v>
      </c>
    </row>
    <row r="493" spans="1:4" x14ac:dyDescent="0.2">
      <c r="A493" s="27"/>
      <c r="B493" s="27"/>
      <c r="C493" s="27"/>
      <c r="D493" s="27" t="s">
        <v>262</v>
      </c>
    </row>
    <row r="494" spans="1:4" x14ac:dyDescent="0.2">
      <c r="A494" s="27"/>
      <c r="B494" s="27"/>
      <c r="C494" s="27"/>
      <c r="D494" s="27" t="s">
        <v>759</v>
      </c>
    </row>
    <row r="495" spans="1:4" x14ac:dyDescent="0.2">
      <c r="A495" s="27" t="s">
        <v>1714</v>
      </c>
      <c r="B495" s="27" t="s">
        <v>133</v>
      </c>
      <c r="C495" s="27" t="s">
        <v>665</v>
      </c>
      <c r="D495" s="27" t="s">
        <v>758</v>
      </c>
    </row>
    <row r="496" spans="1:4" x14ac:dyDescent="0.2">
      <c r="A496" s="27"/>
      <c r="B496" s="27"/>
      <c r="C496" s="27"/>
      <c r="D496" s="27" t="s">
        <v>262</v>
      </c>
    </row>
    <row r="497" spans="1:4" x14ac:dyDescent="0.2">
      <c r="A497" s="27"/>
      <c r="B497" s="27"/>
      <c r="C497" s="27"/>
      <c r="D497" s="27" t="s">
        <v>759</v>
      </c>
    </row>
    <row r="498" spans="1:4" x14ac:dyDescent="0.2">
      <c r="A498" s="27" t="s">
        <v>1714</v>
      </c>
      <c r="B498" s="27" t="s">
        <v>1363</v>
      </c>
      <c r="C498" s="27" t="s">
        <v>665</v>
      </c>
      <c r="D498" s="27" t="s">
        <v>262</v>
      </c>
    </row>
    <row r="499" spans="1:4" x14ac:dyDescent="0.2">
      <c r="A499" s="27" t="s">
        <v>1710</v>
      </c>
      <c r="B499" s="27" t="s">
        <v>134</v>
      </c>
      <c r="C499" s="27" t="s">
        <v>665</v>
      </c>
      <c r="D499" s="27" t="s">
        <v>758</v>
      </c>
    </row>
    <row r="500" spans="1:4" x14ac:dyDescent="0.2">
      <c r="A500" s="27"/>
      <c r="B500" s="27"/>
      <c r="C500" s="27"/>
      <c r="D500" s="27" t="s">
        <v>262</v>
      </c>
    </row>
    <row r="501" spans="1:4" x14ac:dyDescent="0.2">
      <c r="A501" s="27"/>
      <c r="B501" s="27"/>
      <c r="C501" s="27"/>
      <c r="D501" s="27" t="s">
        <v>759</v>
      </c>
    </row>
    <row r="502" spans="1:4" x14ac:dyDescent="0.2">
      <c r="A502" s="27" t="s">
        <v>1711</v>
      </c>
      <c r="B502" s="27" t="s">
        <v>135</v>
      </c>
      <c r="C502" s="27" t="s">
        <v>665</v>
      </c>
      <c r="D502" s="27" t="s">
        <v>758</v>
      </c>
    </row>
    <row r="503" spans="1:4" x14ac:dyDescent="0.2">
      <c r="A503" s="27"/>
      <c r="B503" s="27"/>
      <c r="C503" s="27"/>
      <c r="D503" s="27" t="s">
        <v>262</v>
      </c>
    </row>
    <row r="504" spans="1:4" x14ac:dyDescent="0.2">
      <c r="A504" s="27"/>
      <c r="B504" s="27"/>
      <c r="C504" s="27"/>
      <c r="D504" s="27" t="s">
        <v>759</v>
      </c>
    </row>
    <row r="505" spans="1:4" x14ac:dyDescent="0.2">
      <c r="A505" s="27" t="s">
        <v>1715</v>
      </c>
      <c r="B505" s="27" t="s">
        <v>136</v>
      </c>
      <c r="C505" s="27" t="s">
        <v>665</v>
      </c>
      <c r="D505" s="27" t="s">
        <v>758</v>
      </c>
    </row>
    <row r="506" spans="1:4" x14ac:dyDescent="0.2">
      <c r="A506" s="27"/>
      <c r="B506" s="27"/>
      <c r="C506" s="27"/>
      <c r="D506" s="27" t="s">
        <v>262</v>
      </c>
    </row>
    <row r="507" spans="1:4" x14ac:dyDescent="0.2">
      <c r="A507" s="27"/>
      <c r="B507" s="27"/>
      <c r="C507" s="27"/>
      <c r="D507" s="27" t="s">
        <v>759</v>
      </c>
    </row>
    <row r="508" spans="1:4" x14ac:dyDescent="0.2">
      <c r="A508" s="27" t="s">
        <v>1715</v>
      </c>
      <c r="B508" s="27" t="s">
        <v>1364</v>
      </c>
      <c r="C508" s="27" t="s">
        <v>665</v>
      </c>
      <c r="D508" s="27" t="s">
        <v>262</v>
      </c>
    </row>
    <row r="509" spans="1:4" x14ac:dyDescent="0.2">
      <c r="A509" s="27" t="s">
        <v>1716</v>
      </c>
      <c r="B509" s="27" t="s">
        <v>137</v>
      </c>
      <c r="C509" s="27" t="s">
        <v>665</v>
      </c>
      <c r="D509" s="27" t="s">
        <v>758</v>
      </c>
    </row>
    <row r="510" spans="1:4" x14ac:dyDescent="0.2">
      <c r="A510" s="27"/>
      <c r="B510" s="27"/>
      <c r="C510" s="27"/>
      <c r="D510" s="27" t="s">
        <v>262</v>
      </c>
    </row>
    <row r="511" spans="1:4" x14ac:dyDescent="0.2">
      <c r="A511" s="27"/>
      <c r="B511" s="27"/>
      <c r="C511" s="27"/>
      <c r="D511" s="27" t="s">
        <v>759</v>
      </c>
    </row>
    <row r="512" spans="1:4" x14ac:dyDescent="0.2">
      <c r="A512" s="27" t="s">
        <v>1708</v>
      </c>
      <c r="B512" s="27" t="s">
        <v>138</v>
      </c>
      <c r="C512" s="27" t="s">
        <v>665</v>
      </c>
      <c r="D512" s="27" t="s">
        <v>758</v>
      </c>
    </row>
    <row r="513" spans="1:4" x14ac:dyDescent="0.2">
      <c r="A513" s="27"/>
      <c r="B513" s="27"/>
      <c r="C513" s="27"/>
      <c r="D513" s="27" t="s">
        <v>262</v>
      </c>
    </row>
    <row r="514" spans="1:4" x14ac:dyDescent="0.2">
      <c r="A514" s="27"/>
      <c r="B514" s="27"/>
      <c r="C514" s="27"/>
      <c r="D514" s="27" t="s">
        <v>759</v>
      </c>
    </row>
    <row r="515" spans="1:4" x14ac:dyDescent="0.2">
      <c r="A515" s="27" t="s">
        <v>1739</v>
      </c>
      <c r="B515" s="27" t="s">
        <v>1492</v>
      </c>
      <c r="C515" s="27" t="s">
        <v>665</v>
      </c>
      <c r="D515" s="27" t="s">
        <v>758</v>
      </c>
    </row>
    <row r="516" spans="1:4" x14ac:dyDescent="0.2">
      <c r="A516" s="27"/>
      <c r="B516" s="27"/>
      <c r="C516" s="27"/>
      <c r="D516" s="27" t="s">
        <v>262</v>
      </c>
    </row>
    <row r="517" spans="1:4" x14ac:dyDescent="0.2">
      <c r="A517" s="27" t="s">
        <v>2817</v>
      </c>
      <c r="B517" s="27" t="s">
        <v>2083</v>
      </c>
      <c r="C517" s="27" t="s">
        <v>665</v>
      </c>
      <c r="D517" s="27" t="s">
        <v>758</v>
      </c>
    </row>
    <row r="518" spans="1:4" x14ac:dyDescent="0.2">
      <c r="A518" s="27"/>
      <c r="B518" s="27"/>
      <c r="C518" s="27"/>
      <c r="D518" s="27" t="s">
        <v>262</v>
      </c>
    </row>
    <row r="519" spans="1:4" x14ac:dyDescent="0.2">
      <c r="A519" s="27"/>
      <c r="B519" s="27"/>
      <c r="C519" s="27"/>
      <c r="D519" s="27" t="s">
        <v>759</v>
      </c>
    </row>
    <row r="520" spans="1:4" x14ac:dyDescent="0.2">
      <c r="A520" s="27" t="s">
        <v>2181</v>
      </c>
      <c r="B520" s="27" t="s">
        <v>273</v>
      </c>
      <c r="C520" s="27" t="s">
        <v>665</v>
      </c>
      <c r="D520" s="27" t="s">
        <v>758</v>
      </c>
    </row>
    <row r="521" spans="1:4" x14ac:dyDescent="0.2">
      <c r="A521" s="27"/>
      <c r="B521" s="27"/>
      <c r="C521" s="27"/>
      <c r="D521" s="27" t="s">
        <v>262</v>
      </c>
    </row>
    <row r="522" spans="1:4" x14ac:dyDescent="0.2">
      <c r="A522" s="27" t="s">
        <v>1713</v>
      </c>
      <c r="B522" s="27" t="s">
        <v>139</v>
      </c>
      <c r="C522" s="27" t="s">
        <v>665</v>
      </c>
      <c r="D522" s="27" t="s">
        <v>758</v>
      </c>
    </row>
    <row r="523" spans="1:4" x14ac:dyDescent="0.2">
      <c r="A523" s="27"/>
      <c r="B523" s="27"/>
      <c r="C523" s="27"/>
      <c r="D523" s="27" t="s">
        <v>262</v>
      </c>
    </row>
    <row r="524" spans="1:4" x14ac:dyDescent="0.2">
      <c r="A524" s="27"/>
      <c r="B524" s="27"/>
      <c r="C524" s="27"/>
      <c r="D524" s="27" t="s">
        <v>759</v>
      </c>
    </row>
    <row r="525" spans="1:4" x14ac:dyDescent="0.2">
      <c r="A525" s="27" t="s">
        <v>2816</v>
      </c>
      <c r="B525" s="27" t="s">
        <v>1248</v>
      </c>
      <c r="C525" s="27" t="s">
        <v>665</v>
      </c>
      <c r="D525" s="27" t="s">
        <v>262</v>
      </c>
    </row>
    <row r="526" spans="1:4" x14ac:dyDescent="0.2">
      <c r="A526" s="27" t="s">
        <v>2815</v>
      </c>
      <c r="B526" s="27" t="s">
        <v>2087</v>
      </c>
      <c r="C526" s="27" t="s">
        <v>665</v>
      </c>
      <c r="D526" s="27" t="s">
        <v>758</v>
      </c>
    </row>
    <row r="527" spans="1:4" x14ac:dyDescent="0.2">
      <c r="A527" s="27"/>
      <c r="B527" s="27"/>
      <c r="C527" s="27"/>
      <c r="D527" s="27" t="s">
        <v>262</v>
      </c>
    </row>
    <row r="528" spans="1:4" x14ac:dyDescent="0.2">
      <c r="A528" s="27" t="s">
        <v>2815</v>
      </c>
      <c r="B528" s="27" t="s">
        <v>1958</v>
      </c>
      <c r="C528" s="27" t="s">
        <v>665</v>
      </c>
      <c r="D528" s="27" t="s">
        <v>758</v>
      </c>
    </row>
    <row r="529" spans="1:4" x14ac:dyDescent="0.2">
      <c r="A529" s="27"/>
      <c r="B529" s="27"/>
      <c r="C529" s="27"/>
      <c r="D529" s="27" t="s">
        <v>262</v>
      </c>
    </row>
    <row r="530" spans="1:4" x14ac:dyDescent="0.2">
      <c r="A530" s="27"/>
      <c r="B530" s="27"/>
      <c r="C530" s="27"/>
      <c r="D530" s="27" t="s">
        <v>759</v>
      </c>
    </row>
    <row r="531" spans="1:4" x14ac:dyDescent="0.2">
      <c r="A531" s="27" t="s">
        <v>2182</v>
      </c>
      <c r="B531" s="27" t="s">
        <v>257</v>
      </c>
      <c r="C531" s="27" t="s">
        <v>665</v>
      </c>
      <c r="D531" s="27" t="s">
        <v>758</v>
      </c>
    </row>
    <row r="532" spans="1:4" x14ac:dyDescent="0.2">
      <c r="A532" s="27"/>
      <c r="B532" s="27"/>
      <c r="C532" s="27"/>
      <c r="D532" s="27" t="s">
        <v>262</v>
      </c>
    </row>
    <row r="533" spans="1:4" x14ac:dyDescent="0.2">
      <c r="A533" s="27"/>
      <c r="B533" s="27"/>
      <c r="C533" s="27"/>
      <c r="D533" s="27" t="s">
        <v>759</v>
      </c>
    </row>
    <row r="534" spans="1:4" x14ac:dyDescent="0.2">
      <c r="A534" s="27" t="s">
        <v>2814</v>
      </c>
      <c r="B534" s="27" t="s">
        <v>2245</v>
      </c>
      <c r="C534" s="27" t="s">
        <v>665</v>
      </c>
      <c r="D534" s="27" t="s">
        <v>262</v>
      </c>
    </row>
    <row r="535" spans="1:4" x14ac:dyDescent="0.2">
      <c r="A535" s="27" t="s">
        <v>1959</v>
      </c>
      <c r="B535" s="27" t="s">
        <v>1960</v>
      </c>
      <c r="C535" s="27" t="s">
        <v>665</v>
      </c>
      <c r="D535" s="27" t="s">
        <v>758</v>
      </c>
    </row>
    <row r="536" spans="1:4" x14ac:dyDescent="0.2">
      <c r="A536" s="27"/>
      <c r="B536" s="27"/>
      <c r="C536" s="27"/>
      <c r="D536" s="27" t="s">
        <v>262</v>
      </c>
    </row>
    <row r="537" spans="1:4" x14ac:dyDescent="0.2">
      <c r="A537" s="27" t="s">
        <v>1961</v>
      </c>
      <c r="B537" s="27" t="s">
        <v>1962</v>
      </c>
      <c r="C537" s="27" t="s">
        <v>665</v>
      </c>
      <c r="D537" s="27" t="s">
        <v>758</v>
      </c>
    </row>
    <row r="538" spans="1:4" x14ac:dyDescent="0.2">
      <c r="A538" s="27"/>
      <c r="B538" s="27"/>
      <c r="C538" s="27"/>
      <c r="D538" s="27" t="s">
        <v>262</v>
      </c>
    </row>
    <row r="539" spans="1:4" x14ac:dyDescent="0.2">
      <c r="A539" s="27" t="s">
        <v>2368</v>
      </c>
      <c r="B539" s="27" t="s">
        <v>1378</v>
      </c>
      <c r="C539" s="27" t="s">
        <v>665</v>
      </c>
      <c r="D539" s="27" t="s">
        <v>262</v>
      </c>
    </row>
    <row r="540" spans="1:4" x14ac:dyDescent="0.2">
      <c r="A540" s="27" t="s">
        <v>2360</v>
      </c>
      <c r="B540" s="27" t="s">
        <v>1362</v>
      </c>
      <c r="C540" s="27" t="s">
        <v>665</v>
      </c>
      <c r="D540" s="27" t="s">
        <v>262</v>
      </c>
    </row>
    <row r="541" spans="1:4" x14ac:dyDescent="0.2">
      <c r="A541" s="27" t="s">
        <v>2387</v>
      </c>
      <c r="B541" s="27" t="s">
        <v>141</v>
      </c>
      <c r="C541" s="27" t="s">
        <v>665</v>
      </c>
      <c r="D541" s="27" t="s">
        <v>262</v>
      </c>
    </row>
    <row r="542" spans="1:4" x14ac:dyDescent="0.2">
      <c r="A542" s="27" t="s">
        <v>2303</v>
      </c>
      <c r="B542" s="27" t="s">
        <v>142</v>
      </c>
      <c r="C542" s="27" t="s">
        <v>665</v>
      </c>
      <c r="D542" s="27" t="s">
        <v>262</v>
      </c>
    </row>
    <row r="543" spans="1:4" x14ac:dyDescent="0.2">
      <c r="A543" s="27" t="s">
        <v>2367</v>
      </c>
      <c r="B543" s="27" t="s">
        <v>1377</v>
      </c>
      <c r="C543" s="27" t="s">
        <v>665</v>
      </c>
      <c r="D543" s="27" t="s">
        <v>262</v>
      </c>
    </row>
    <row r="544" spans="1:4" x14ac:dyDescent="0.2">
      <c r="A544" s="27" t="s">
        <v>2421</v>
      </c>
      <c r="B544" s="27" t="s">
        <v>1361</v>
      </c>
      <c r="C544" s="27" t="s">
        <v>665</v>
      </c>
      <c r="D544" s="27" t="s">
        <v>262</v>
      </c>
    </row>
    <row r="545" spans="1:4" x14ac:dyDescent="0.2">
      <c r="A545" s="27" t="s">
        <v>2418</v>
      </c>
      <c r="B545" s="27" t="s">
        <v>143</v>
      </c>
      <c r="C545" s="27" t="s">
        <v>665</v>
      </c>
      <c r="D545" s="27" t="s">
        <v>262</v>
      </c>
    </row>
    <row r="546" spans="1:4" x14ac:dyDescent="0.2">
      <c r="A546" s="27" t="s">
        <v>2326</v>
      </c>
      <c r="B546" s="27" t="s">
        <v>144</v>
      </c>
      <c r="C546" s="27" t="s">
        <v>665</v>
      </c>
      <c r="D546" s="27" t="s">
        <v>262</v>
      </c>
    </row>
    <row r="547" spans="1:4" x14ac:dyDescent="0.2">
      <c r="A547" s="27" t="s">
        <v>2499</v>
      </c>
      <c r="B547" s="27" t="s">
        <v>2500</v>
      </c>
      <c r="C547" s="27" t="s">
        <v>665</v>
      </c>
      <c r="D547" s="27" t="s">
        <v>262</v>
      </c>
    </row>
    <row r="548" spans="1:4" x14ac:dyDescent="0.2">
      <c r="A548" s="27" t="s">
        <v>2422</v>
      </c>
      <c r="B548" s="27" t="s">
        <v>2081</v>
      </c>
      <c r="C548" s="27" t="s">
        <v>665</v>
      </c>
      <c r="D548" s="27" t="s">
        <v>262</v>
      </c>
    </row>
    <row r="549" spans="1:4" x14ac:dyDescent="0.2">
      <c r="A549" s="27" t="s">
        <v>2400</v>
      </c>
      <c r="B549" s="27" t="s">
        <v>2082</v>
      </c>
      <c r="C549" s="27" t="s">
        <v>665</v>
      </c>
      <c r="D549" s="27" t="s">
        <v>262</v>
      </c>
    </row>
    <row r="550" spans="1:4" x14ac:dyDescent="0.2">
      <c r="A550" s="27" t="s">
        <v>1746</v>
      </c>
      <c r="B550" s="27" t="s">
        <v>1632</v>
      </c>
      <c r="C550" s="27" t="s">
        <v>665</v>
      </c>
      <c r="D550" s="27" t="s">
        <v>758</v>
      </c>
    </row>
    <row r="551" spans="1:4" x14ac:dyDescent="0.2">
      <c r="A551" s="27"/>
      <c r="B551" s="27"/>
      <c r="C551" s="27"/>
      <c r="D551" s="27" t="s">
        <v>262</v>
      </c>
    </row>
    <row r="552" spans="1:4" x14ac:dyDescent="0.2">
      <c r="A552" s="27" t="s">
        <v>1745</v>
      </c>
      <c r="B552" s="27" t="s">
        <v>1630</v>
      </c>
      <c r="C552" s="27" t="s">
        <v>665</v>
      </c>
      <c r="D552" s="27" t="s">
        <v>758</v>
      </c>
    </row>
    <row r="553" spans="1:4" x14ac:dyDescent="0.2">
      <c r="A553" s="27"/>
      <c r="B553" s="27"/>
      <c r="C553" s="27"/>
      <c r="D553" s="27" t="s">
        <v>262</v>
      </c>
    </row>
    <row r="554" spans="1:4" x14ac:dyDescent="0.2">
      <c r="A554" s="27" t="s">
        <v>1744</v>
      </c>
      <c r="B554" s="27" t="s">
        <v>1631</v>
      </c>
      <c r="C554" s="27" t="s">
        <v>665</v>
      </c>
      <c r="D554" s="27" t="s">
        <v>758</v>
      </c>
    </row>
    <row r="555" spans="1:4" x14ac:dyDescent="0.2">
      <c r="A555" s="27"/>
      <c r="B555" s="27"/>
      <c r="C555" s="27"/>
      <c r="D555" s="27" t="s">
        <v>262</v>
      </c>
    </row>
    <row r="556" spans="1:4" x14ac:dyDescent="0.2">
      <c r="A556" s="27" t="s">
        <v>2813</v>
      </c>
      <c r="B556" s="27" t="s">
        <v>1963</v>
      </c>
      <c r="C556" s="27" t="s">
        <v>665</v>
      </c>
      <c r="D556" s="27" t="s">
        <v>758</v>
      </c>
    </row>
    <row r="557" spans="1:4" x14ac:dyDescent="0.2">
      <c r="A557" s="27"/>
      <c r="B557" s="27"/>
      <c r="C557" s="27"/>
      <c r="D557" s="27" t="s">
        <v>262</v>
      </c>
    </row>
    <row r="558" spans="1:4" x14ac:dyDescent="0.2">
      <c r="A558" s="27" t="s">
        <v>2812</v>
      </c>
      <c r="B558" s="27" t="s">
        <v>1964</v>
      </c>
      <c r="C558" s="27" t="s">
        <v>665</v>
      </c>
      <c r="D558" s="27" t="s">
        <v>758</v>
      </c>
    </row>
    <row r="559" spans="1:4" x14ac:dyDescent="0.2">
      <c r="A559" s="27"/>
      <c r="B559" s="27"/>
      <c r="C559" s="27"/>
      <c r="D559" s="27" t="s">
        <v>262</v>
      </c>
    </row>
    <row r="560" spans="1:4" x14ac:dyDescent="0.2">
      <c r="A560" s="27" t="s">
        <v>1735</v>
      </c>
      <c r="B560" s="27" t="s">
        <v>661</v>
      </c>
      <c r="C560" s="27" t="s">
        <v>665</v>
      </c>
      <c r="D560" s="27" t="s">
        <v>262</v>
      </c>
    </row>
    <row r="561" spans="1:4" x14ac:dyDescent="0.2">
      <c r="A561" s="27" t="s">
        <v>1731</v>
      </c>
      <c r="B561" s="27" t="s">
        <v>150</v>
      </c>
      <c r="C561" s="27" t="s">
        <v>665</v>
      </c>
      <c r="D561" s="27" t="s">
        <v>262</v>
      </c>
    </row>
    <row r="562" spans="1:4" x14ac:dyDescent="0.2">
      <c r="A562" s="27" t="s">
        <v>2267</v>
      </c>
      <c r="B562" s="27" t="s">
        <v>963</v>
      </c>
      <c r="C562" s="27" t="s">
        <v>665</v>
      </c>
      <c r="D562" s="27" t="s">
        <v>758</v>
      </c>
    </row>
    <row r="563" spans="1:4" x14ac:dyDescent="0.2">
      <c r="A563" s="27"/>
      <c r="B563" s="27"/>
      <c r="C563" s="27"/>
      <c r="D563" s="27" t="s">
        <v>262</v>
      </c>
    </row>
    <row r="564" spans="1:4" x14ac:dyDescent="0.2">
      <c r="A564" s="27"/>
      <c r="B564" s="27"/>
      <c r="C564" s="27"/>
      <c r="D564" s="27" t="s">
        <v>2191</v>
      </c>
    </row>
    <row r="565" spans="1:4" x14ac:dyDescent="0.2">
      <c r="A565" s="27"/>
      <c r="B565" s="27"/>
      <c r="C565" s="27"/>
      <c r="D565" s="27" t="s">
        <v>759</v>
      </c>
    </row>
    <row r="566" spans="1:4" x14ac:dyDescent="0.2">
      <c r="A566" s="27" t="s">
        <v>2289</v>
      </c>
      <c r="B566" s="27" t="s">
        <v>151</v>
      </c>
      <c r="C566" s="27" t="s">
        <v>665</v>
      </c>
      <c r="D566" s="27" t="s">
        <v>758</v>
      </c>
    </row>
    <row r="567" spans="1:4" x14ac:dyDescent="0.2">
      <c r="A567" s="27"/>
      <c r="B567" s="27"/>
      <c r="C567" s="27"/>
      <c r="D567" s="27" t="s">
        <v>262</v>
      </c>
    </row>
    <row r="568" spans="1:4" x14ac:dyDescent="0.2">
      <c r="A568" s="27"/>
      <c r="B568" s="27"/>
      <c r="C568" s="27"/>
      <c r="D568" s="27" t="s">
        <v>2191</v>
      </c>
    </row>
    <row r="569" spans="1:4" x14ac:dyDescent="0.2">
      <c r="A569" s="27"/>
      <c r="B569" s="27"/>
      <c r="C569" s="27"/>
      <c r="D569" s="27" t="s">
        <v>264</v>
      </c>
    </row>
    <row r="570" spans="1:4" x14ac:dyDescent="0.2">
      <c r="A570" s="27" t="s">
        <v>2187</v>
      </c>
      <c r="B570" s="27" t="s">
        <v>2188</v>
      </c>
      <c r="C570" s="27" t="s">
        <v>665</v>
      </c>
      <c r="D570" s="27" t="s">
        <v>262</v>
      </c>
    </row>
    <row r="571" spans="1:4" x14ac:dyDescent="0.2">
      <c r="A571" s="27"/>
      <c r="B571" s="27"/>
      <c r="C571" s="27"/>
      <c r="D571" s="27" t="s">
        <v>2191</v>
      </c>
    </row>
    <row r="572" spans="1:4" x14ac:dyDescent="0.2">
      <c r="A572" s="27" t="s">
        <v>1733</v>
      </c>
      <c r="B572" s="27" t="s">
        <v>546</v>
      </c>
      <c r="C572" s="27" t="s">
        <v>665</v>
      </c>
      <c r="D572" s="27" t="s">
        <v>758</v>
      </c>
    </row>
    <row r="573" spans="1:4" x14ac:dyDescent="0.2">
      <c r="A573" s="27"/>
      <c r="B573" s="27"/>
      <c r="C573" s="27"/>
      <c r="D573" s="27" t="s">
        <v>262</v>
      </c>
    </row>
    <row r="574" spans="1:4" x14ac:dyDescent="0.2">
      <c r="A574" s="27"/>
      <c r="B574" s="27"/>
      <c r="C574" s="27"/>
      <c r="D574" s="27" t="s">
        <v>2191</v>
      </c>
    </row>
    <row r="575" spans="1:4" x14ac:dyDescent="0.2">
      <c r="A575" s="27"/>
      <c r="B575" s="27"/>
      <c r="C575" s="27"/>
      <c r="D575" s="27" t="s">
        <v>264</v>
      </c>
    </row>
    <row r="576" spans="1:4" x14ac:dyDescent="0.2">
      <c r="A576" s="27" t="s">
        <v>2811</v>
      </c>
      <c r="B576" s="27" t="s">
        <v>2428</v>
      </c>
      <c r="C576" s="27" t="s">
        <v>665</v>
      </c>
      <c r="D576" s="27" t="s">
        <v>262</v>
      </c>
    </row>
    <row r="577" spans="1:4" x14ac:dyDescent="0.2">
      <c r="A577" s="27"/>
      <c r="B577" s="27"/>
      <c r="C577" s="27"/>
      <c r="D577" s="27" t="s">
        <v>264</v>
      </c>
    </row>
    <row r="578" spans="1:4" x14ac:dyDescent="0.2">
      <c r="A578" s="27" t="s">
        <v>2249</v>
      </c>
      <c r="B578" s="27" t="s">
        <v>2250</v>
      </c>
      <c r="C578" s="27" t="s">
        <v>665</v>
      </c>
      <c r="D578" s="27" t="s">
        <v>262</v>
      </c>
    </row>
    <row r="579" spans="1:4" x14ac:dyDescent="0.2">
      <c r="A579" s="27"/>
      <c r="B579" s="27"/>
      <c r="C579" s="27"/>
      <c r="D579" s="27" t="s">
        <v>2191</v>
      </c>
    </row>
    <row r="580" spans="1:4" x14ac:dyDescent="0.2">
      <c r="A580" s="27"/>
      <c r="B580" s="27"/>
      <c r="C580" s="27"/>
      <c r="D580" s="27" t="s">
        <v>759</v>
      </c>
    </row>
    <row r="581" spans="1:4" x14ac:dyDescent="0.2">
      <c r="A581" s="27"/>
      <c r="B581" s="27"/>
      <c r="C581" s="27"/>
      <c r="D581" s="27" t="s">
        <v>666</v>
      </c>
    </row>
    <row r="582" spans="1:4" x14ac:dyDescent="0.2">
      <c r="A582" s="27" t="s">
        <v>1743</v>
      </c>
      <c r="B582" s="27" t="s">
        <v>1626</v>
      </c>
      <c r="C582" s="27" t="s">
        <v>665</v>
      </c>
      <c r="D582" s="27" t="s">
        <v>262</v>
      </c>
    </row>
    <row r="583" spans="1:4" x14ac:dyDescent="0.2">
      <c r="A583" s="27"/>
      <c r="B583" s="27"/>
      <c r="C583" s="27"/>
      <c r="D583" s="27" t="s">
        <v>2191</v>
      </c>
    </row>
    <row r="584" spans="1:4" x14ac:dyDescent="0.2">
      <c r="A584" s="27" t="s">
        <v>2730</v>
      </c>
      <c r="B584" s="27" t="s">
        <v>152</v>
      </c>
      <c r="C584" s="27" t="s">
        <v>665</v>
      </c>
      <c r="D584" s="27" t="s">
        <v>758</v>
      </c>
    </row>
    <row r="585" spans="1:4" x14ac:dyDescent="0.2">
      <c r="A585" s="27"/>
      <c r="B585" s="27"/>
      <c r="C585" s="27"/>
      <c r="D585" s="27" t="s">
        <v>262</v>
      </c>
    </row>
    <row r="586" spans="1:4" x14ac:dyDescent="0.2">
      <c r="A586" s="27"/>
      <c r="B586" s="27"/>
      <c r="C586" s="27"/>
      <c r="D586" s="27" t="s">
        <v>2191</v>
      </c>
    </row>
    <row r="587" spans="1:4" x14ac:dyDescent="0.2">
      <c r="A587" s="27"/>
      <c r="B587" s="27"/>
      <c r="C587" s="27"/>
      <c r="D587" s="27" t="s">
        <v>264</v>
      </c>
    </row>
    <row r="588" spans="1:4" x14ac:dyDescent="0.2">
      <c r="A588" s="27" t="s">
        <v>2810</v>
      </c>
      <c r="B588" s="27" t="s">
        <v>1034</v>
      </c>
      <c r="C588" s="27" t="s">
        <v>665</v>
      </c>
      <c r="D588" s="27" t="s">
        <v>262</v>
      </c>
    </row>
    <row r="589" spans="1:4" x14ac:dyDescent="0.2">
      <c r="A589" s="27"/>
      <c r="B589" s="27"/>
      <c r="C589" s="27"/>
      <c r="D589" s="27" t="s">
        <v>2191</v>
      </c>
    </row>
    <row r="590" spans="1:4" x14ac:dyDescent="0.2">
      <c r="A590" s="27"/>
      <c r="B590" s="27"/>
      <c r="C590" s="27"/>
      <c r="D590" s="27" t="s">
        <v>264</v>
      </c>
    </row>
    <row r="591" spans="1:4" x14ac:dyDescent="0.2">
      <c r="A591" s="27" t="s">
        <v>1698</v>
      </c>
      <c r="B591" s="27" t="s">
        <v>912</v>
      </c>
      <c r="C591" s="27" t="s">
        <v>665</v>
      </c>
      <c r="D591" s="27" t="s">
        <v>758</v>
      </c>
    </row>
    <row r="592" spans="1:4" x14ac:dyDescent="0.2">
      <c r="A592" s="27"/>
      <c r="B592" s="27"/>
      <c r="C592" s="27"/>
      <c r="D592" s="27" t="s">
        <v>262</v>
      </c>
    </row>
    <row r="593" spans="1:4" x14ac:dyDescent="0.2">
      <c r="A593" s="27"/>
      <c r="B593" s="27"/>
      <c r="C593" s="27"/>
      <c r="D593" s="27" t="s">
        <v>2191</v>
      </c>
    </row>
    <row r="594" spans="1:4" x14ac:dyDescent="0.2">
      <c r="A594" s="27"/>
      <c r="B594" s="27"/>
      <c r="C594" s="27"/>
      <c r="D594" s="27" t="s">
        <v>264</v>
      </c>
    </row>
    <row r="595" spans="1:4" x14ac:dyDescent="0.2">
      <c r="A595" s="27" t="s">
        <v>2809</v>
      </c>
      <c r="B595" s="27" t="s">
        <v>1031</v>
      </c>
      <c r="C595" s="27" t="s">
        <v>665</v>
      </c>
      <c r="D595" s="27" t="s">
        <v>262</v>
      </c>
    </row>
    <row r="596" spans="1:4" x14ac:dyDescent="0.2">
      <c r="A596" s="27"/>
      <c r="B596" s="27"/>
      <c r="C596" s="27"/>
      <c r="D596" s="27" t="s">
        <v>2191</v>
      </c>
    </row>
    <row r="597" spans="1:4" x14ac:dyDescent="0.2">
      <c r="A597" s="27"/>
      <c r="B597" s="27"/>
      <c r="C597" s="27"/>
      <c r="D597" s="27" t="s">
        <v>264</v>
      </c>
    </row>
    <row r="598" spans="1:4" x14ac:dyDescent="0.2">
      <c r="A598" s="27" t="s">
        <v>3045</v>
      </c>
      <c r="B598" s="27" t="s">
        <v>1030</v>
      </c>
      <c r="C598" s="27" t="s">
        <v>665</v>
      </c>
      <c r="D598" s="27" t="s">
        <v>758</v>
      </c>
    </row>
    <row r="599" spans="1:4" x14ac:dyDescent="0.2">
      <c r="A599" s="27"/>
      <c r="B599" s="27"/>
      <c r="C599" s="27"/>
      <c r="D599" s="27" t="s">
        <v>262</v>
      </c>
    </row>
    <row r="600" spans="1:4" x14ac:dyDescent="0.2">
      <c r="A600" s="27"/>
      <c r="B600" s="27"/>
      <c r="C600" s="27"/>
      <c r="D600" s="27" t="s">
        <v>2191</v>
      </c>
    </row>
    <row r="601" spans="1:4" x14ac:dyDescent="0.2">
      <c r="A601" s="27"/>
      <c r="B601" s="27"/>
      <c r="C601" s="27"/>
      <c r="D601" s="27" t="s">
        <v>264</v>
      </c>
    </row>
    <row r="602" spans="1:4" x14ac:dyDescent="0.2">
      <c r="A602" s="27" t="s">
        <v>2808</v>
      </c>
      <c r="B602" s="27" t="s">
        <v>1024</v>
      </c>
      <c r="C602" s="27" t="s">
        <v>665</v>
      </c>
      <c r="D602" s="27" t="s">
        <v>262</v>
      </c>
    </row>
    <row r="603" spans="1:4" x14ac:dyDescent="0.2">
      <c r="A603" s="27"/>
      <c r="B603" s="27"/>
      <c r="C603" s="27"/>
      <c r="D603" s="27" t="s">
        <v>2191</v>
      </c>
    </row>
    <row r="604" spans="1:4" x14ac:dyDescent="0.2">
      <c r="A604" s="27"/>
      <c r="B604" s="27"/>
      <c r="C604" s="27"/>
      <c r="D604" s="27" t="s">
        <v>264</v>
      </c>
    </row>
    <row r="605" spans="1:4" x14ac:dyDescent="0.2">
      <c r="A605" s="27" t="s">
        <v>1705</v>
      </c>
      <c r="B605" s="27" t="s">
        <v>153</v>
      </c>
      <c r="C605" s="27" t="s">
        <v>665</v>
      </c>
      <c r="D605" s="27" t="s">
        <v>758</v>
      </c>
    </row>
    <row r="606" spans="1:4" x14ac:dyDescent="0.2">
      <c r="A606" s="27"/>
      <c r="B606" s="27"/>
      <c r="C606" s="27"/>
      <c r="D606" s="27" t="s">
        <v>262</v>
      </c>
    </row>
    <row r="607" spans="1:4" x14ac:dyDescent="0.2">
      <c r="A607" s="27"/>
      <c r="B607" s="27"/>
      <c r="C607" s="27"/>
      <c r="D607" s="27" t="s">
        <v>2191</v>
      </c>
    </row>
    <row r="608" spans="1:4" x14ac:dyDescent="0.2">
      <c r="A608" s="27"/>
      <c r="B608" s="27"/>
      <c r="C608" s="27"/>
      <c r="D608" s="27" t="s">
        <v>264</v>
      </c>
    </row>
    <row r="609" spans="1:4" x14ac:dyDescent="0.2">
      <c r="A609" s="27" t="s">
        <v>1754</v>
      </c>
      <c r="B609" s="27" t="s">
        <v>998</v>
      </c>
      <c r="C609" s="27" t="s">
        <v>665</v>
      </c>
      <c r="D609" s="27" t="s">
        <v>262</v>
      </c>
    </row>
    <row r="610" spans="1:4" x14ac:dyDescent="0.2">
      <c r="A610" s="27"/>
      <c r="B610" s="27"/>
      <c r="C610" s="27"/>
      <c r="D610" s="27" t="s">
        <v>2191</v>
      </c>
    </row>
    <row r="611" spans="1:4" x14ac:dyDescent="0.2">
      <c r="A611" s="27"/>
      <c r="B611" s="27"/>
      <c r="C611" s="27"/>
      <c r="D611" s="27" t="s">
        <v>264</v>
      </c>
    </row>
    <row r="612" spans="1:4" x14ac:dyDescent="0.2">
      <c r="A612" s="27" t="s">
        <v>1760</v>
      </c>
      <c r="B612" s="27" t="s">
        <v>999</v>
      </c>
      <c r="C612" s="27" t="s">
        <v>665</v>
      </c>
      <c r="D612" s="27" t="s">
        <v>758</v>
      </c>
    </row>
    <row r="613" spans="1:4" x14ac:dyDescent="0.2">
      <c r="A613" s="27"/>
      <c r="B613" s="27"/>
      <c r="C613" s="27"/>
      <c r="D613" s="27" t="s">
        <v>262</v>
      </c>
    </row>
    <row r="614" spans="1:4" x14ac:dyDescent="0.2">
      <c r="A614" s="27"/>
      <c r="B614" s="27"/>
      <c r="C614" s="27"/>
      <c r="D614" s="27" t="s">
        <v>2191</v>
      </c>
    </row>
    <row r="615" spans="1:4" x14ac:dyDescent="0.2">
      <c r="A615" s="27"/>
      <c r="B615" s="27"/>
      <c r="C615" s="27"/>
      <c r="D615" s="27" t="s">
        <v>264</v>
      </c>
    </row>
    <row r="616" spans="1:4" x14ac:dyDescent="0.2">
      <c r="A616" s="27" t="s">
        <v>2807</v>
      </c>
      <c r="B616" s="27" t="s">
        <v>1026</v>
      </c>
      <c r="C616" s="27" t="s">
        <v>665</v>
      </c>
      <c r="D616" s="27" t="s">
        <v>262</v>
      </c>
    </row>
    <row r="617" spans="1:4" x14ac:dyDescent="0.2">
      <c r="A617" s="27"/>
      <c r="B617" s="27"/>
      <c r="C617" s="27"/>
      <c r="D617" s="27" t="s">
        <v>2191</v>
      </c>
    </row>
    <row r="618" spans="1:4" x14ac:dyDescent="0.2">
      <c r="A618" s="27"/>
      <c r="B618" s="27"/>
      <c r="C618" s="27"/>
      <c r="D618" s="27" t="s">
        <v>264</v>
      </c>
    </row>
    <row r="619" spans="1:4" x14ac:dyDescent="0.2">
      <c r="A619" s="27" t="s">
        <v>1707</v>
      </c>
      <c r="B619" s="27" t="s">
        <v>154</v>
      </c>
      <c r="C619" s="27" t="s">
        <v>665</v>
      </c>
      <c r="D619" s="27" t="s">
        <v>758</v>
      </c>
    </row>
    <row r="620" spans="1:4" x14ac:dyDescent="0.2">
      <c r="A620" s="27"/>
      <c r="B620" s="27"/>
      <c r="C620" s="27"/>
      <c r="D620" s="27" t="s">
        <v>262</v>
      </c>
    </row>
    <row r="621" spans="1:4" x14ac:dyDescent="0.2">
      <c r="A621" s="27"/>
      <c r="B621" s="27"/>
      <c r="C621" s="27"/>
      <c r="D621" s="27" t="s">
        <v>2191</v>
      </c>
    </row>
    <row r="622" spans="1:4" x14ac:dyDescent="0.2">
      <c r="A622" s="27"/>
      <c r="B622" s="27"/>
      <c r="C622" s="27"/>
      <c r="D622" s="27" t="s">
        <v>264</v>
      </c>
    </row>
    <row r="623" spans="1:4" x14ac:dyDescent="0.2">
      <c r="A623" s="27" t="s">
        <v>1755</v>
      </c>
      <c r="B623" s="27" t="s">
        <v>1000</v>
      </c>
      <c r="C623" s="27" t="s">
        <v>665</v>
      </c>
      <c r="D623" s="27" t="s">
        <v>262</v>
      </c>
    </row>
    <row r="624" spans="1:4" x14ac:dyDescent="0.2">
      <c r="A624" s="27"/>
      <c r="B624" s="27"/>
      <c r="C624" s="27"/>
      <c r="D624" s="27" t="s">
        <v>2191</v>
      </c>
    </row>
    <row r="625" spans="1:4" x14ac:dyDescent="0.2">
      <c r="A625" s="27"/>
      <c r="B625" s="27"/>
      <c r="C625" s="27"/>
      <c r="D625" s="27" t="s">
        <v>264</v>
      </c>
    </row>
    <row r="626" spans="1:4" x14ac:dyDescent="0.2">
      <c r="A626" s="27" t="s">
        <v>1756</v>
      </c>
      <c r="B626" s="27" t="s">
        <v>1001</v>
      </c>
      <c r="C626" s="27" t="s">
        <v>665</v>
      </c>
      <c r="D626" s="27" t="s">
        <v>262</v>
      </c>
    </row>
    <row r="627" spans="1:4" x14ac:dyDescent="0.2">
      <c r="A627" s="27"/>
      <c r="B627" s="27"/>
      <c r="C627" s="27"/>
      <c r="D627" s="27" t="s">
        <v>2191</v>
      </c>
    </row>
    <row r="628" spans="1:4" x14ac:dyDescent="0.2">
      <c r="A628" s="27"/>
      <c r="B628" s="27"/>
      <c r="C628" s="27"/>
      <c r="D628" s="27" t="s">
        <v>264</v>
      </c>
    </row>
    <row r="629" spans="1:4" x14ac:dyDescent="0.2">
      <c r="A629" s="27" t="s">
        <v>1757</v>
      </c>
      <c r="B629" s="27" t="s">
        <v>1002</v>
      </c>
      <c r="C629" s="27" t="s">
        <v>665</v>
      </c>
      <c r="D629" s="27" t="s">
        <v>262</v>
      </c>
    </row>
    <row r="630" spans="1:4" x14ac:dyDescent="0.2">
      <c r="A630" s="27"/>
      <c r="B630" s="27"/>
      <c r="C630" s="27"/>
      <c r="D630" s="27" t="s">
        <v>2191</v>
      </c>
    </row>
    <row r="631" spans="1:4" x14ac:dyDescent="0.2">
      <c r="A631" s="27"/>
      <c r="B631" s="27"/>
      <c r="C631" s="27"/>
      <c r="D631" s="27" t="s">
        <v>264</v>
      </c>
    </row>
    <row r="632" spans="1:4" x14ac:dyDescent="0.2">
      <c r="A632" s="27" t="s">
        <v>1758</v>
      </c>
      <c r="B632" s="27" t="s">
        <v>1003</v>
      </c>
      <c r="C632" s="27" t="s">
        <v>665</v>
      </c>
      <c r="D632" s="27" t="s">
        <v>262</v>
      </c>
    </row>
    <row r="633" spans="1:4" x14ac:dyDescent="0.2">
      <c r="A633" s="27"/>
      <c r="B633" s="27"/>
      <c r="C633" s="27"/>
      <c r="D633" s="27" t="s">
        <v>2191</v>
      </c>
    </row>
    <row r="634" spans="1:4" x14ac:dyDescent="0.2">
      <c r="A634" s="27"/>
      <c r="B634" s="27"/>
      <c r="C634" s="27"/>
      <c r="D634" s="27" t="s">
        <v>264</v>
      </c>
    </row>
    <row r="635" spans="1:4" x14ac:dyDescent="0.2">
      <c r="A635" s="27" t="s">
        <v>1753</v>
      </c>
      <c r="B635" s="27" t="s">
        <v>1004</v>
      </c>
      <c r="C635" s="27" t="s">
        <v>665</v>
      </c>
      <c r="D635" s="27" t="s">
        <v>262</v>
      </c>
    </row>
    <row r="636" spans="1:4" x14ac:dyDescent="0.2">
      <c r="A636" s="27"/>
      <c r="B636" s="27"/>
      <c r="C636" s="27"/>
      <c r="D636" s="27" t="s">
        <v>2191</v>
      </c>
    </row>
    <row r="637" spans="1:4" x14ac:dyDescent="0.2">
      <c r="A637" s="27"/>
      <c r="B637" s="27"/>
      <c r="C637" s="27"/>
      <c r="D637" s="27" t="s">
        <v>264</v>
      </c>
    </row>
    <row r="638" spans="1:4" x14ac:dyDescent="0.2">
      <c r="A638" s="27" t="s">
        <v>1706</v>
      </c>
      <c r="B638" s="27" t="s">
        <v>155</v>
      </c>
      <c r="C638" s="27" t="s">
        <v>665</v>
      </c>
      <c r="D638" s="27" t="s">
        <v>758</v>
      </c>
    </row>
    <row r="639" spans="1:4" x14ac:dyDescent="0.2">
      <c r="A639" s="27"/>
      <c r="B639" s="27"/>
      <c r="C639" s="27"/>
      <c r="D639" s="27" t="s">
        <v>262</v>
      </c>
    </row>
    <row r="640" spans="1:4" x14ac:dyDescent="0.2">
      <c r="A640" s="27"/>
      <c r="B640" s="27"/>
      <c r="C640" s="27"/>
      <c r="D640" s="27" t="s">
        <v>2191</v>
      </c>
    </row>
    <row r="641" spans="1:4" x14ac:dyDescent="0.2">
      <c r="A641" s="27"/>
      <c r="B641" s="27"/>
      <c r="C641" s="27"/>
      <c r="D641" s="27" t="s">
        <v>264</v>
      </c>
    </row>
    <row r="642" spans="1:4" x14ac:dyDescent="0.2">
      <c r="A642" s="27" t="s">
        <v>1759</v>
      </c>
      <c r="B642" s="27" t="s">
        <v>1005</v>
      </c>
      <c r="C642" s="27" t="s">
        <v>665</v>
      </c>
      <c r="D642" s="27" t="s">
        <v>262</v>
      </c>
    </row>
    <row r="643" spans="1:4" x14ac:dyDescent="0.2">
      <c r="A643" s="27"/>
      <c r="B643" s="27"/>
      <c r="C643" s="27"/>
      <c r="D643" s="27" t="s">
        <v>2191</v>
      </c>
    </row>
    <row r="644" spans="1:4" x14ac:dyDescent="0.2">
      <c r="A644" s="27"/>
      <c r="B644" s="27"/>
      <c r="C644" s="27"/>
      <c r="D644" s="27" t="s">
        <v>264</v>
      </c>
    </row>
    <row r="645" spans="1:4" x14ac:dyDescent="0.2">
      <c r="A645" s="27" t="s">
        <v>1763</v>
      </c>
      <c r="B645" s="27" t="s">
        <v>997</v>
      </c>
      <c r="C645" s="27" t="s">
        <v>665</v>
      </c>
      <c r="D645" s="27" t="s">
        <v>262</v>
      </c>
    </row>
    <row r="646" spans="1:4" x14ac:dyDescent="0.2">
      <c r="A646" s="27"/>
      <c r="B646" s="27"/>
      <c r="C646" s="27"/>
      <c r="D646" s="27" t="s">
        <v>2191</v>
      </c>
    </row>
    <row r="647" spans="1:4" x14ac:dyDescent="0.2">
      <c r="A647" s="27"/>
      <c r="B647" s="27"/>
      <c r="C647" s="27"/>
      <c r="D647" s="27" t="s">
        <v>264</v>
      </c>
    </row>
    <row r="648" spans="1:4" x14ac:dyDescent="0.2">
      <c r="A648" s="27" t="s">
        <v>1761</v>
      </c>
      <c r="B648" s="27" t="s">
        <v>1006</v>
      </c>
      <c r="C648" s="27" t="s">
        <v>665</v>
      </c>
      <c r="D648" s="27" t="s">
        <v>262</v>
      </c>
    </row>
    <row r="649" spans="1:4" x14ac:dyDescent="0.2">
      <c r="A649" s="27"/>
      <c r="B649" s="27"/>
      <c r="C649" s="27"/>
      <c r="D649" s="27" t="s">
        <v>2191</v>
      </c>
    </row>
    <row r="650" spans="1:4" x14ac:dyDescent="0.2">
      <c r="A650" s="27"/>
      <c r="B650" s="27"/>
      <c r="C650" s="27"/>
      <c r="D650" s="27" t="s">
        <v>264</v>
      </c>
    </row>
    <row r="651" spans="1:4" x14ac:dyDescent="0.2">
      <c r="A651" s="27" t="s">
        <v>1762</v>
      </c>
      <c r="B651" s="27" t="s">
        <v>1007</v>
      </c>
      <c r="C651" s="27" t="s">
        <v>665</v>
      </c>
      <c r="D651" s="27" t="s">
        <v>262</v>
      </c>
    </row>
    <row r="652" spans="1:4" x14ac:dyDescent="0.2">
      <c r="A652" s="27"/>
      <c r="B652" s="27"/>
      <c r="C652" s="27"/>
      <c r="D652" s="27" t="s">
        <v>2191</v>
      </c>
    </row>
    <row r="653" spans="1:4" x14ac:dyDescent="0.2">
      <c r="A653" s="27"/>
      <c r="B653" s="27"/>
      <c r="C653" s="27"/>
      <c r="D653" s="27" t="s">
        <v>264</v>
      </c>
    </row>
    <row r="654" spans="1:4" x14ac:dyDescent="0.2">
      <c r="A654" s="27" t="s">
        <v>1704</v>
      </c>
      <c r="B654" s="27" t="s">
        <v>156</v>
      </c>
      <c r="C654" s="27" t="s">
        <v>665</v>
      </c>
      <c r="D654" s="27" t="s">
        <v>758</v>
      </c>
    </row>
    <row r="655" spans="1:4" x14ac:dyDescent="0.2">
      <c r="A655" s="27"/>
      <c r="B655" s="27"/>
      <c r="C655" s="27"/>
      <c r="D655" s="27" t="s">
        <v>262</v>
      </c>
    </row>
    <row r="656" spans="1:4" x14ac:dyDescent="0.2">
      <c r="A656" s="27"/>
      <c r="B656" s="27"/>
      <c r="C656" s="27"/>
      <c r="D656" s="27" t="s">
        <v>2191</v>
      </c>
    </row>
    <row r="657" spans="1:4" x14ac:dyDescent="0.2">
      <c r="A657" s="27"/>
      <c r="B657" s="27"/>
      <c r="C657" s="27"/>
      <c r="D657" s="27" t="s">
        <v>759</v>
      </c>
    </row>
    <row r="658" spans="1:4" x14ac:dyDescent="0.2">
      <c r="A658" s="27"/>
      <c r="B658" s="27"/>
      <c r="C658" s="27"/>
      <c r="D658" s="27" t="s">
        <v>264</v>
      </c>
    </row>
    <row r="659" spans="1:4" x14ac:dyDescent="0.2">
      <c r="A659" s="27" t="s">
        <v>3010</v>
      </c>
      <c r="B659" s="27" t="s">
        <v>1647</v>
      </c>
      <c r="C659" s="27" t="s">
        <v>665</v>
      </c>
      <c r="D659" s="27" t="s">
        <v>758</v>
      </c>
    </row>
    <row r="660" spans="1:4" x14ac:dyDescent="0.2">
      <c r="A660" s="27"/>
      <c r="B660" s="27"/>
      <c r="C660" s="27"/>
      <c r="D660" s="27" t="s">
        <v>262</v>
      </c>
    </row>
    <row r="661" spans="1:4" x14ac:dyDescent="0.2">
      <c r="A661" s="27"/>
      <c r="B661" s="27"/>
      <c r="C661" s="27"/>
      <c r="D661" s="27" t="s">
        <v>2191</v>
      </c>
    </row>
    <row r="662" spans="1:4" x14ac:dyDescent="0.2">
      <c r="A662" s="27"/>
      <c r="B662" s="27"/>
      <c r="C662" s="27"/>
      <c r="D662" s="27" t="s">
        <v>759</v>
      </c>
    </row>
    <row r="663" spans="1:4" x14ac:dyDescent="0.2">
      <c r="A663" s="27"/>
      <c r="B663" s="27"/>
      <c r="C663" s="27"/>
      <c r="D663" s="27" t="s">
        <v>666</v>
      </c>
    </row>
    <row r="664" spans="1:4" x14ac:dyDescent="0.2">
      <c r="A664" s="27"/>
      <c r="B664" s="27"/>
      <c r="C664" s="27"/>
      <c r="D664" s="27" t="s">
        <v>1629</v>
      </c>
    </row>
    <row r="665" spans="1:4" x14ac:dyDescent="0.2">
      <c r="A665" s="27" t="s">
        <v>2260</v>
      </c>
      <c r="B665" s="27" t="s">
        <v>305</v>
      </c>
      <c r="C665" s="27" t="s">
        <v>665</v>
      </c>
      <c r="D665" s="27" t="s">
        <v>758</v>
      </c>
    </row>
    <row r="666" spans="1:4" x14ac:dyDescent="0.2">
      <c r="A666" s="27"/>
      <c r="B666" s="27"/>
      <c r="C666" s="27"/>
      <c r="D666" s="27" t="s">
        <v>262</v>
      </c>
    </row>
    <row r="667" spans="1:4" x14ac:dyDescent="0.2">
      <c r="A667" s="27"/>
      <c r="B667" s="27"/>
      <c r="C667" s="27"/>
      <c r="D667" s="27" t="s">
        <v>2191</v>
      </c>
    </row>
    <row r="668" spans="1:4" x14ac:dyDescent="0.2">
      <c r="A668" s="27"/>
      <c r="B668" s="27"/>
      <c r="C668" s="27"/>
      <c r="D668" s="27" t="s">
        <v>264</v>
      </c>
    </row>
    <row r="669" spans="1:4" x14ac:dyDescent="0.2">
      <c r="A669" s="27"/>
      <c r="B669" s="27"/>
      <c r="C669" s="27"/>
      <c r="D669" s="27" t="s">
        <v>1008</v>
      </c>
    </row>
    <row r="670" spans="1:4" x14ac:dyDescent="0.2">
      <c r="A670" s="27"/>
      <c r="B670" s="27"/>
      <c r="C670" s="27"/>
      <c r="D670" s="27" t="s">
        <v>666</v>
      </c>
    </row>
    <row r="671" spans="1:4" x14ac:dyDescent="0.2">
      <c r="A671" s="27" t="s">
        <v>2490</v>
      </c>
      <c r="B671" s="27" t="s">
        <v>303</v>
      </c>
      <c r="C671" s="27" t="s">
        <v>665</v>
      </c>
      <c r="D671" s="27" t="s">
        <v>758</v>
      </c>
    </row>
    <row r="672" spans="1:4" x14ac:dyDescent="0.2">
      <c r="A672" s="27"/>
      <c r="B672" s="27"/>
      <c r="C672" s="27"/>
      <c r="D672" s="27" t="s">
        <v>262</v>
      </c>
    </row>
    <row r="673" spans="1:4" x14ac:dyDescent="0.2">
      <c r="A673" s="27"/>
      <c r="B673" s="27"/>
      <c r="C673" s="27"/>
      <c r="D673" s="27" t="s">
        <v>2191</v>
      </c>
    </row>
    <row r="674" spans="1:4" x14ac:dyDescent="0.2">
      <c r="A674" s="27"/>
      <c r="B674" s="27"/>
      <c r="C674" s="27"/>
      <c r="D674" s="27" t="s">
        <v>264</v>
      </c>
    </row>
    <row r="675" spans="1:4" x14ac:dyDescent="0.2">
      <c r="A675" s="27"/>
      <c r="B675" s="27"/>
      <c r="C675" s="27"/>
      <c r="D675" s="27" t="s">
        <v>1008</v>
      </c>
    </row>
    <row r="676" spans="1:4" x14ac:dyDescent="0.2">
      <c r="A676" s="27" t="s">
        <v>2491</v>
      </c>
      <c r="B676" s="27" t="s">
        <v>304</v>
      </c>
      <c r="C676" s="27" t="s">
        <v>665</v>
      </c>
      <c r="D676" s="27" t="s">
        <v>758</v>
      </c>
    </row>
    <row r="677" spans="1:4" x14ac:dyDescent="0.2">
      <c r="A677" s="27"/>
      <c r="B677" s="27"/>
      <c r="C677" s="27"/>
      <c r="D677" s="27" t="s">
        <v>262</v>
      </c>
    </row>
    <row r="678" spans="1:4" x14ac:dyDescent="0.2">
      <c r="A678" s="27"/>
      <c r="B678" s="27"/>
      <c r="C678" s="27"/>
      <c r="D678" s="27" t="s">
        <v>2191</v>
      </c>
    </row>
    <row r="679" spans="1:4" x14ac:dyDescent="0.2">
      <c r="A679" s="27"/>
      <c r="B679" s="27"/>
      <c r="C679" s="27"/>
      <c r="D679" s="27" t="s">
        <v>264</v>
      </c>
    </row>
    <row r="680" spans="1:4" x14ac:dyDescent="0.2">
      <c r="A680" s="27"/>
      <c r="B680" s="27"/>
      <c r="C680" s="27"/>
      <c r="D680" s="27" t="s">
        <v>666</v>
      </c>
    </row>
    <row r="681" spans="1:4" x14ac:dyDescent="0.2">
      <c r="A681" s="27" t="s">
        <v>1699</v>
      </c>
      <c r="B681" s="27" t="s">
        <v>913</v>
      </c>
      <c r="C681" s="27" t="s">
        <v>665</v>
      </c>
      <c r="D681" s="27" t="s">
        <v>262</v>
      </c>
    </row>
    <row r="682" spans="1:4" x14ac:dyDescent="0.2">
      <c r="A682" s="27"/>
      <c r="B682" s="27"/>
      <c r="C682" s="27"/>
      <c r="D682" s="27" t="s">
        <v>2191</v>
      </c>
    </row>
    <row r="683" spans="1:4" x14ac:dyDescent="0.2">
      <c r="A683" s="27"/>
      <c r="B683" s="27"/>
      <c r="C683" s="27"/>
      <c r="D683" s="27" t="s">
        <v>264</v>
      </c>
    </row>
    <row r="684" spans="1:4" x14ac:dyDescent="0.2">
      <c r="A684" s="27" t="s">
        <v>1747</v>
      </c>
      <c r="B684" s="27" t="s">
        <v>1029</v>
      </c>
      <c r="C684" s="27" t="s">
        <v>665</v>
      </c>
      <c r="D684" s="27" t="s">
        <v>262</v>
      </c>
    </row>
    <row r="685" spans="1:4" x14ac:dyDescent="0.2">
      <c r="A685" s="27"/>
      <c r="B685" s="27"/>
      <c r="C685" s="27"/>
      <c r="D685" s="27" t="s">
        <v>2191</v>
      </c>
    </row>
    <row r="686" spans="1:4" x14ac:dyDescent="0.2">
      <c r="A686" s="27"/>
      <c r="B686" s="27"/>
      <c r="C686" s="27"/>
      <c r="D686" s="27" t="s">
        <v>264</v>
      </c>
    </row>
    <row r="687" spans="1:4" x14ac:dyDescent="0.2">
      <c r="A687" s="27" t="s">
        <v>1738</v>
      </c>
      <c r="B687" s="27" t="s">
        <v>145</v>
      </c>
      <c r="C687" s="27" t="s">
        <v>665</v>
      </c>
      <c r="D687" s="27" t="s">
        <v>262</v>
      </c>
    </row>
    <row r="688" spans="1:4" x14ac:dyDescent="0.2">
      <c r="A688" s="27"/>
      <c r="B688" s="27"/>
      <c r="C688" s="27"/>
      <c r="D688" s="27" t="s">
        <v>2191</v>
      </c>
    </row>
    <row r="689" spans="1:4" x14ac:dyDescent="0.2">
      <c r="A689" s="27"/>
      <c r="B689" s="27"/>
      <c r="C689" s="27"/>
      <c r="D689" s="27" t="s">
        <v>264</v>
      </c>
    </row>
    <row r="690" spans="1:4" x14ac:dyDescent="0.2">
      <c r="A690" s="27" t="s">
        <v>2980</v>
      </c>
      <c r="B690" s="27" t="s">
        <v>1628</v>
      </c>
      <c r="C690" s="27" t="s">
        <v>665</v>
      </c>
      <c r="D690" s="27" t="s">
        <v>758</v>
      </c>
    </row>
    <row r="691" spans="1:4" x14ac:dyDescent="0.2">
      <c r="A691" s="27"/>
      <c r="B691" s="27"/>
      <c r="C691" s="27"/>
      <c r="D691" s="27" t="s">
        <v>262</v>
      </c>
    </row>
    <row r="692" spans="1:4" x14ac:dyDescent="0.2">
      <c r="A692" s="27"/>
      <c r="B692" s="27"/>
      <c r="C692" s="27"/>
      <c r="D692" s="27" t="s">
        <v>2191</v>
      </c>
    </row>
    <row r="693" spans="1:4" x14ac:dyDescent="0.2">
      <c r="A693" s="27"/>
      <c r="B693" s="27"/>
      <c r="C693" s="27"/>
      <c r="D693" s="27" t="s">
        <v>264</v>
      </c>
    </row>
    <row r="694" spans="1:4" x14ac:dyDescent="0.2">
      <c r="A694" s="27" t="s">
        <v>2981</v>
      </c>
      <c r="B694" s="27" t="s">
        <v>306</v>
      </c>
      <c r="C694" s="27" t="s">
        <v>665</v>
      </c>
      <c r="D694" s="27" t="s">
        <v>758</v>
      </c>
    </row>
    <row r="695" spans="1:4" x14ac:dyDescent="0.2">
      <c r="A695" s="27"/>
      <c r="B695" s="27"/>
      <c r="C695" s="27"/>
      <c r="D695" s="27" t="s">
        <v>262</v>
      </c>
    </row>
    <row r="696" spans="1:4" x14ac:dyDescent="0.2">
      <c r="A696" s="27"/>
      <c r="B696" s="27"/>
      <c r="C696" s="27"/>
      <c r="D696" s="27" t="s">
        <v>2191</v>
      </c>
    </row>
    <row r="697" spans="1:4" x14ac:dyDescent="0.2">
      <c r="A697" s="27"/>
      <c r="B697" s="27"/>
      <c r="C697" s="27"/>
      <c r="D697" s="27" t="s">
        <v>759</v>
      </c>
    </row>
    <row r="698" spans="1:4" x14ac:dyDescent="0.2">
      <c r="A698" s="27"/>
      <c r="B698" s="27"/>
      <c r="C698" s="27"/>
      <c r="D698" s="27" t="s">
        <v>264</v>
      </c>
    </row>
    <row r="699" spans="1:4" x14ac:dyDescent="0.2">
      <c r="A699" s="27" t="s">
        <v>2806</v>
      </c>
      <c r="B699" s="27" t="s">
        <v>307</v>
      </c>
      <c r="C699" s="27" t="s">
        <v>665</v>
      </c>
      <c r="D699" s="27" t="s">
        <v>758</v>
      </c>
    </row>
    <row r="700" spans="1:4" x14ac:dyDescent="0.2">
      <c r="A700" s="27"/>
      <c r="B700" s="27"/>
      <c r="C700" s="27"/>
      <c r="D700" s="27" t="s">
        <v>262</v>
      </c>
    </row>
    <row r="701" spans="1:4" x14ac:dyDescent="0.2">
      <c r="A701" s="27"/>
      <c r="B701" s="27"/>
      <c r="C701" s="27"/>
      <c r="D701" s="27" t="s">
        <v>2191</v>
      </c>
    </row>
    <row r="702" spans="1:4" x14ac:dyDescent="0.2">
      <c r="A702" s="27"/>
      <c r="B702" s="27"/>
      <c r="C702" s="27"/>
      <c r="D702" s="27" t="s">
        <v>264</v>
      </c>
    </row>
    <row r="703" spans="1:4" x14ac:dyDescent="0.2">
      <c r="A703" s="27" t="s">
        <v>2805</v>
      </c>
      <c r="B703" s="27" t="s">
        <v>1027</v>
      </c>
      <c r="C703" s="27" t="s">
        <v>665</v>
      </c>
      <c r="D703" s="27" t="s">
        <v>262</v>
      </c>
    </row>
    <row r="704" spans="1:4" x14ac:dyDescent="0.2">
      <c r="A704" s="27"/>
      <c r="B704" s="27"/>
      <c r="C704" s="27"/>
      <c r="D704" s="27" t="s">
        <v>2191</v>
      </c>
    </row>
    <row r="705" spans="1:4" x14ac:dyDescent="0.2">
      <c r="A705" s="27"/>
      <c r="B705" s="27"/>
      <c r="C705" s="27"/>
      <c r="D705" s="27" t="s">
        <v>264</v>
      </c>
    </row>
    <row r="706" spans="1:4" x14ac:dyDescent="0.2">
      <c r="A706" s="27" t="s">
        <v>2492</v>
      </c>
      <c r="B706" s="27" t="s">
        <v>915</v>
      </c>
      <c r="C706" s="27" t="s">
        <v>665</v>
      </c>
      <c r="D706" s="27" t="s">
        <v>262</v>
      </c>
    </row>
    <row r="707" spans="1:4" x14ac:dyDescent="0.2">
      <c r="A707" s="27"/>
      <c r="B707" s="27"/>
      <c r="C707" s="27"/>
      <c r="D707" s="27" t="s">
        <v>2191</v>
      </c>
    </row>
    <row r="708" spans="1:4" x14ac:dyDescent="0.2">
      <c r="A708" s="27"/>
      <c r="B708" s="27"/>
      <c r="C708" s="27"/>
      <c r="D708" s="27" t="s">
        <v>264</v>
      </c>
    </row>
    <row r="709" spans="1:4" x14ac:dyDescent="0.2">
      <c r="A709" s="27" t="s">
        <v>2008</v>
      </c>
      <c r="B709" s="27" t="s">
        <v>2009</v>
      </c>
      <c r="C709" s="27" t="s">
        <v>665</v>
      </c>
      <c r="D709" s="27" t="s">
        <v>262</v>
      </c>
    </row>
    <row r="710" spans="1:4" x14ac:dyDescent="0.2">
      <c r="A710" s="27"/>
      <c r="B710" s="27"/>
      <c r="C710" s="27"/>
      <c r="D710" s="27" t="s">
        <v>2191</v>
      </c>
    </row>
    <row r="711" spans="1:4" x14ac:dyDescent="0.2">
      <c r="A711" s="27"/>
      <c r="B711" s="27"/>
      <c r="C711" s="27"/>
      <c r="D711" s="27" t="s">
        <v>264</v>
      </c>
    </row>
    <row r="712" spans="1:4" x14ac:dyDescent="0.2">
      <c r="A712" s="27" t="s">
        <v>2243</v>
      </c>
      <c r="B712" s="27" t="s">
        <v>2244</v>
      </c>
      <c r="C712" s="27" t="s">
        <v>665</v>
      </c>
      <c r="D712" s="27" t="s">
        <v>262</v>
      </c>
    </row>
    <row r="713" spans="1:4" x14ac:dyDescent="0.2">
      <c r="A713" s="27"/>
      <c r="B713" s="27"/>
      <c r="C713" s="27"/>
      <c r="D713" s="27" t="s">
        <v>2191</v>
      </c>
    </row>
    <row r="714" spans="1:4" x14ac:dyDescent="0.2">
      <c r="A714" s="27" t="s">
        <v>2982</v>
      </c>
      <c r="B714" s="27" t="s">
        <v>545</v>
      </c>
      <c r="C714" s="27" t="s">
        <v>665</v>
      </c>
      <c r="D714" s="27" t="s">
        <v>758</v>
      </c>
    </row>
    <row r="715" spans="1:4" x14ac:dyDescent="0.2">
      <c r="A715" s="27"/>
      <c r="B715" s="27"/>
      <c r="C715" s="27"/>
      <c r="D715" s="27" t="s">
        <v>262</v>
      </c>
    </row>
    <row r="716" spans="1:4" x14ac:dyDescent="0.2">
      <c r="A716" s="27"/>
      <c r="B716" s="27"/>
      <c r="C716" s="27"/>
      <c r="D716" s="27" t="s">
        <v>2191</v>
      </c>
    </row>
    <row r="717" spans="1:4" x14ac:dyDescent="0.2">
      <c r="A717" s="27"/>
      <c r="B717" s="27"/>
      <c r="C717" s="27"/>
      <c r="D717" s="27" t="s">
        <v>264</v>
      </c>
    </row>
    <row r="718" spans="1:4" x14ac:dyDescent="0.2">
      <c r="A718" s="27" t="s">
        <v>1742</v>
      </c>
      <c r="B718" s="27" t="s">
        <v>1627</v>
      </c>
      <c r="C718" s="27" t="s">
        <v>665</v>
      </c>
      <c r="D718" s="27" t="s">
        <v>262</v>
      </c>
    </row>
    <row r="719" spans="1:4" x14ac:dyDescent="0.2">
      <c r="A719" s="27"/>
      <c r="B719" s="27"/>
      <c r="C719" s="27"/>
      <c r="D719" s="27" t="s">
        <v>2191</v>
      </c>
    </row>
    <row r="720" spans="1:4" x14ac:dyDescent="0.2">
      <c r="A720" s="27" t="s">
        <v>2404</v>
      </c>
      <c r="B720" s="27" t="s">
        <v>298</v>
      </c>
      <c r="C720" s="27" t="s">
        <v>665</v>
      </c>
      <c r="D720" s="27" t="s">
        <v>262</v>
      </c>
    </row>
    <row r="721" spans="1:4" x14ac:dyDescent="0.2">
      <c r="A721" s="27"/>
      <c r="B721" s="27"/>
      <c r="C721" s="27"/>
      <c r="D721" s="27" t="s">
        <v>2191</v>
      </c>
    </row>
    <row r="722" spans="1:4" x14ac:dyDescent="0.2">
      <c r="A722" s="27"/>
      <c r="B722" s="27"/>
      <c r="C722" s="27"/>
      <c r="D722" s="27" t="s">
        <v>264</v>
      </c>
    </row>
    <row r="723" spans="1:4" x14ac:dyDescent="0.2">
      <c r="A723" s="27" t="s">
        <v>2983</v>
      </c>
      <c r="B723" s="27" t="s">
        <v>1625</v>
      </c>
      <c r="C723" s="27" t="s">
        <v>665</v>
      </c>
      <c r="D723" s="27" t="s">
        <v>262</v>
      </c>
    </row>
    <row r="724" spans="1:4" x14ac:dyDescent="0.2">
      <c r="A724" s="27"/>
      <c r="B724" s="27"/>
      <c r="C724" s="27"/>
      <c r="D724" s="27" t="s">
        <v>2191</v>
      </c>
    </row>
    <row r="725" spans="1:4" x14ac:dyDescent="0.2">
      <c r="A725" s="27" t="s">
        <v>1719</v>
      </c>
      <c r="B725" s="27" t="s">
        <v>335</v>
      </c>
      <c r="C725" s="27" t="s">
        <v>665</v>
      </c>
      <c r="D725" s="27" t="s">
        <v>758</v>
      </c>
    </row>
    <row r="726" spans="1:4" x14ac:dyDescent="0.2">
      <c r="A726" s="27"/>
      <c r="B726" s="27"/>
      <c r="C726" s="27"/>
      <c r="D726" s="27" t="s">
        <v>262</v>
      </c>
    </row>
    <row r="727" spans="1:4" x14ac:dyDescent="0.2">
      <c r="A727" s="27"/>
      <c r="B727" s="27"/>
      <c r="C727" s="27"/>
      <c r="D727" s="27" t="s">
        <v>2191</v>
      </c>
    </row>
    <row r="728" spans="1:4" x14ac:dyDescent="0.2">
      <c r="A728" s="27"/>
      <c r="B728" s="27"/>
      <c r="C728" s="27"/>
      <c r="D728" s="27" t="s">
        <v>264</v>
      </c>
    </row>
    <row r="729" spans="1:4" x14ac:dyDescent="0.2">
      <c r="A729" s="27" t="s">
        <v>2804</v>
      </c>
      <c r="B729" s="27" t="s">
        <v>1624</v>
      </c>
      <c r="C729" s="27" t="s">
        <v>665</v>
      </c>
      <c r="D729" s="27" t="s">
        <v>262</v>
      </c>
    </row>
    <row r="730" spans="1:4" x14ac:dyDescent="0.2">
      <c r="A730" s="27"/>
      <c r="B730" s="27"/>
      <c r="C730" s="27"/>
      <c r="D730" s="27" t="s">
        <v>2191</v>
      </c>
    </row>
    <row r="731" spans="1:4" x14ac:dyDescent="0.2">
      <c r="A731" s="27"/>
      <c r="B731" s="27"/>
      <c r="C731" s="27"/>
      <c r="D731" s="27" t="s">
        <v>264</v>
      </c>
    </row>
    <row r="732" spans="1:4" x14ac:dyDescent="0.2">
      <c r="A732" s="27" t="s">
        <v>3011</v>
      </c>
      <c r="B732" s="27" t="s">
        <v>336</v>
      </c>
      <c r="C732" s="27" t="s">
        <v>665</v>
      </c>
      <c r="D732" s="27" t="s">
        <v>758</v>
      </c>
    </row>
    <row r="733" spans="1:4" x14ac:dyDescent="0.2">
      <c r="A733" s="27"/>
      <c r="B733" s="27"/>
      <c r="C733" s="27"/>
      <c r="D733" s="27" t="s">
        <v>262</v>
      </c>
    </row>
    <row r="734" spans="1:4" x14ac:dyDescent="0.2">
      <c r="A734" s="27"/>
      <c r="B734" s="27"/>
      <c r="C734" s="27"/>
      <c r="D734" s="27" t="s">
        <v>2191</v>
      </c>
    </row>
    <row r="735" spans="1:4" x14ac:dyDescent="0.2">
      <c r="A735" s="27"/>
      <c r="B735" s="27"/>
      <c r="C735" s="27"/>
      <c r="D735" s="27" t="s">
        <v>264</v>
      </c>
    </row>
    <row r="736" spans="1:4" x14ac:dyDescent="0.2">
      <c r="A736" s="27" t="s">
        <v>2984</v>
      </c>
      <c r="B736" s="27" t="s">
        <v>1028</v>
      </c>
      <c r="C736" s="27" t="s">
        <v>665</v>
      </c>
      <c r="D736" s="27" t="s">
        <v>262</v>
      </c>
    </row>
    <row r="737" spans="1:4" x14ac:dyDescent="0.2">
      <c r="A737" s="27"/>
      <c r="B737" s="27"/>
      <c r="C737" s="27"/>
      <c r="D737" s="27" t="s">
        <v>2191</v>
      </c>
    </row>
    <row r="738" spans="1:4" x14ac:dyDescent="0.2">
      <c r="A738" s="27"/>
      <c r="B738" s="27"/>
      <c r="C738" s="27"/>
      <c r="D738" s="27" t="s">
        <v>264</v>
      </c>
    </row>
    <row r="739" spans="1:4" x14ac:dyDescent="0.2">
      <c r="A739" s="27" t="s">
        <v>2010</v>
      </c>
      <c r="B739" s="27" t="s">
        <v>2011</v>
      </c>
      <c r="C739" s="27" t="s">
        <v>665</v>
      </c>
      <c r="D739" s="27" t="s">
        <v>262</v>
      </c>
    </row>
    <row r="740" spans="1:4" x14ac:dyDescent="0.2">
      <c r="A740" s="27"/>
      <c r="B740" s="27"/>
      <c r="C740" s="27"/>
      <c r="D740" s="27" t="s">
        <v>2191</v>
      </c>
    </row>
    <row r="741" spans="1:4" x14ac:dyDescent="0.2">
      <c r="A741" s="27"/>
      <c r="B741" s="27"/>
      <c r="C741" s="27"/>
      <c r="D741" s="27" t="s">
        <v>264</v>
      </c>
    </row>
    <row r="742" spans="1:4" x14ac:dyDescent="0.2">
      <c r="A742" s="27" t="s">
        <v>1718</v>
      </c>
      <c r="B742" s="27" t="s">
        <v>337</v>
      </c>
      <c r="C742" s="27" t="s">
        <v>665</v>
      </c>
      <c r="D742" s="27" t="s">
        <v>758</v>
      </c>
    </row>
    <row r="743" spans="1:4" x14ac:dyDescent="0.2">
      <c r="A743" s="27"/>
      <c r="B743" s="27"/>
      <c r="C743" s="27"/>
      <c r="D743" s="27" t="s">
        <v>262</v>
      </c>
    </row>
    <row r="744" spans="1:4" x14ac:dyDescent="0.2">
      <c r="A744" s="27"/>
      <c r="B744" s="27"/>
      <c r="C744" s="27"/>
      <c r="D744" s="27" t="s">
        <v>2191</v>
      </c>
    </row>
    <row r="745" spans="1:4" x14ac:dyDescent="0.2">
      <c r="A745" s="27"/>
      <c r="B745" s="27"/>
      <c r="C745" s="27"/>
      <c r="D745" s="27" t="s">
        <v>759</v>
      </c>
    </row>
    <row r="746" spans="1:4" x14ac:dyDescent="0.2">
      <c r="A746" s="27" t="s">
        <v>2523</v>
      </c>
      <c r="B746" s="27" t="s">
        <v>2517</v>
      </c>
      <c r="C746" s="27" t="s">
        <v>665</v>
      </c>
      <c r="D746" s="27" t="s">
        <v>262</v>
      </c>
    </row>
    <row r="747" spans="1:4" x14ac:dyDescent="0.2">
      <c r="A747" s="27"/>
      <c r="B747" s="27"/>
      <c r="C747" s="27"/>
      <c r="D747" s="27" t="s">
        <v>2191</v>
      </c>
    </row>
    <row r="748" spans="1:4" x14ac:dyDescent="0.2">
      <c r="A748" s="27"/>
      <c r="B748" s="27"/>
      <c r="C748" s="27"/>
      <c r="D748" s="27" t="s">
        <v>759</v>
      </c>
    </row>
    <row r="749" spans="1:4" x14ac:dyDescent="0.2">
      <c r="A749" s="27"/>
      <c r="B749" s="27"/>
      <c r="C749" s="27"/>
      <c r="D749" s="27" t="s">
        <v>666</v>
      </c>
    </row>
    <row r="750" spans="1:4" x14ac:dyDescent="0.2">
      <c r="A750" s="27" t="s">
        <v>2803</v>
      </c>
      <c r="B750" s="27" t="s">
        <v>1014</v>
      </c>
      <c r="C750" s="27" t="s">
        <v>665</v>
      </c>
      <c r="D750" s="27" t="s">
        <v>262</v>
      </c>
    </row>
    <row r="751" spans="1:4" x14ac:dyDescent="0.2">
      <c r="A751" s="27"/>
      <c r="B751" s="27"/>
      <c r="C751" s="27"/>
      <c r="D751" s="27" t="s">
        <v>2191</v>
      </c>
    </row>
    <row r="752" spans="1:4" x14ac:dyDescent="0.2">
      <c r="A752" s="27"/>
      <c r="B752" s="27"/>
      <c r="C752" s="27"/>
      <c r="D752" s="27" t="s">
        <v>264</v>
      </c>
    </row>
    <row r="753" spans="1:4" x14ac:dyDescent="0.2">
      <c r="A753" s="27" t="s">
        <v>2802</v>
      </c>
      <c r="B753" s="27" t="s">
        <v>1015</v>
      </c>
      <c r="C753" s="27" t="s">
        <v>665</v>
      </c>
      <c r="D753" s="27" t="s">
        <v>758</v>
      </c>
    </row>
    <row r="754" spans="1:4" x14ac:dyDescent="0.2">
      <c r="A754" s="27"/>
      <c r="B754" s="27"/>
      <c r="C754" s="27"/>
      <c r="D754" s="27" t="s">
        <v>262</v>
      </c>
    </row>
    <row r="755" spans="1:4" x14ac:dyDescent="0.2">
      <c r="A755" s="27"/>
      <c r="B755" s="27"/>
      <c r="C755" s="27"/>
      <c r="D755" s="27" t="s">
        <v>2191</v>
      </c>
    </row>
    <row r="756" spans="1:4" x14ac:dyDescent="0.2">
      <c r="A756" s="27"/>
      <c r="B756" s="27"/>
      <c r="C756" s="27"/>
      <c r="D756" s="27" t="s">
        <v>264</v>
      </c>
    </row>
    <row r="757" spans="1:4" x14ac:dyDescent="0.2">
      <c r="A757" s="27" t="s">
        <v>2801</v>
      </c>
      <c r="B757" s="27" t="s">
        <v>1021</v>
      </c>
      <c r="C757" s="27" t="s">
        <v>665</v>
      </c>
      <c r="D757" s="27" t="s">
        <v>262</v>
      </c>
    </row>
    <row r="758" spans="1:4" x14ac:dyDescent="0.2">
      <c r="A758" s="27"/>
      <c r="B758" s="27"/>
      <c r="C758" s="27"/>
      <c r="D758" s="27" t="s">
        <v>2191</v>
      </c>
    </row>
    <row r="759" spans="1:4" x14ac:dyDescent="0.2">
      <c r="A759" s="27"/>
      <c r="B759" s="27"/>
      <c r="C759" s="27"/>
      <c r="D759" s="27" t="s">
        <v>264</v>
      </c>
    </row>
    <row r="760" spans="1:4" x14ac:dyDescent="0.2">
      <c r="A760" s="27" t="s">
        <v>2800</v>
      </c>
      <c r="B760" s="27" t="s">
        <v>1016</v>
      </c>
      <c r="C760" s="27" t="s">
        <v>665</v>
      </c>
      <c r="D760" s="27" t="s">
        <v>262</v>
      </c>
    </row>
    <row r="761" spans="1:4" x14ac:dyDescent="0.2">
      <c r="A761" s="27"/>
      <c r="B761" s="27"/>
      <c r="C761" s="27"/>
      <c r="D761" s="27" t="s">
        <v>2191</v>
      </c>
    </row>
    <row r="762" spans="1:4" x14ac:dyDescent="0.2">
      <c r="A762" s="27"/>
      <c r="B762" s="27"/>
      <c r="C762" s="27"/>
      <c r="D762" s="27" t="s">
        <v>264</v>
      </c>
    </row>
    <row r="763" spans="1:4" x14ac:dyDescent="0.2">
      <c r="A763" s="27" t="s">
        <v>2799</v>
      </c>
      <c r="B763" s="27" t="s">
        <v>1017</v>
      </c>
      <c r="C763" s="27" t="s">
        <v>665</v>
      </c>
      <c r="D763" s="27" t="s">
        <v>758</v>
      </c>
    </row>
    <row r="764" spans="1:4" x14ac:dyDescent="0.2">
      <c r="A764" s="27"/>
      <c r="B764" s="27"/>
      <c r="C764" s="27"/>
      <c r="D764" s="27" t="s">
        <v>262</v>
      </c>
    </row>
    <row r="765" spans="1:4" x14ac:dyDescent="0.2">
      <c r="A765" s="27"/>
      <c r="B765" s="27"/>
      <c r="C765" s="27"/>
      <c r="D765" s="27" t="s">
        <v>2191</v>
      </c>
    </row>
    <row r="766" spans="1:4" x14ac:dyDescent="0.2">
      <c r="A766" s="27"/>
      <c r="B766" s="27"/>
      <c r="C766" s="27"/>
      <c r="D766" s="27" t="s">
        <v>264</v>
      </c>
    </row>
    <row r="767" spans="1:4" x14ac:dyDescent="0.2">
      <c r="A767" s="27" t="s">
        <v>1720</v>
      </c>
      <c r="B767" s="27" t="s">
        <v>338</v>
      </c>
      <c r="C767" s="27" t="s">
        <v>665</v>
      </c>
      <c r="D767" s="27" t="s">
        <v>758</v>
      </c>
    </row>
    <row r="768" spans="1:4" x14ac:dyDescent="0.2">
      <c r="A768" s="27"/>
      <c r="B768" s="27"/>
      <c r="C768" s="27"/>
      <c r="D768" s="27" t="s">
        <v>262</v>
      </c>
    </row>
    <row r="769" spans="1:4" x14ac:dyDescent="0.2">
      <c r="A769" s="27"/>
      <c r="B769" s="27"/>
      <c r="C769" s="27"/>
      <c r="D769" s="27" t="s">
        <v>2191</v>
      </c>
    </row>
    <row r="770" spans="1:4" x14ac:dyDescent="0.2">
      <c r="A770" s="27"/>
      <c r="B770" s="27"/>
      <c r="C770" s="27"/>
      <c r="D770" s="27" t="s">
        <v>759</v>
      </c>
    </row>
    <row r="771" spans="1:4" x14ac:dyDescent="0.2">
      <c r="A771" s="27"/>
      <c r="B771" s="27"/>
      <c r="C771" s="27"/>
      <c r="D771" s="27" t="s">
        <v>760</v>
      </c>
    </row>
    <row r="772" spans="1:4" x14ac:dyDescent="0.2">
      <c r="A772" s="27"/>
      <c r="B772" s="27"/>
      <c r="C772" s="27"/>
      <c r="D772" s="27" t="s">
        <v>264</v>
      </c>
    </row>
    <row r="773" spans="1:4" x14ac:dyDescent="0.2">
      <c r="A773" s="27" t="s">
        <v>2728</v>
      </c>
      <c r="B773" s="27" t="s">
        <v>2729</v>
      </c>
      <c r="C773" s="27" t="s">
        <v>665</v>
      </c>
      <c r="D773" s="27" t="s">
        <v>262</v>
      </c>
    </row>
    <row r="774" spans="1:4" x14ac:dyDescent="0.2">
      <c r="A774" s="27"/>
      <c r="B774" s="27"/>
      <c r="C774" s="27"/>
      <c r="D774" s="27" t="s">
        <v>2191</v>
      </c>
    </row>
    <row r="775" spans="1:4" x14ac:dyDescent="0.2">
      <c r="A775" s="27"/>
      <c r="B775" s="27"/>
      <c r="C775" s="27"/>
      <c r="D775" s="27" t="s">
        <v>759</v>
      </c>
    </row>
    <row r="776" spans="1:4" x14ac:dyDescent="0.2">
      <c r="A776" s="27"/>
      <c r="B776" s="27"/>
      <c r="C776" s="27"/>
      <c r="D776" s="27" t="s">
        <v>666</v>
      </c>
    </row>
    <row r="777" spans="1:4" x14ac:dyDescent="0.2">
      <c r="A777" s="27" t="s">
        <v>2798</v>
      </c>
      <c r="B777" s="27" t="s">
        <v>1965</v>
      </c>
      <c r="C777" s="27" t="s">
        <v>665</v>
      </c>
      <c r="D777" s="27" t="s">
        <v>262</v>
      </c>
    </row>
    <row r="778" spans="1:4" x14ac:dyDescent="0.2">
      <c r="A778" s="27"/>
      <c r="B778" s="27"/>
      <c r="C778" s="27"/>
      <c r="D778" s="27" t="s">
        <v>2191</v>
      </c>
    </row>
    <row r="779" spans="1:4" x14ac:dyDescent="0.2">
      <c r="A779" s="27" t="s">
        <v>2797</v>
      </c>
      <c r="B779" s="27" t="s">
        <v>1022</v>
      </c>
      <c r="C779" s="27" t="s">
        <v>665</v>
      </c>
      <c r="D779" s="27" t="s">
        <v>262</v>
      </c>
    </row>
    <row r="780" spans="1:4" x14ac:dyDescent="0.2">
      <c r="A780" s="27"/>
      <c r="B780" s="27"/>
      <c r="C780" s="27"/>
      <c r="D780" s="27" t="s">
        <v>2191</v>
      </c>
    </row>
    <row r="781" spans="1:4" x14ac:dyDescent="0.2">
      <c r="A781" s="27"/>
      <c r="B781" s="27"/>
      <c r="C781" s="27"/>
      <c r="D781" s="27" t="s">
        <v>264</v>
      </c>
    </row>
    <row r="782" spans="1:4" x14ac:dyDescent="0.2">
      <c r="A782" s="27" t="s">
        <v>2796</v>
      </c>
      <c r="B782" s="27" t="s">
        <v>1018</v>
      </c>
      <c r="C782" s="27" t="s">
        <v>665</v>
      </c>
      <c r="D782" s="27" t="s">
        <v>758</v>
      </c>
    </row>
    <row r="783" spans="1:4" x14ac:dyDescent="0.2">
      <c r="A783" s="27"/>
      <c r="B783" s="27"/>
      <c r="C783" s="27"/>
      <c r="D783" s="27" t="s">
        <v>262</v>
      </c>
    </row>
    <row r="784" spans="1:4" x14ac:dyDescent="0.2">
      <c r="A784" s="27"/>
      <c r="B784" s="27"/>
      <c r="C784" s="27"/>
      <c r="D784" s="27" t="s">
        <v>2191</v>
      </c>
    </row>
    <row r="785" spans="1:4" x14ac:dyDescent="0.2">
      <c r="A785" s="27"/>
      <c r="B785" s="27"/>
      <c r="C785" s="27"/>
      <c r="D785" s="27" t="s">
        <v>264</v>
      </c>
    </row>
    <row r="786" spans="1:4" x14ac:dyDescent="0.2">
      <c r="A786" s="27" t="s">
        <v>2795</v>
      </c>
      <c r="B786" s="27" t="s">
        <v>1023</v>
      </c>
      <c r="C786" s="27" t="s">
        <v>665</v>
      </c>
      <c r="D786" s="27" t="s">
        <v>262</v>
      </c>
    </row>
    <row r="787" spans="1:4" x14ac:dyDescent="0.2">
      <c r="A787" s="27"/>
      <c r="B787" s="27"/>
      <c r="C787" s="27"/>
      <c r="D787" s="27" t="s">
        <v>2191</v>
      </c>
    </row>
    <row r="788" spans="1:4" x14ac:dyDescent="0.2">
      <c r="A788" s="27"/>
      <c r="B788" s="27"/>
      <c r="C788" s="27"/>
      <c r="D788" s="27" t="s">
        <v>264</v>
      </c>
    </row>
    <row r="789" spans="1:4" x14ac:dyDescent="0.2">
      <c r="A789" s="27" t="s">
        <v>2794</v>
      </c>
      <c r="B789" s="27" t="s">
        <v>1019</v>
      </c>
      <c r="C789" s="27" t="s">
        <v>665</v>
      </c>
      <c r="D789" s="27" t="s">
        <v>262</v>
      </c>
    </row>
    <row r="790" spans="1:4" x14ac:dyDescent="0.2">
      <c r="A790" s="27"/>
      <c r="B790" s="27"/>
      <c r="C790" s="27"/>
      <c r="D790" s="27" t="s">
        <v>2191</v>
      </c>
    </row>
    <row r="791" spans="1:4" x14ac:dyDescent="0.2">
      <c r="A791" s="27"/>
      <c r="B791" s="27"/>
      <c r="C791" s="27"/>
      <c r="D791" s="27" t="s">
        <v>264</v>
      </c>
    </row>
    <row r="792" spans="1:4" x14ac:dyDescent="0.2">
      <c r="A792" s="27" t="s">
        <v>2793</v>
      </c>
      <c r="B792" s="27" t="s">
        <v>1020</v>
      </c>
      <c r="C792" s="27" t="s">
        <v>665</v>
      </c>
      <c r="D792" s="27" t="s">
        <v>262</v>
      </c>
    </row>
    <row r="793" spans="1:4" x14ac:dyDescent="0.2">
      <c r="A793" s="27"/>
      <c r="B793" s="27"/>
      <c r="C793" s="27"/>
      <c r="D793" s="27" t="s">
        <v>2191</v>
      </c>
    </row>
    <row r="794" spans="1:4" x14ac:dyDescent="0.2">
      <c r="A794" s="27"/>
      <c r="B794" s="27"/>
      <c r="C794" s="27"/>
      <c r="D794" s="27" t="s">
        <v>264</v>
      </c>
    </row>
    <row r="795" spans="1:4" x14ac:dyDescent="0.2">
      <c r="A795" s="27" t="s">
        <v>1770</v>
      </c>
      <c r="B795" s="27" t="s">
        <v>1771</v>
      </c>
      <c r="C795" s="27" t="s">
        <v>665</v>
      </c>
      <c r="D795" s="27" t="s">
        <v>262</v>
      </c>
    </row>
    <row r="796" spans="1:4" x14ac:dyDescent="0.2">
      <c r="A796" s="27"/>
      <c r="B796" s="27"/>
      <c r="C796" s="27"/>
      <c r="D796" s="27" t="s">
        <v>2191</v>
      </c>
    </row>
    <row r="797" spans="1:4" x14ac:dyDescent="0.2">
      <c r="A797" s="27"/>
      <c r="B797" s="27"/>
      <c r="C797" s="27"/>
      <c r="D797" s="27" t="s">
        <v>759</v>
      </c>
    </row>
    <row r="798" spans="1:4" x14ac:dyDescent="0.2">
      <c r="A798" s="27"/>
      <c r="B798" s="27"/>
      <c r="C798" s="27"/>
      <c r="D798" s="27" t="s">
        <v>264</v>
      </c>
    </row>
    <row r="799" spans="1:4" x14ac:dyDescent="0.2">
      <c r="A799" s="27" t="s">
        <v>2710</v>
      </c>
      <c r="B799" s="27" t="s">
        <v>482</v>
      </c>
      <c r="C799" s="27" t="s">
        <v>665</v>
      </c>
      <c r="D799" s="27" t="s">
        <v>262</v>
      </c>
    </row>
    <row r="800" spans="1:4" x14ac:dyDescent="0.2">
      <c r="A800" s="27" t="s">
        <v>1703</v>
      </c>
      <c r="B800" s="27" t="s">
        <v>530</v>
      </c>
      <c r="C800" s="27" t="s">
        <v>665</v>
      </c>
      <c r="D800" s="27" t="s">
        <v>262</v>
      </c>
    </row>
    <row r="801" spans="1:4" x14ac:dyDescent="0.2">
      <c r="A801" s="27" t="s">
        <v>2792</v>
      </c>
      <c r="B801" s="27" t="s">
        <v>30</v>
      </c>
      <c r="C801" s="27" t="s">
        <v>665</v>
      </c>
      <c r="D801" s="27" t="s">
        <v>758</v>
      </c>
    </row>
    <row r="802" spans="1:4" x14ac:dyDescent="0.2">
      <c r="A802" s="27"/>
      <c r="B802" s="27"/>
      <c r="C802" s="27"/>
      <c r="D802" s="27" t="s">
        <v>262</v>
      </c>
    </row>
    <row r="803" spans="1:4" x14ac:dyDescent="0.2">
      <c r="A803" s="27"/>
      <c r="B803" s="27"/>
      <c r="C803" s="27"/>
      <c r="D803" s="27" t="s">
        <v>2191</v>
      </c>
    </row>
    <row r="804" spans="1:4" x14ac:dyDescent="0.2">
      <c r="A804" s="27"/>
      <c r="B804" s="27"/>
      <c r="C804" s="27"/>
      <c r="D804" s="27" t="s">
        <v>759</v>
      </c>
    </row>
    <row r="805" spans="1:4" x14ac:dyDescent="0.2">
      <c r="A805" s="27"/>
      <c r="B805" s="27"/>
      <c r="C805" s="27"/>
      <c r="D805" s="27" t="s">
        <v>264</v>
      </c>
    </row>
    <row r="806" spans="1:4" x14ac:dyDescent="0.2">
      <c r="A806" s="27" t="s">
        <v>2791</v>
      </c>
      <c r="B806" s="27" t="s">
        <v>1025</v>
      </c>
      <c r="C806" s="27" t="s">
        <v>665</v>
      </c>
      <c r="D806" s="27" t="s">
        <v>262</v>
      </c>
    </row>
    <row r="807" spans="1:4" x14ac:dyDescent="0.2">
      <c r="A807" s="27"/>
      <c r="B807" s="27"/>
      <c r="C807" s="27"/>
      <c r="D807" s="27" t="s">
        <v>2191</v>
      </c>
    </row>
    <row r="808" spans="1:4" x14ac:dyDescent="0.2">
      <c r="A808" s="27"/>
      <c r="B808" s="27"/>
      <c r="C808" s="27"/>
      <c r="D808" s="27" t="s">
        <v>264</v>
      </c>
    </row>
    <row r="809" spans="1:4" x14ac:dyDescent="0.2">
      <c r="A809" s="27" t="s">
        <v>1702</v>
      </c>
      <c r="B809" s="27" t="s">
        <v>966</v>
      </c>
      <c r="C809" s="27" t="s">
        <v>665</v>
      </c>
      <c r="D809" s="27" t="s">
        <v>758</v>
      </c>
    </row>
    <row r="810" spans="1:4" x14ac:dyDescent="0.2">
      <c r="A810" s="27"/>
      <c r="B810" s="27"/>
      <c r="C810" s="27"/>
      <c r="D810" s="27" t="s">
        <v>262</v>
      </c>
    </row>
    <row r="811" spans="1:4" x14ac:dyDescent="0.2">
      <c r="A811" s="27"/>
      <c r="B811" s="27"/>
      <c r="C811" s="27"/>
      <c r="D811" s="27" t="s">
        <v>2191</v>
      </c>
    </row>
    <row r="812" spans="1:4" x14ac:dyDescent="0.2">
      <c r="A812" s="27" t="s">
        <v>1701</v>
      </c>
      <c r="B812" s="27" t="s">
        <v>968</v>
      </c>
      <c r="C812" s="27" t="s">
        <v>665</v>
      </c>
      <c r="D812" s="27" t="s">
        <v>758</v>
      </c>
    </row>
    <row r="813" spans="1:4" x14ac:dyDescent="0.2">
      <c r="A813" s="27"/>
      <c r="B813" s="27"/>
      <c r="C813" s="27"/>
      <c r="D813" s="27" t="s">
        <v>262</v>
      </c>
    </row>
    <row r="814" spans="1:4" x14ac:dyDescent="0.2">
      <c r="A814" s="27"/>
      <c r="B814" s="27"/>
      <c r="C814" s="27"/>
      <c r="D814" s="27" t="s">
        <v>2191</v>
      </c>
    </row>
    <row r="815" spans="1:4" x14ac:dyDescent="0.2">
      <c r="A815" s="27" t="s">
        <v>2352</v>
      </c>
      <c r="B815" s="27" t="s">
        <v>1375</v>
      </c>
      <c r="C815" s="27" t="s">
        <v>665</v>
      </c>
      <c r="D815" s="27" t="s">
        <v>262</v>
      </c>
    </row>
    <row r="816" spans="1:4" x14ac:dyDescent="0.2">
      <c r="A816" s="27"/>
      <c r="B816" s="27"/>
      <c r="C816" s="27"/>
      <c r="D816" s="27" t="s">
        <v>2191</v>
      </c>
    </row>
    <row r="817" spans="1:4" x14ac:dyDescent="0.2">
      <c r="A817" s="27"/>
      <c r="B817" s="27"/>
      <c r="C817" s="27"/>
      <c r="D817" s="27" t="s">
        <v>264</v>
      </c>
    </row>
    <row r="818" spans="1:4" x14ac:dyDescent="0.2">
      <c r="A818" s="27" t="s">
        <v>2726</v>
      </c>
      <c r="B818" s="27" t="s">
        <v>2727</v>
      </c>
      <c r="C818" s="27" t="s">
        <v>665</v>
      </c>
      <c r="D818" s="27" t="s">
        <v>262</v>
      </c>
    </row>
    <row r="819" spans="1:4" x14ac:dyDescent="0.2">
      <c r="A819" s="27"/>
      <c r="B819" s="27"/>
      <c r="C819" s="27"/>
      <c r="D819" s="27" t="s">
        <v>2191</v>
      </c>
    </row>
    <row r="820" spans="1:4" x14ac:dyDescent="0.2">
      <c r="A820" s="27" t="s">
        <v>1732</v>
      </c>
      <c r="B820" s="27" t="s">
        <v>339</v>
      </c>
      <c r="C820" s="27" t="s">
        <v>665</v>
      </c>
      <c r="D820" s="27" t="s">
        <v>758</v>
      </c>
    </row>
    <row r="821" spans="1:4" x14ac:dyDescent="0.2">
      <c r="A821" s="27"/>
      <c r="B821" s="27"/>
      <c r="C821" s="27"/>
      <c r="D821" s="27" t="s">
        <v>262</v>
      </c>
    </row>
    <row r="822" spans="1:4" x14ac:dyDescent="0.2">
      <c r="A822" s="27"/>
      <c r="B822" s="27"/>
      <c r="C822" s="27"/>
      <c r="D822" s="27" t="s">
        <v>2191</v>
      </c>
    </row>
    <row r="823" spans="1:4" x14ac:dyDescent="0.2">
      <c r="A823" s="27"/>
      <c r="B823" s="27"/>
      <c r="C823" s="27"/>
      <c r="D823" s="27" t="s">
        <v>760</v>
      </c>
    </row>
    <row r="824" spans="1:4" x14ac:dyDescent="0.2">
      <c r="A824" s="27" t="s">
        <v>1728</v>
      </c>
      <c r="B824" s="27" t="s">
        <v>254</v>
      </c>
      <c r="C824" s="27" t="s">
        <v>665</v>
      </c>
      <c r="D824" s="27" t="s">
        <v>758</v>
      </c>
    </row>
    <row r="825" spans="1:4" x14ac:dyDescent="0.2">
      <c r="A825" s="27"/>
      <c r="B825" s="27"/>
      <c r="C825" s="27"/>
      <c r="D825" s="27" t="s">
        <v>262</v>
      </c>
    </row>
    <row r="826" spans="1:4" x14ac:dyDescent="0.2">
      <c r="A826" s="27"/>
      <c r="B826" s="27"/>
      <c r="C826" s="27"/>
      <c r="D826" s="27" t="s">
        <v>2191</v>
      </c>
    </row>
    <row r="827" spans="1:4" x14ac:dyDescent="0.2">
      <c r="A827" s="27"/>
      <c r="B827" s="27"/>
      <c r="C827" s="27"/>
      <c r="D827" s="27" t="s">
        <v>264</v>
      </c>
    </row>
    <row r="828" spans="1:4" x14ac:dyDescent="0.2">
      <c r="A828" s="27" t="s">
        <v>1700</v>
      </c>
      <c r="B828" s="27" t="s">
        <v>916</v>
      </c>
      <c r="C828" s="27" t="s">
        <v>665</v>
      </c>
      <c r="D828" s="27" t="s">
        <v>758</v>
      </c>
    </row>
    <row r="829" spans="1:4" x14ac:dyDescent="0.2">
      <c r="A829" s="27"/>
      <c r="B829" s="27"/>
      <c r="C829" s="27"/>
      <c r="D829" s="27" t="s">
        <v>262</v>
      </c>
    </row>
    <row r="830" spans="1:4" x14ac:dyDescent="0.2">
      <c r="A830" s="27"/>
      <c r="B830" s="27"/>
      <c r="C830" s="27"/>
      <c r="D830" s="27" t="s">
        <v>2191</v>
      </c>
    </row>
    <row r="831" spans="1:4" x14ac:dyDescent="0.2">
      <c r="A831" s="27"/>
      <c r="B831" s="27"/>
      <c r="C831" s="27"/>
      <c r="D831" s="27" t="s">
        <v>759</v>
      </c>
    </row>
    <row r="832" spans="1:4" x14ac:dyDescent="0.2">
      <c r="A832" s="27"/>
      <c r="B832" s="27"/>
      <c r="C832" s="27"/>
      <c r="D832" s="27" t="s">
        <v>760</v>
      </c>
    </row>
    <row r="833" spans="1:4" x14ac:dyDescent="0.2">
      <c r="A833" s="27" t="s">
        <v>2790</v>
      </c>
      <c r="B833" s="27" t="s">
        <v>517</v>
      </c>
      <c r="C833" s="27" t="s">
        <v>665</v>
      </c>
      <c r="D833" s="27" t="s">
        <v>758</v>
      </c>
    </row>
    <row r="834" spans="1:4" x14ac:dyDescent="0.2">
      <c r="A834" s="27"/>
      <c r="B834" s="27"/>
      <c r="C834" s="27"/>
      <c r="D834" s="27" t="s">
        <v>262</v>
      </c>
    </row>
    <row r="835" spans="1:4" x14ac:dyDescent="0.2">
      <c r="A835" s="27"/>
      <c r="B835" s="27"/>
      <c r="C835" s="27"/>
      <c r="D835" s="27" t="s">
        <v>2191</v>
      </c>
    </row>
    <row r="836" spans="1:4" x14ac:dyDescent="0.2">
      <c r="A836" s="27"/>
      <c r="B836" s="27"/>
      <c r="C836" s="27"/>
      <c r="D836" s="27" t="s">
        <v>759</v>
      </c>
    </row>
    <row r="837" spans="1:4" x14ac:dyDescent="0.2">
      <c r="A837" s="27" t="s">
        <v>1726</v>
      </c>
      <c r="B837" s="27" t="s">
        <v>251</v>
      </c>
      <c r="C837" s="27" t="s">
        <v>665</v>
      </c>
      <c r="D837" s="27" t="s">
        <v>262</v>
      </c>
    </row>
    <row r="838" spans="1:4" x14ac:dyDescent="0.2">
      <c r="A838" s="27"/>
      <c r="B838" s="27"/>
      <c r="C838" s="27"/>
      <c r="D838" s="27" t="s">
        <v>2191</v>
      </c>
    </row>
    <row r="839" spans="1:4" x14ac:dyDescent="0.2">
      <c r="A839" s="27"/>
      <c r="B839" s="27"/>
      <c r="C839" s="27"/>
      <c r="D839" s="27" t="s">
        <v>264</v>
      </c>
    </row>
    <row r="840" spans="1:4" x14ac:dyDescent="0.2">
      <c r="A840" s="27" t="s">
        <v>1724</v>
      </c>
      <c r="B840" s="27" t="s">
        <v>341</v>
      </c>
      <c r="C840" s="27" t="s">
        <v>665</v>
      </c>
      <c r="D840" s="27" t="s">
        <v>758</v>
      </c>
    </row>
    <row r="841" spans="1:4" x14ac:dyDescent="0.2">
      <c r="A841" s="27"/>
      <c r="B841" s="27"/>
      <c r="C841" s="27"/>
      <c r="D841" s="27" t="s">
        <v>262</v>
      </c>
    </row>
    <row r="842" spans="1:4" x14ac:dyDescent="0.2">
      <c r="A842" s="27"/>
      <c r="B842" s="27"/>
      <c r="C842" s="27"/>
      <c r="D842" s="27" t="s">
        <v>2191</v>
      </c>
    </row>
    <row r="843" spans="1:4" x14ac:dyDescent="0.2">
      <c r="A843" s="27"/>
      <c r="B843" s="27"/>
      <c r="C843" s="27"/>
      <c r="D843" s="27" t="s">
        <v>264</v>
      </c>
    </row>
    <row r="844" spans="1:4" x14ac:dyDescent="0.2">
      <c r="A844" s="27" t="s">
        <v>1727</v>
      </c>
      <c r="B844" s="27" t="s">
        <v>253</v>
      </c>
      <c r="C844" s="27" t="s">
        <v>665</v>
      </c>
      <c r="D844" s="27" t="s">
        <v>758</v>
      </c>
    </row>
    <row r="845" spans="1:4" x14ac:dyDescent="0.2">
      <c r="A845" s="27"/>
      <c r="B845" s="27"/>
      <c r="C845" s="27"/>
      <c r="D845" s="27" t="s">
        <v>262</v>
      </c>
    </row>
    <row r="846" spans="1:4" x14ac:dyDescent="0.2">
      <c r="A846" s="27"/>
      <c r="B846" s="27"/>
      <c r="C846" s="27"/>
      <c r="D846" s="27" t="s">
        <v>2191</v>
      </c>
    </row>
    <row r="847" spans="1:4" x14ac:dyDescent="0.2">
      <c r="A847" s="27"/>
      <c r="B847" s="27"/>
      <c r="C847" s="27"/>
      <c r="D847" s="27" t="s">
        <v>264</v>
      </c>
    </row>
    <row r="848" spans="1:4" x14ac:dyDescent="0.2">
      <c r="A848" s="27" t="s">
        <v>1730</v>
      </c>
      <c r="B848" s="27" t="s">
        <v>342</v>
      </c>
      <c r="C848" s="27" t="s">
        <v>665</v>
      </c>
      <c r="D848" s="27" t="s">
        <v>758</v>
      </c>
    </row>
    <row r="849" spans="1:4" x14ac:dyDescent="0.2">
      <c r="A849" s="27"/>
      <c r="B849" s="27"/>
      <c r="C849" s="27"/>
      <c r="D849" s="27" t="s">
        <v>262</v>
      </c>
    </row>
    <row r="850" spans="1:4" x14ac:dyDescent="0.2">
      <c r="A850" s="27"/>
      <c r="B850" s="27"/>
      <c r="C850" s="27"/>
      <c r="D850" s="27" t="s">
        <v>2191</v>
      </c>
    </row>
    <row r="851" spans="1:4" x14ac:dyDescent="0.2">
      <c r="A851" s="27"/>
      <c r="B851" s="27"/>
      <c r="C851" s="27"/>
      <c r="D851" s="27" t="s">
        <v>264</v>
      </c>
    </row>
    <row r="852" spans="1:4" x14ac:dyDescent="0.2">
      <c r="A852" s="27" t="s">
        <v>2711</v>
      </c>
      <c r="B852" s="27" t="s">
        <v>343</v>
      </c>
      <c r="C852" s="27" t="s">
        <v>665</v>
      </c>
      <c r="D852" s="27" t="s">
        <v>758</v>
      </c>
    </row>
    <row r="853" spans="1:4" x14ac:dyDescent="0.2">
      <c r="A853" s="27"/>
      <c r="B853" s="27"/>
      <c r="C853" s="27"/>
      <c r="D853" s="27" t="s">
        <v>262</v>
      </c>
    </row>
    <row r="854" spans="1:4" x14ac:dyDescent="0.2">
      <c r="A854" s="27"/>
      <c r="B854" s="27"/>
      <c r="C854" s="27"/>
      <c r="D854" s="27" t="s">
        <v>2191</v>
      </c>
    </row>
    <row r="855" spans="1:4" x14ac:dyDescent="0.2">
      <c r="A855" s="27"/>
      <c r="B855" s="27"/>
      <c r="C855" s="27"/>
      <c r="D855" s="27" t="s">
        <v>264</v>
      </c>
    </row>
    <row r="856" spans="1:4" x14ac:dyDescent="0.2">
      <c r="A856" s="27" t="s">
        <v>2258</v>
      </c>
      <c r="B856" s="27" t="s">
        <v>345</v>
      </c>
      <c r="C856" s="27" t="s">
        <v>665</v>
      </c>
      <c r="D856" s="27" t="s">
        <v>758</v>
      </c>
    </row>
    <row r="857" spans="1:4" x14ac:dyDescent="0.2">
      <c r="A857" s="27"/>
      <c r="B857" s="27"/>
      <c r="C857" s="27"/>
      <c r="D857" s="27" t="s">
        <v>262</v>
      </c>
    </row>
    <row r="858" spans="1:4" x14ac:dyDescent="0.2">
      <c r="A858" s="27"/>
      <c r="B858" s="27"/>
      <c r="C858" s="27"/>
      <c r="D858" s="27" t="s">
        <v>2191</v>
      </c>
    </row>
    <row r="859" spans="1:4" x14ac:dyDescent="0.2">
      <c r="A859" s="27"/>
      <c r="B859" s="27"/>
      <c r="C859" s="27"/>
      <c r="D859" s="27" t="s">
        <v>759</v>
      </c>
    </row>
    <row r="860" spans="1:4" x14ac:dyDescent="0.2">
      <c r="A860" s="27"/>
      <c r="B860" s="27"/>
      <c r="C860" s="27"/>
      <c r="D860" s="27" t="s">
        <v>760</v>
      </c>
    </row>
    <row r="861" spans="1:4" x14ac:dyDescent="0.2">
      <c r="A861" s="27"/>
      <c r="B861" s="27"/>
      <c r="C861" s="27"/>
      <c r="D861" s="27" t="s">
        <v>1629</v>
      </c>
    </row>
    <row r="862" spans="1:4" x14ac:dyDescent="0.2">
      <c r="A862" s="27" t="s">
        <v>2262</v>
      </c>
      <c r="B862" s="27" t="s">
        <v>962</v>
      </c>
      <c r="C862" s="27" t="s">
        <v>665</v>
      </c>
      <c r="D862" s="27" t="s">
        <v>758</v>
      </c>
    </row>
    <row r="863" spans="1:4" x14ac:dyDescent="0.2">
      <c r="A863" s="27"/>
      <c r="B863" s="27"/>
      <c r="C863" s="27"/>
      <c r="D863" s="27" t="s">
        <v>262</v>
      </c>
    </row>
    <row r="864" spans="1:4" x14ac:dyDescent="0.2">
      <c r="A864" s="27"/>
      <c r="B864" s="27"/>
      <c r="C864" s="27"/>
      <c r="D864" s="27" t="s">
        <v>2191</v>
      </c>
    </row>
    <row r="865" spans="1:4" x14ac:dyDescent="0.2">
      <c r="A865" s="27"/>
      <c r="B865" s="27"/>
      <c r="C865" s="27"/>
      <c r="D865" s="27" t="s">
        <v>3047</v>
      </c>
    </row>
    <row r="866" spans="1:4" x14ac:dyDescent="0.2">
      <c r="A866" s="27"/>
      <c r="B866" s="27"/>
      <c r="C866" s="27"/>
      <c r="D866" s="27" t="s">
        <v>759</v>
      </c>
    </row>
    <row r="867" spans="1:4" x14ac:dyDescent="0.2">
      <c r="A867" s="27"/>
      <c r="B867" s="27"/>
      <c r="C867" s="27"/>
      <c r="D867" s="27" t="s">
        <v>1629</v>
      </c>
    </row>
    <row r="868" spans="1:4" x14ac:dyDescent="0.2">
      <c r="A868" s="27" t="s">
        <v>2340</v>
      </c>
      <c r="B868" s="27" t="s">
        <v>346</v>
      </c>
      <c r="C868" s="27" t="s">
        <v>665</v>
      </c>
      <c r="D868" s="27" t="s">
        <v>758</v>
      </c>
    </row>
    <row r="869" spans="1:4" x14ac:dyDescent="0.2">
      <c r="A869" s="27"/>
      <c r="B869" s="27"/>
      <c r="C869" s="27"/>
      <c r="D869" s="27" t="s">
        <v>262</v>
      </c>
    </row>
    <row r="870" spans="1:4" x14ac:dyDescent="0.2">
      <c r="A870" s="27"/>
      <c r="B870" s="27"/>
      <c r="C870" s="27"/>
      <c r="D870" s="27" t="s">
        <v>2191</v>
      </c>
    </row>
    <row r="871" spans="1:4" x14ac:dyDescent="0.2">
      <c r="A871" s="27"/>
      <c r="B871" s="27"/>
      <c r="C871" s="27"/>
      <c r="D871" s="27" t="s">
        <v>264</v>
      </c>
    </row>
    <row r="872" spans="1:4" x14ac:dyDescent="0.2">
      <c r="A872" s="27" t="s">
        <v>2363</v>
      </c>
      <c r="B872" s="27" t="s">
        <v>204</v>
      </c>
      <c r="C872" s="27" t="s">
        <v>665</v>
      </c>
      <c r="D872" s="27" t="s">
        <v>758</v>
      </c>
    </row>
    <row r="873" spans="1:4" x14ac:dyDescent="0.2">
      <c r="A873" s="27"/>
      <c r="B873" s="27"/>
      <c r="C873" s="27"/>
      <c r="D873" s="27" t="s">
        <v>262</v>
      </c>
    </row>
    <row r="874" spans="1:4" x14ac:dyDescent="0.2">
      <c r="A874" s="27"/>
      <c r="B874" s="27"/>
      <c r="C874" s="27"/>
      <c r="D874" s="27" t="s">
        <v>2191</v>
      </c>
    </row>
    <row r="875" spans="1:4" x14ac:dyDescent="0.2">
      <c r="A875" s="27"/>
      <c r="B875" s="27"/>
      <c r="C875" s="27"/>
      <c r="D875" s="27" t="s">
        <v>264</v>
      </c>
    </row>
    <row r="876" spans="1:4" x14ac:dyDescent="0.2">
      <c r="A876" s="27" t="s">
        <v>2313</v>
      </c>
      <c r="B876" s="27" t="s">
        <v>347</v>
      </c>
      <c r="C876" s="27" t="s">
        <v>665</v>
      </c>
      <c r="D876" s="27" t="s">
        <v>758</v>
      </c>
    </row>
    <row r="877" spans="1:4" x14ac:dyDescent="0.2">
      <c r="A877" s="27"/>
      <c r="B877" s="27"/>
      <c r="C877" s="27"/>
      <c r="D877" s="27" t="s">
        <v>262</v>
      </c>
    </row>
    <row r="878" spans="1:4" x14ac:dyDescent="0.2">
      <c r="A878" s="27"/>
      <c r="B878" s="27"/>
      <c r="C878" s="27"/>
      <c r="D878" s="27" t="s">
        <v>2191</v>
      </c>
    </row>
    <row r="879" spans="1:4" x14ac:dyDescent="0.2">
      <c r="A879" s="27" t="s">
        <v>1764</v>
      </c>
      <c r="B879" s="27" t="s">
        <v>483</v>
      </c>
      <c r="C879" s="27" t="s">
        <v>665</v>
      </c>
      <c r="D879" s="27" t="s">
        <v>262</v>
      </c>
    </row>
    <row r="880" spans="1:4" x14ac:dyDescent="0.2">
      <c r="A880" s="27" t="s">
        <v>2341</v>
      </c>
      <c r="B880" s="27" t="s">
        <v>106</v>
      </c>
      <c r="C880" s="27" t="s">
        <v>665</v>
      </c>
      <c r="D880" s="27" t="s">
        <v>758</v>
      </c>
    </row>
    <row r="881" spans="1:4" x14ac:dyDescent="0.2">
      <c r="A881" s="27"/>
      <c r="B881" s="27"/>
      <c r="C881" s="27"/>
      <c r="D881" s="27" t="s">
        <v>262</v>
      </c>
    </row>
    <row r="882" spans="1:4" x14ac:dyDescent="0.2">
      <c r="A882" s="27"/>
      <c r="B882" s="27"/>
      <c r="C882" s="27"/>
      <c r="D882" s="27" t="s">
        <v>2191</v>
      </c>
    </row>
    <row r="883" spans="1:4" x14ac:dyDescent="0.2">
      <c r="A883" s="27"/>
      <c r="B883" s="27"/>
      <c r="C883" s="27"/>
      <c r="D883" s="27" t="s">
        <v>264</v>
      </c>
    </row>
    <row r="884" spans="1:4" x14ac:dyDescent="0.2">
      <c r="A884" s="27" t="s">
        <v>2278</v>
      </c>
      <c r="B884" s="27" t="s">
        <v>105</v>
      </c>
      <c r="C884" s="27" t="s">
        <v>665</v>
      </c>
      <c r="D884" s="27" t="s">
        <v>758</v>
      </c>
    </row>
    <row r="885" spans="1:4" x14ac:dyDescent="0.2">
      <c r="A885" s="27"/>
      <c r="B885" s="27"/>
      <c r="C885" s="27"/>
      <c r="D885" s="27" t="s">
        <v>262</v>
      </c>
    </row>
    <row r="886" spans="1:4" x14ac:dyDescent="0.2">
      <c r="A886" s="27"/>
      <c r="B886" s="27"/>
      <c r="C886" s="27"/>
      <c r="D886" s="27" t="s">
        <v>2191</v>
      </c>
    </row>
    <row r="887" spans="1:4" x14ac:dyDescent="0.2">
      <c r="A887" s="27"/>
      <c r="B887" s="27"/>
      <c r="C887" s="27"/>
      <c r="D887" s="27" t="s">
        <v>264</v>
      </c>
    </row>
    <row r="888" spans="1:4" x14ac:dyDescent="0.2">
      <c r="A888" s="27" t="s">
        <v>2355</v>
      </c>
      <c r="B888" s="27" t="s">
        <v>590</v>
      </c>
      <c r="C888" s="27" t="s">
        <v>665</v>
      </c>
      <c r="D888" s="27" t="s">
        <v>758</v>
      </c>
    </row>
    <row r="889" spans="1:4" x14ac:dyDescent="0.2">
      <c r="A889" s="27"/>
      <c r="B889" s="27"/>
      <c r="C889" s="27"/>
      <c r="D889" s="27" t="s">
        <v>262</v>
      </c>
    </row>
    <row r="890" spans="1:4" x14ac:dyDescent="0.2">
      <c r="A890" s="27"/>
      <c r="B890" s="27"/>
      <c r="C890" s="27"/>
      <c r="D890" s="27" t="s">
        <v>2191</v>
      </c>
    </row>
    <row r="891" spans="1:4" x14ac:dyDescent="0.2">
      <c r="A891" s="27"/>
      <c r="B891" s="27"/>
      <c r="C891" s="27"/>
      <c r="D891" s="27" t="s">
        <v>264</v>
      </c>
    </row>
    <row r="892" spans="1:4" x14ac:dyDescent="0.2">
      <c r="A892" s="27" t="s">
        <v>2281</v>
      </c>
      <c r="B892" s="27" t="s">
        <v>107</v>
      </c>
      <c r="C892" s="27" t="s">
        <v>665</v>
      </c>
      <c r="D892" s="27" t="s">
        <v>758</v>
      </c>
    </row>
    <row r="893" spans="1:4" x14ac:dyDescent="0.2">
      <c r="A893" s="27"/>
      <c r="B893" s="27"/>
      <c r="C893" s="27"/>
      <c r="D893" s="27" t="s">
        <v>262</v>
      </c>
    </row>
    <row r="894" spans="1:4" x14ac:dyDescent="0.2">
      <c r="A894" s="27"/>
      <c r="B894" s="27"/>
      <c r="C894" s="27"/>
      <c r="D894" s="27" t="s">
        <v>2191</v>
      </c>
    </row>
    <row r="895" spans="1:4" x14ac:dyDescent="0.2">
      <c r="A895" s="27" t="s">
        <v>2322</v>
      </c>
      <c r="B895" s="27" t="s">
        <v>108</v>
      </c>
      <c r="C895" s="27" t="s">
        <v>665</v>
      </c>
      <c r="D895" s="27" t="s">
        <v>758</v>
      </c>
    </row>
    <row r="896" spans="1:4" x14ac:dyDescent="0.2">
      <c r="A896" s="27"/>
      <c r="B896" s="27"/>
      <c r="C896" s="27"/>
      <c r="D896" s="27" t="s">
        <v>262</v>
      </c>
    </row>
    <row r="897" spans="1:4" x14ac:dyDescent="0.2">
      <c r="A897" s="27"/>
      <c r="B897" s="27"/>
      <c r="C897" s="27"/>
      <c r="D897" s="27" t="s">
        <v>2191</v>
      </c>
    </row>
    <row r="898" spans="1:4" x14ac:dyDescent="0.2">
      <c r="A898" s="27"/>
      <c r="B898" s="27"/>
      <c r="C898" s="27"/>
      <c r="D898" s="27" t="s">
        <v>264</v>
      </c>
    </row>
    <row r="899" spans="1:4" x14ac:dyDescent="0.2">
      <c r="A899" s="27" t="s">
        <v>2402</v>
      </c>
      <c r="B899" s="27" t="s">
        <v>110</v>
      </c>
      <c r="C899" s="27" t="s">
        <v>665</v>
      </c>
      <c r="D899" s="27" t="s">
        <v>262</v>
      </c>
    </row>
    <row r="900" spans="1:4" x14ac:dyDescent="0.2">
      <c r="A900" s="27"/>
      <c r="B900" s="27"/>
      <c r="C900" s="27"/>
      <c r="D900" s="27" t="s">
        <v>2191</v>
      </c>
    </row>
    <row r="901" spans="1:4" x14ac:dyDescent="0.2">
      <c r="A901" s="27"/>
      <c r="B901" s="27"/>
      <c r="C901" s="27"/>
      <c r="D901" s="27" t="s">
        <v>264</v>
      </c>
    </row>
    <row r="902" spans="1:4" x14ac:dyDescent="0.2">
      <c r="A902" s="27" t="s">
        <v>2308</v>
      </c>
      <c r="B902" s="27" t="s">
        <v>109</v>
      </c>
      <c r="C902" s="27" t="s">
        <v>665</v>
      </c>
      <c r="D902" s="27" t="s">
        <v>758</v>
      </c>
    </row>
    <row r="903" spans="1:4" x14ac:dyDescent="0.2">
      <c r="A903" s="27"/>
      <c r="B903" s="27"/>
      <c r="C903" s="27"/>
      <c r="D903" s="27" t="s">
        <v>262</v>
      </c>
    </row>
    <row r="904" spans="1:4" x14ac:dyDescent="0.2">
      <c r="A904" s="27"/>
      <c r="B904" s="27"/>
      <c r="C904" s="27"/>
      <c r="D904" s="27" t="s">
        <v>2191</v>
      </c>
    </row>
    <row r="905" spans="1:4" x14ac:dyDescent="0.2">
      <c r="A905" s="27"/>
      <c r="B905" s="27"/>
      <c r="C905" s="27"/>
      <c r="D905" s="27" t="s">
        <v>264</v>
      </c>
    </row>
    <row r="906" spans="1:4" x14ac:dyDescent="0.2">
      <c r="A906" s="27" t="s">
        <v>2353</v>
      </c>
      <c r="B906" s="27" t="s">
        <v>591</v>
      </c>
      <c r="C906" s="27" t="s">
        <v>665</v>
      </c>
      <c r="D906" s="27" t="s">
        <v>262</v>
      </c>
    </row>
    <row r="907" spans="1:4" x14ac:dyDescent="0.2">
      <c r="A907" s="27"/>
      <c r="B907" s="27"/>
      <c r="C907" s="27"/>
      <c r="D907" s="27" t="s">
        <v>2191</v>
      </c>
    </row>
    <row r="908" spans="1:4" x14ac:dyDescent="0.2">
      <c r="A908" s="27"/>
      <c r="B908" s="27"/>
      <c r="C908" s="27"/>
      <c r="D908" s="27" t="s">
        <v>264</v>
      </c>
    </row>
    <row r="909" spans="1:4" x14ac:dyDescent="0.2">
      <c r="A909" s="27" t="s">
        <v>2329</v>
      </c>
      <c r="B909" s="27" t="s">
        <v>111</v>
      </c>
      <c r="C909" s="27" t="s">
        <v>665</v>
      </c>
      <c r="D909" s="27" t="s">
        <v>758</v>
      </c>
    </row>
    <row r="910" spans="1:4" x14ac:dyDescent="0.2">
      <c r="A910" s="27"/>
      <c r="B910" s="27"/>
      <c r="C910" s="27"/>
      <c r="D910" s="27" t="s">
        <v>262</v>
      </c>
    </row>
    <row r="911" spans="1:4" x14ac:dyDescent="0.2">
      <c r="A911" s="27"/>
      <c r="B911" s="27"/>
      <c r="C911" s="27"/>
      <c r="D911" s="27" t="s">
        <v>2191</v>
      </c>
    </row>
    <row r="912" spans="1:4" x14ac:dyDescent="0.2">
      <c r="A912" s="27"/>
      <c r="B912" s="27"/>
      <c r="C912" s="27"/>
      <c r="D912" s="27" t="s">
        <v>264</v>
      </c>
    </row>
    <row r="913" spans="1:4" x14ac:dyDescent="0.2">
      <c r="A913" s="27" t="s">
        <v>2306</v>
      </c>
      <c r="B913" s="27" t="s">
        <v>112</v>
      </c>
      <c r="C913" s="27" t="s">
        <v>665</v>
      </c>
      <c r="D913" s="27" t="s">
        <v>758</v>
      </c>
    </row>
    <row r="914" spans="1:4" x14ac:dyDescent="0.2">
      <c r="A914" s="27"/>
      <c r="B914" s="27"/>
      <c r="C914" s="27"/>
      <c r="D914" s="27" t="s">
        <v>262</v>
      </c>
    </row>
    <row r="915" spans="1:4" x14ac:dyDescent="0.2">
      <c r="A915" s="27"/>
      <c r="B915" s="27"/>
      <c r="C915" s="27"/>
      <c r="D915" s="27" t="s">
        <v>2191</v>
      </c>
    </row>
    <row r="916" spans="1:4" x14ac:dyDescent="0.2">
      <c r="A916" s="27" t="s">
        <v>2399</v>
      </c>
      <c r="B916" s="27" t="s">
        <v>113</v>
      </c>
      <c r="C916" s="27" t="s">
        <v>665</v>
      </c>
      <c r="D916" s="27" t="s">
        <v>262</v>
      </c>
    </row>
    <row r="917" spans="1:4" x14ac:dyDescent="0.2">
      <c r="A917" s="27"/>
      <c r="B917" s="27"/>
      <c r="C917" s="27"/>
      <c r="D917" s="27" t="s">
        <v>2191</v>
      </c>
    </row>
    <row r="918" spans="1:4" x14ac:dyDescent="0.2">
      <c r="A918" s="27"/>
      <c r="B918" s="27"/>
      <c r="C918" s="27"/>
      <c r="D918" s="27" t="s">
        <v>264</v>
      </c>
    </row>
    <row r="919" spans="1:4" x14ac:dyDescent="0.2">
      <c r="A919" s="27" t="s">
        <v>2348</v>
      </c>
      <c r="B919" s="27" t="s">
        <v>114</v>
      </c>
      <c r="C919" s="27" t="s">
        <v>665</v>
      </c>
      <c r="D919" s="27" t="s">
        <v>758</v>
      </c>
    </row>
    <row r="920" spans="1:4" x14ac:dyDescent="0.2">
      <c r="A920" s="27"/>
      <c r="B920" s="27"/>
      <c r="C920" s="27"/>
      <c r="D920" s="27" t="s">
        <v>262</v>
      </c>
    </row>
    <row r="921" spans="1:4" x14ac:dyDescent="0.2">
      <c r="A921" s="27"/>
      <c r="B921" s="27"/>
      <c r="C921" s="27"/>
      <c r="D921" s="27" t="s">
        <v>2191</v>
      </c>
    </row>
    <row r="922" spans="1:4" x14ac:dyDescent="0.2">
      <c r="A922" s="27"/>
      <c r="B922" s="27"/>
      <c r="C922" s="27"/>
      <c r="D922" s="27" t="s">
        <v>264</v>
      </c>
    </row>
    <row r="923" spans="1:4" x14ac:dyDescent="0.2">
      <c r="A923" s="27" t="s">
        <v>2345</v>
      </c>
      <c r="B923" s="27" t="s">
        <v>115</v>
      </c>
      <c r="C923" s="27" t="s">
        <v>665</v>
      </c>
      <c r="D923" s="27" t="s">
        <v>758</v>
      </c>
    </row>
    <row r="924" spans="1:4" x14ac:dyDescent="0.2">
      <c r="A924" s="27"/>
      <c r="B924" s="27"/>
      <c r="C924" s="27"/>
      <c r="D924" s="27" t="s">
        <v>262</v>
      </c>
    </row>
    <row r="925" spans="1:4" x14ac:dyDescent="0.2">
      <c r="A925" s="27"/>
      <c r="B925" s="27"/>
      <c r="C925" s="27"/>
      <c r="D925" s="27" t="s">
        <v>2191</v>
      </c>
    </row>
    <row r="926" spans="1:4" x14ac:dyDescent="0.2">
      <c r="A926" s="27"/>
      <c r="B926" s="27"/>
      <c r="C926" s="27"/>
      <c r="D926" s="27" t="s">
        <v>264</v>
      </c>
    </row>
    <row r="927" spans="1:4" x14ac:dyDescent="0.2">
      <c r="A927" s="27" t="s">
        <v>2301</v>
      </c>
      <c r="B927" s="27" t="s">
        <v>116</v>
      </c>
      <c r="C927" s="27" t="s">
        <v>665</v>
      </c>
      <c r="D927" s="27" t="s">
        <v>758</v>
      </c>
    </row>
    <row r="928" spans="1:4" x14ac:dyDescent="0.2">
      <c r="A928" s="27"/>
      <c r="B928" s="27"/>
      <c r="C928" s="27"/>
      <c r="D928" s="27" t="s">
        <v>262</v>
      </c>
    </row>
    <row r="929" spans="1:4" x14ac:dyDescent="0.2">
      <c r="A929" s="27"/>
      <c r="B929" s="27"/>
      <c r="C929" s="27"/>
      <c r="D929" s="27" t="s">
        <v>2191</v>
      </c>
    </row>
    <row r="930" spans="1:4" x14ac:dyDescent="0.2">
      <c r="A930" s="27"/>
      <c r="B930" s="27"/>
      <c r="C930" s="27"/>
      <c r="D930" s="27" t="s">
        <v>264</v>
      </c>
    </row>
    <row r="931" spans="1:4" x14ac:dyDescent="0.2">
      <c r="A931" s="27" t="s">
        <v>2265</v>
      </c>
      <c r="B931" s="27" t="s">
        <v>544</v>
      </c>
      <c r="C931" s="27" t="s">
        <v>665</v>
      </c>
      <c r="D931" s="27" t="s">
        <v>758</v>
      </c>
    </row>
    <row r="932" spans="1:4" x14ac:dyDescent="0.2">
      <c r="A932" s="27"/>
      <c r="B932" s="27"/>
      <c r="C932" s="27"/>
      <c r="D932" s="27" t="s">
        <v>262</v>
      </c>
    </row>
    <row r="933" spans="1:4" x14ac:dyDescent="0.2">
      <c r="A933" s="27"/>
      <c r="B933" s="27"/>
      <c r="C933" s="27"/>
      <c r="D933" s="27" t="s">
        <v>2191</v>
      </c>
    </row>
    <row r="934" spans="1:4" x14ac:dyDescent="0.2">
      <c r="A934" s="27"/>
      <c r="B934" s="27"/>
      <c r="C934" s="27"/>
      <c r="D934" s="27" t="s">
        <v>759</v>
      </c>
    </row>
    <row r="935" spans="1:4" x14ac:dyDescent="0.2">
      <c r="A935" s="27"/>
      <c r="B935" s="27"/>
      <c r="C935" s="27"/>
      <c r="D935" s="27" t="s">
        <v>264</v>
      </c>
    </row>
    <row r="936" spans="1:4" x14ac:dyDescent="0.2">
      <c r="A936" s="27" t="s">
        <v>2316</v>
      </c>
      <c r="B936" s="27" t="s">
        <v>117</v>
      </c>
      <c r="C936" s="27" t="s">
        <v>665</v>
      </c>
      <c r="D936" s="27" t="s">
        <v>758</v>
      </c>
    </row>
    <row r="937" spans="1:4" x14ac:dyDescent="0.2">
      <c r="A937" s="27"/>
      <c r="B937" s="27"/>
      <c r="C937" s="27"/>
      <c r="D937" s="27" t="s">
        <v>262</v>
      </c>
    </row>
    <row r="938" spans="1:4" x14ac:dyDescent="0.2">
      <c r="A938" s="27"/>
      <c r="B938" s="27"/>
      <c r="C938" s="27"/>
      <c r="D938" s="27" t="s">
        <v>2191</v>
      </c>
    </row>
    <row r="939" spans="1:4" x14ac:dyDescent="0.2">
      <c r="A939" s="27"/>
      <c r="B939" s="27"/>
      <c r="C939" s="27"/>
      <c r="D939" s="27" t="s">
        <v>264</v>
      </c>
    </row>
    <row r="940" spans="1:4" x14ac:dyDescent="0.2">
      <c r="A940" s="27" t="s">
        <v>2287</v>
      </c>
      <c r="B940" s="27" t="s">
        <v>118</v>
      </c>
      <c r="C940" s="27" t="s">
        <v>665</v>
      </c>
      <c r="D940" s="27" t="s">
        <v>758</v>
      </c>
    </row>
    <row r="941" spans="1:4" x14ac:dyDescent="0.2">
      <c r="A941" s="27"/>
      <c r="B941" s="27"/>
      <c r="C941" s="27"/>
      <c r="D941" s="27" t="s">
        <v>262</v>
      </c>
    </row>
    <row r="942" spans="1:4" x14ac:dyDescent="0.2">
      <c r="A942" s="27"/>
      <c r="B942" s="27"/>
      <c r="C942" s="27"/>
      <c r="D942" s="27" t="s">
        <v>2191</v>
      </c>
    </row>
    <row r="943" spans="1:4" x14ac:dyDescent="0.2">
      <c r="A943" s="27"/>
      <c r="B943" s="27"/>
      <c r="C943" s="27"/>
      <c r="D943" s="27" t="s">
        <v>264</v>
      </c>
    </row>
    <row r="944" spans="1:4" x14ac:dyDescent="0.2">
      <c r="A944" s="27"/>
      <c r="B944" s="27"/>
      <c r="C944" s="27"/>
      <c r="D944" s="27" t="s">
        <v>1008</v>
      </c>
    </row>
    <row r="945" spans="1:4" x14ac:dyDescent="0.2">
      <c r="A945" s="27" t="s">
        <v>2259</v>
      </c>
      <c r="B945" s="27" t="s">
        <v>365</v>
      </c>
      <c r="C945" s="27" t="s">
        <v>1919</v>
      </c>
      <c r="D945" s="27" t="s">
        <v>758</v>
      </c>
    </row>
    <row r="946" spans="1:4" x14ac:dyDescent="0.2">
      <c r="A946" s="27"/>
      <c r="B946" s="27"/>
      <c r="C946" s="27"/>
      <c r="D946" s="27" t="s">
        <v>759</v>
      </c>
    </row>
    <row r="947" spans="1:4" x14ac:dyDescent="0.2">
      <c r="A947" s="27" t="s">
        <v>1911</v>
      </c>
      <c r="B947" s="27" t="s">
        <v>1912</v>
      </c>
      <c r="C947" s="27" t="s">
        <v>1919</v>
      </c>
      <c r="D947" s="27" t="s">
        <v>758</v>
      </c>
    </row>
    <row r="948" spans="1:4" x14ac:dyDescent="0.2">
      <c r="A948" s="27" t="s">
        <v>2253</v>
      </c>
      <c r="B948" s="27" t="s">
        <v>351</v>
      </c>
      <c r="C948" s="27" t="s">
        <v>1919</v>
      </c>
      <c r="D948" s="27" t="s">
        <v>758</v>
      </c>
    </row>
    <row r="949" spans="1:4" x14ac:dyDescent="0.2">
      <c r="A949" s="27"/>
      <c r="B949" s="27"/>
      <c r="C949" s="27"/>
      <c r="D949" s="27" t="s">
        <v>759</v>
      </c>
    </row>
    <row r="950" spans="1:4" x14ac:dyDescent="0.2">
      <c r="A950" s="27"/>
      <c r="B950" s="27"/>
      <c r="C950" s="27"/>
      <c r="D950" s="27" t="s">
        <v>760</v>
      </c>
    </row>
    <row r="951" spans="1:4" x14ac:dyDescent="0.2">
      <c r="A951" s="27" t="s">
        <v>2285</v>
      </c>
      <c r="B951" s="27" t="s">
        <v>287</v>
      </c>
      <c r="C951" s="27" t="s">
        <v>1919</v>
      </c>
      <c r="D951" s="27" t="s">
        <v>758</v>
      </c>
    </row>
    <row r="952" spans="1:4" x14ac:dyDescent="0.2">
      <c r="A952" s="27" t="s">
        <v>2410</v>
      </c>
      <c r="B952" s="27" t="s">
        <v>832</v>
      </c>
      <c r="C952" s="27" t="s">
        <v>1919</v>
      </c>
      <c r="D952" s="27" t="s">
        <v>762</v>
      </c>
    </row>
    <row r="953" spans="1:4" x14ac:dyDescent="0.2">
      <c r="A953" s="27"/>
      <c r="B953" s="27"/>
      <c r="C953" s="27"/>
      <c r="D953" s="27" t="s">
        <v>758</v>
      </c>
    </row>
    <row r="954" spans="1:4" x14ac:dyDescent="0.2">
      <c r="A954" s="27" t="s">
        <v>2398</v>
      </c>
      <c r="B954" s="27" t="s">
        <v>833</v>
      </c>
      <c r="C954" s="27" t="s">
        <v>1919</v>
      </c>
      <c r="D954" s="27" t="s">
        <v>762</v>
      </c>
    </row>
    <row r="955" spans="1:4" x14ac:dyDescent="0.2">
      <c r="A955" s="27"/>
      <c r="B955" s="27"/>
      <c r="C955" s="27"/>
      <c r="D955" s="27" t="s">
        <v>758</v>
      </c>
    </row>
    <row r="956" spans="1:4" x14ac:dyDescent="0.2">
      <c r="A956" s="27" t="s">
        <v>2411</v>
      </c>
      <c r="B956" s="27" t="s">
        <v>834</v>
      </c>
      <c r="C956" s="27" t="s">
        <v>1919</v>
      </c>
      <c r="D956" s="27" t="s">
        <v>762</v>
      </c>
    </row>
    <row r="957" spans="1:4" x14ac:dyDescent="0.2">
      <c r="A957" s="27"/>
      <c r="B957" s="27"/>
      <c r="C957" s="27"/>
      <c r="D957" s="27" t="s">
        <v>758</v>
      </c>
    </row>
    <row r="958" spans="1:4" x14ac:dyDescent="0.2">
      <c r="A958" s="27" t="s">
        <v>2412</v>
      </c>
      <c r="B958" s="27" t="s">
        <v>831</v>
      </c>
      <c r="C958" s="27" t="s">
        <v>1919</v>
      </c>
      <c r="D958" s="27" t="s">
        <v>762</v>
      </c>
    </row>
    <row r="959" spans="1:4" x14ac:dyDescent="0.2">
      <c r="A959" s="27"/>
      <c r="B959" s="27"/>
      <c r="C959" s="27"/>
      <c r="D959" s="27" t="s">
        <v>758</v>
      </c>
    </row>
    <row r="960" spans="1:4" x14ac:dyDescent="0.2">
      <c r="A960" s="27" t="s">
        <v>2381</v>
      </c>
      <c r="B960" s="27" t="s">
        <v>48</v>
      </c>
      <c r="C960" s="27" t="s">
        <v>1919</v>
      </c>
      <c r="D960" s="27" t="s">
        <v>762</v>
      </c>
    </row>
    <row r="961" spans="1:4" x14ac:dyDescent="0.2">
      <c r="A961" s="27"/>
      <c r="B961" s="27"/>
      <c r="C961" s="27"/>
      <c r="D961" s="27" t="s">
        <v>758</v>
      </c>
    </row>
    <row r="962" spans="1:4" x14ac:dyDescent="0.2">
      <c r="A962" s="27" t="s">
        <v>2324</v>
      </c>
      <c r="B962" s="27" t="s">
        <v>45</v>
      </c>
      <c r="C962" s="27" t="s">
        <v>1919</v>
      </c>
      <c r="D962" s="27" t="s">
        <v>762</v>
      </c>
    </row>
    <row r="963" spans="1:4" x14ac:dyDescent="0.2">
      <c r="A963" s="27"/>
      <c r="B963" s="27"/>
      <c r="C963" s="27"/>
      <c r="D963" s="27" t="s">
        <v>758</v>
      </c>
    </row>
    <row r="964" spans="1:4" x14ac:dyDescent="0.2">
      <c r="A964" s="27" t="s">
        <v>2282</v>
      </c>
      <c r="B964" s="27" t="s">
        <v>46</v>
      </c>
      <c r="C964" s="27" t="s">
        <v>1919</v>
      </c>
      <c r="D964" s="27" t="s">
        <v>762</v>
      </c>
    </row>
    <row r="965" spans="1:4" x14ac:dyDescent="0.2">
      <c r="A965" s="27"/>
      <c r="B965" s="27"/>
      <c r="C965" s="27"/>
      <c r="D965" s="27" t="s">
        <v>758</v>
      </c>
    </row>
    <row r="966" spans="1:4" x14ac:dyDescent="0.2">
      <c r="A966" s="27" t="s">
        <v>2269</v>
      </c>
      <c r="B966" s="27" t="s">
        <v>47</v>
      </c>
      <c r="C966" s="27" t="s">
        <v>1919</v>
      </c>
      <c r="D966" s="27" t="s">
        <v>762</v>
      </c>
    </row>
    <row r="967" spans="1:4" x14ac:dyDescent="0.2">
      <c r="A967" s="27"/>
      <c r="B967" s="27"/>
      <c r="C967" s="27"/>
      <c r="D967" s="27" t="s">
        <v>758</v>
      </c>
    </row>
    <row r="968" spans="1:4" x14ac:dyDescent="0.2">
      <c r="A968" s="27" t="s">
        <v>2331</v>
      </c>
      <c r="B968" s="27" t="s">
        <v>49</v>
      </c>
      <c r="C968" s="27" t="s">
        <v>1919</v>
      </c>
      <c r="D968" s="27" t="s">
        <v>762</v>
      </c>
    </row>
    <row r="969" spans="1:4" x14ac:dyDescent="0.2">
      <c r="A969" s="27"/>
      <c r="B969" s="27"/>
      <c r="C969" s="27"/>
      <c r="D969" s="27" t="s">
        <v>758</v>
      </c>
    </row>
    <row r="970" spans="1:4" x14ac:dyDescent="0.2">
      <c r="A970" s="27" t="s">
        <v>2298</v>
      </c>
      <c r="B970" s="27" t="s">
        <v>44</v>
      </c>
      <c r="C970" s="27" t="s">
        <v>1919</v>
      </c>
      <c r="D970" s="27" t="s">
        <v>762</v>
      </c>
    </row>
    <row r="971" spans="1:4" x14ac:dyDescent="0.2">
      <c r="A971" s="27"/>
      <c r="B971" s="27"/>
      <c r="C971" s="27"/>
      <c r="D971" s="27" t="s">
        <v>758</v>
      </c>
    </row>
    <row r="972" spans="1:4" x14ac:dyDescent="0.2">
      <c r="A972" s="27" t="s">
        <v>2379</v>
      </c>
      <c r="B972" s="27" t="s">
        <v>372</v>
      </c>
      <c r="C972" s="27" t="s">
        <v>1919</v>
      </c>
      <c r="D972" s="27" t="s">
        <v>758</v>
      </c>
    </row>
    <row r="973" spans="1:4" x14ac:dyDescent="0.2">
      <c r="A973" s="27" t="s">
        <v>2256</v>
      </c>
      <c r="B973" s="27" t="s">
        <v>352</v>
      </c>
      <c r="C973" s="27" t="s">
        <v>1919</v>
      </c>
      <c r="D973" s="27" t="s">
        <v>758</v>
      </c>
    </row>
    <row r="974" spans="1:4" x14ac:dyDescent="0.2">
      <c r="A974" s="27"/>
      <c r="B974" s="27"/>
      <c r="C974" s="27"/>
      <c r="D974" s="27" t="s">
        <v>760</v>
      </c>
    </row>
    <row r="975" spans="1:4" x14ac:dyDescent="0.2">
      <c r="A975" s="27" t="s">
        <v>2312</v>
      </c>
      <c r="B975" s="27" t="s">
        <v>366</v>
      </c>
      <c r="C975" s="27" t="s">
        <v>1919</v>
      </c>
      <c r="D975" s="27" t="s">
        <v>758</v>
      </c>
    </row>
    <row r="976" spans="1:4" x14ac:dyDescent="0.2">
      <c r="A976" s="27" t="s">
        <v>1933</v>
      </c>
      <c r="B976" s="27" t="s">
        <v>170</v>
      </c>
      <c r="C976" s="27" t="s">
        <v>1919</v>
      </c>
      <c r="D976" s="27" t="s">
        <v>758</v>
      </c>
    </row>
    <row r="977" spans="1:4" x14ac:dyDescent="0.2">
      <c r="A977" s="27" t="s">
        <v>1923</v>
      </c>
      <c r="B977" s="27" t="s">
        <v>165</v>
      </c>
      <c r="C977" s="27" t="s">
        <v>1919</v>
      </c>
      <c r="D977" s="27" t="s">
        <v>762</v>
      </c>
    </row>
    <row r="978" spans="1:4" x14ac:dyDescent="0.2">
      <c r="A978" s="27"/>
      <c r="B978" s="27"/>
      <c r="C978" s="27"/>
      <c r="D978" s="27" t="s">
        <v>758</v>
      </c>
    </row>
    <row r="979" spans="1:4" x14ac:dyDescent="0.2">
      <c r="A979" s="27" t="s">
        <v>1924</v>
      </c>
      <c r="B979" s="27" t="s">
        <v>480</v>
      </c>
      <c r="C979" s="27" t="s">
        <v>1919</v>
      </c>
      <c r="D979" s="27" t="s">
        <v>758</v>
      </c>
    </row>
    <row r="980" spans="1:4" x14ac:dyDescent="0.2">
      <c r="A980" s="27" t="s">
        <v>1938</v>
      </c>
      <c r="B980" s="27" t="s">
        <v>28</v>
      </c>
      <c r="C980" s="27" t="s">
        <v>1919</v>
      </c>
      <c r="D980" s="27" t="s">
        <v>762</v>
      </c>
    </row>
    <row r="981" spans="1:4" x14ac:dyDescent="0.2">
      <c r="A981" s="27"/>
      <c r="B981" s="27"/>
      <c r="C981" s="27"/>
      <c r="D981" s="27" t="s">
        <v>758</v>
      </c>
    </row>
    <row r="982" spans="1:4" x14ac:dyDescent="0.2">
      <c r="A982" s="27" t="s">
        <v>1937</v>
      </c>
      <c r="B982" s="27" t="s">
        <v>27</v>
      </c>
      <c r="C982" s="27" t="s">
        <v>1919</v>
      </c>
      <c r="D982" s="27" t="s">
        <v>762</v>
      </c>
    </row>
    <row r="983" spans="1:4" x14ac:dyDescent="0.2">
      <c r="A983" s="27"/>
      <c r="B983" s="27"/>
      <c r="C983" s="27"/>
      <c r="D983" s="27" t="s">
        <v>758</v>
      </c>
    </row>
    <row r="984" spans="1:4" x14ac:dyDescent="0.2">
      <c r="A984" s="27" t="s">
        <v>1930</v>
      </c>
      <c r="B984" s="27" t="s">
        <v>26</v>
      </c>
      <c r="C984" s="27" t="s">
        <v>1919</v>
      </c>
      <c r="D984" s="27" t="s">
        <v>762</v>
      </c>
    </row>
    <row r="985" spans="1:4" x14ac:dyDescent="0.2">
      <c r="A985" s="27"/>
      <c r="B985" s="27"/>
      <c r="C985" s="27"/>
      <c r="D985" s="27" t="s">
        <v>758</v>
      </c>
    </row>
    <row r="986" spans="1:4" x14ac:dyDescent="0.2">
      <c r="A986" s="27" t="s">
        <v>1941</v>
      </c>
      <c r="B986" s="27" t="s">
        <v>25</v>
      </c>
      <c r="C986" s="27" t="s">
        <v>1919</v>
      </c>
      <c r="D986" s="27" t="s">
        <v>762</v>
      </c>
    </row>
    <row r="987" spans="1:4" x14ac:dyDescent="0.2">
      <c r="A987" s="27"/>
      <c r="B987" s="27"/>
      <c r="C987" s="27"/>
      <c r="D987" s="27" t="s">
        <v>758</v>
      </c>
    </row>
    <row r="988" spans="1:4" x14ac:dyDescent="0.2">
      <c r="A988" s="27" t="s">
        <v>1932</v>
      </c>
      <c r="B988" s="27" t="s">
        <v>24</v>
      </c>
      <c r="C988" s="27" t="s">
        <v>1919</v>
      </c>
      <c r="D988" s="27" t="s">
        <v>762</v>
      </c>
    </row>
    <row r="989" spans="1:4" x14ac:dyDescent="0.2">
      <c r="A989" s="27"/>
      <c r="B989" s="27"/>
      <c r="C989" s="27"/>
      <c r="D989" s="27" t="s">
        <v>758</v>
      </c>
    </row>
    <row r="990" spans="1:4" x14ac:dyDescent="0.2">
      <c r="A990" s="27" t="s">
        <v>1940</v>
      </c>
      <c r="B990" s="27" t="s">
        <v>23</v>
      </c>
      <c r="C990" s="27" t="s">
        <v>1919</v>
      </c>
      <c r="D990" s="27" t="s">
        <v>762</v>
      </c>
    </row>
    <row r="991" spans="1:4" x14ac:dyDescent="0.2">
      <c r="A991" s="27"/>
      <c r="B991" s="27"/>
      <c r="C991" s="27"/>
      <c r="D991" s="27" t="s">
        <v>758</v>
      </c>
    </row>
    <row r="992" spans="1:4" x14ac:dyDescent="0.2">
      <c r="A992" s="27" t="s">
        <v>2518</v>
      </c>
      <c r="B992" s="27" t="s">
        <v>2512</v>
      </c>
      <c r="C992" s="27" t="s">
        <v>1919</v>
      </c>
      <c r="D992" s="27" t="s">
        <v>758</v>
      </c>
    </row>
    <row r="993" spans="1:4" x14ac:dyDescent="0.2">
      <c r="A993" s="27" t="s">
        <v>1928</v>
      </c>
      <c r="B993" s="27" t="s">
        <v>622</v>
      </c>
      <c r="C993" s="27" t="s">
        <v>1919</v>
      </c>
      <c r="D993" s="27" t="s">
        <v>758</v>
      </c>
    </row>
    <row r="994" spans="1:4" x14ac:dyDescent="0.2">
      <c r="A994" s="27"/>
      <c r="B994" s="27"/>
      <c r="C994" s="27"/>
      <c r="D994" s="27" t="s">
        <v>264</v>
      </c>
    </row>
    <row r="995" spans="1:4" x14ac:dyDescent="0.2">
      <c r="A995" s="27" t="s">
        <v>1931</v>
      </c>
      <c r="B995" s="27" t="s">
        <v>621</v>
      </c>
      <c r="C995" s="27" t="s">
        <v>1919</v>
      </c>
      <c r="D995" s="27" t="s">
        <v>758</v>
      </c>
    </row>
    <row r="996" spans="1:4" x14ac:dyDescent="0.2">
      <c r="A996" s="27"/>
      <c r="B996" s="27"/>
      <c r="C996" s="27"/>
      <c r="D996" s="27" t="s">
        <v>264</v>
      </c>
    </row>
    <row r="997" spans="1:4" x14ac:dyDescent="0.2">
      <c r="A997" s="27" t="s">
        <v>1935</v>
      </c>
      <c r="B997" s="27" t="s">
        <v>280</v>
      </c>
      <c r="C997" s="27" t="s">
        <v>1919</v>
      </c>
      <c r="D997" s="27" t="s">
        <v>758</v>
      </c>
    </row>
    <row r="998" spans="1:4" x14ac:dyDescent="0.2">
      <c r="A998" s="27" t="s">
        <v>1939</v>
      </c>
      <c r="B998" s="27" t="s">
        <v>38</v>
      </c>
      <c r="C998" s="27" t="s">
        <v>1919</v>
      </c>
      <c r="D998" s="27" t="s">
        <v>758</v>
      </c>
    </row>
    <row r="999" spans="1:4" x14ac:dyDescent="0.2">
      <c r="A999" s="27" t="s">
        <v>1936</v>
      </c>
      <c r="B999" s="27" t="s">
        <v>37</v>
      </c>
      <c r="C999" s="27" t="s">
        <v>1919</v>
      </c>
      <c r="D999" s="27" t="s">
        <v>758</v>
      </c>
    </row>
    <row r="1000" spans="1:4" x14ac:dyDescent="0.2">
      <c r="A1000" s="27" t="s">
        <v>1922</v>
      </c>
      <c r="B1000" s="27" t="s">
        <v>255</v>
      </c>
      <c r="C1000" s="27" t="s">
        <v>1919</v>
      </c>
      <c r="D1000" s="27" t="s">
        <v>758</v>
      </c>
    </row>
    <row r="1001" spans="1:4" x14ac:dyDescent="0.2">
      <c r="A1001" s="27" t="s">
        <v>1929</v>
      </c>
      <c r="B1001" s="27" t="s">
        <v>40</v>
      </c>
      <c r="C1001" s="27" t="s">
        <v>1919</v>
      </c>
      <c r="D1001" s="27" t="s">
        <v>758</v>
      </c>
    </row>
    <row r="1002" spans="1:4" x14ac:dyDescent="0.2">
      <c r="A1002" s="27" t="s">
        <v>1926</v>
      </c>
      <c r="B1002" s="27" t="s">
        <v>39</v>
      </c>
      <c r="C1002" s="27" t="s">
        <v>1919</v>
      </c>
      <c r="D1002" s="27" t="s">
        <v>758</v>
      </c>
    </row>
    <row r="1003" spans="1:4" x14ac:dyDescent="0.2">
      <c r="A1003" s="27" t="s">
        <v>1934</v>
      </c>
      <c r="B1003" s="27" t="s">
        <v>281</v>
      </c>
      <c r="C1003" s="27" t="s">
        <v>1919</v>
      </c>
      <c r="D1003" s="27" t="s">
        <v>758</v>
      </c>
    </row>
    <row r="1004" spans="1:4" x14ac:dyDescent="0.2">
      <c r="A1004" s="27"/>
      <c r="B1004" s="27"/>
      <c r="C1004" s="27"/>
      <c r="D1004" s="27" t="s">
        <v>264</v>
      </c>
    </row>
    <row r="1005" spans="1:4" x14ac:dyDescent="0.2">
      <c r="A1005" s="27" t="s">
        <v>1927</v>
      </c>
      <c r="B1005" s="27" t="s">
        <v>42</v>
      </c>
      <c r="C1005" s="27" t="s">
        <v>1919</v>
      </c>
      <c r="D1005" s="27" t="s">
        <v>758</v>
      </c>
    </row>
    <row r="1006" spans="1:4" x14ac:dyDescent="0.2">
      <c r="A1006" s="27"/>
      <c r="B1006" s="27"/>
      <c r="C1006" s="27"/>
      <c r="D1006" s="27" t="s">
        <v>264</v>
      </c>
    </row>
    <row r="1007" spans="1:4" x14ac:dyDescent="0.2">
      <c r="A1007" s="27" t="s">
        <v>1925</v>
      </c>
      <c r="B1007" s="27" t="s">
        <v>41</v>
      </c>
      <c r="C1007" s="27" t="s">
        <v>1919</v>
      </c>
      <c r="D1007" s="27" t="s">
        <v>758</v>
      </c>
    </row>
    <row r="1008" spans="1:4" x14ac:dyDescent="0.2">
      <c r="A1008" s="27" t="s">
        <v>2354</v>
      </c>
      <c r="B1008" s="27" t="s">
        <v>297</v>
      </c>
      <c r="C1008" s="27" t="s">
        <v>1919</v>
      </c>
      <c r="D1008" s="27" t="s">
        <v>758</v>
      </c>
    </row>
    <row r="1009" spans="1:4" x14ac:dyDescent="0.2">
      <c r="A1009" s="27" t="s">
        <v>2397</v>
      </c>
      <c r="B1009" s="27" t="s">
        <v>353</v>
      </c>
      <c r="C1009" s="27" t="s">
        <v>1919</v>
      </c>
      <c r="D1009" s="27" t="s">
        <v>758</v>
      </c>
    </row>
    <row r="1010" spans="1:4" x14ac:dyDescent="0.2">
      <c r="A1010" s="27" t="s">
        <v>2389</v>
      </c>
      <c r="B1010" s="27" t="s">
        <v>354</v>
      </c>
      <c r="C1010" s="27" t="s">
        <v>1919</v>
      </c>
      <c r="D1010" s="27" t="s">
        <v>758</v>
      </c>
    </row>
    <row r="1011" spans="1:4" x14ac:dyDescent="0.2">
      <c r="A1011" s="27" t="s">
        <v>2385</v>
      </c>
      <c r="B1011" s="27" t="s">
        <v>355</v>
      </c>
      <c r="C1011" s="27" t="s">
        <v>1919</v>
      </c>
      <c r="D1011" s="27" t="s">
        <v>758</v>
      </c>
    </row>
    <row r="1012" spans="1:4" x14ac:dyDescent="0.2">
      <c r="A1012" s="27" t="s">
        <v>917</v>
      </c>
      <c r="B1012" s="27" t="s">
        <v>399</v>
      </c>
      <c r="C1012" s="27" t="s">
        <v>900</v>
      </c>
      <c r="D1012" s="27" t="s">
        <v>263</v>
      </c>
    </row>
    <row r="1013" spans="1:4" x14ac:dyDescent="0.2">
      <c r="A1013" s="27"/>
      <c r="B1013" s="27"/>
      <c r="C1013" s="27"/>
      <c r="D1013" s="27" t="s">
        <v>259</v>
      </c>
    </row>
    <row r="1014" spans="1:4" x14ac:dyDescent="0.2">
      <c r="A1014" s="27" t="s">
        <v>1035</v>
      </c>
      <c r="B1014" s="27" t="s">
        <v>655</v>
      </c>
      <c r="C1014" s="27" t="s">
        <v>900</v>
      </c>
      <c r="D1014" s="27" t="s">
        <v>263</v>
      </c>
    </row>
    <row r="1015" spans="1:4" x14ac:dyDescent="0.2">
      <c r="A1015" s="27"/>
      <c r="B1015" s="27"/>
      <c r="C1015" s="27"/>
      <c r="D1015" s="27" t="s">
        <v>758</v>
      </c>
    </row>
    <row r="1016" spans="1:4" x14ac:dyDescent="0.2">
      <c r="A1016" s="27"/>
      <c r="B1016" s="27"/>
      <c r="C1016" s="27"/>
      <c r="D1016" s="27" t="s">
        <v>259</v>
      </c>
    </row>
    <row r="1017" spans="1:4" x14ac:dyDescent="0.2">
      <c r="A1017" s="27" t="s">
        <v>939</v>
      </c>
      <c r="B1017" s="27" t="s">
        <v>348</v>
      </c>
      <c r="C1017" s="27" t="s">
        <v>900</v>
      </c>
      <c r="D1017" s="27" t="s">
        <v>758</v>
      </c>
    </row>
    <row r="1018" spans="1:4" x14ac:dyDescent="0.2">
      <c r="A1018" s="27" t="s">
        <v>592</v>
      </c>
      <c r="B1018" s="27" t="s">
        <v>367</v>
      </c>
      <c r="C1018" s="27" t="s">
        <v>900</v>
      </c>
      <c r="D1018" s="27" t="s">
        <v>263</v>
      </c>
    </row>
    <row r="1019" spans="1:4" x14ac:dyDescent="0.2">
      <c r="A1019" s="27" t="s">
        <v>2328</v>
      </c>
      <c r="B1019" s="27" t="s">
        <v>846</v>
      </c>
      <c r="C1019" s="27" t="s">
        <v>901</v>
      </c>
      <c r="D1019" s="27" t="s">
        <v>404</v>
      </c>
    </row>
    <row r="1020" spans="1:4" x14ac:dyDescent="0.2">
      <c r="A1020" s="27" t="s">
        <v>2712</v>
      </c>
      <c r="B1020" s="27" t="s">
        <v>558</v>
      </c>
      <c r="C1020" s="27" t="s">
        <v>901</v>
      </c>
      <c r="D1020" s="27" t="s">
        <v>758</v>
      </c>
    </row>
    <row r="1021" spans="1:4" x14ac:dyDescent="0.2">
      <c r="A1021" s="27"/>
      <c r="B1021" s="27"/>
      <c r="C1021" s="27"/>
      <c r="D1021" s="27" t="s">
        <v>3047</v>
      </c>
    </row>
    <row r="1022" spans="1:4" x14ac:dyDescent="0.2">
      <c r="A1022" s="27"/>
      <c r="B1022" s="27"/>
      <c r="C1022" s="27"/>
      <c r="D1022" s="27" t="s">
        <v>759</v>
      </c>
    </row>
    <row r="1023" spans="1:4" x14ac:dyDescent="0.2">
      <c r="A1023" s="27"/>
      <c r="B1023" s="27"/>
      <c r="C1023" s="27"/>
      <c r="D1023" s="27" t="s">
        <v>264</v>
      </c>
    </row>
    <row r="1024" spans="1:4" x14ac:dyDescent="0.2">
      <c r="A1024" s="27"/>
      <c r="B1024" s="27"/>
      <c r="C1024" s="27"/>
      <c r="D1024" s="27" t="s">
        <v>1629</v>
      </c>
    </row>
    <row r="1025" spans="1:4" x14ac:dyDescent="0.2">
      <c r="A1025" s="27" t="s">
        <v>2713</v>
      </c>
      <c r="B1025" s="27" t="s">
        <v>559</v>
      </c>
      <c r="C1025" s="27" t="s">
        <v>901</v>
      </c>
      <c r="D1025" s="27" t="s">
        <v>758</v>
      </c>
    </row>
    <row r="1026" spans="1:4" x14ac:dyDescent="0.2">
      <c r="A1026" s="27"/>
      <c r="B1026" s="27"/>
      <c r="C1026" s="27"/>
      <c r="D1026" s="27" t="s">
        <v>759</v>
      </c>
    </row>
    <row r="1027" spans="1:4" x14ac:dyDescent="0.2">
      <c r="A1027" s="27"/>
      <c r="B1027" s="27"/>
      <c r="C1027" s="27"/>
      <c r="D1027" s="27" t="s">
        <v>264</v>
      </c>
    </row>
    <row r="1028" spans="1:4" x14ac:dyDescent="0.2">
      <c r="A1028" s="27"/>
      <c r="B1028" s="27"/>
      <c r="C1028" s="27"/>
      <c r="D1028" s="27" t="s">
        <v>1629</v>
      </c>
    </row>
    <row r="1029" spans="1:4" x14ac:dyDescent="0.2">
      <c r="A1029" s="27" t="s">
        <v>2714</v>
      </c>
      <c r="B1029" s="27" t="s">
        <v>36</v>
      </c>
      <c r="C1029" s="27" t="s">
        <v>901</v>
      </c>
      <c r="D1029" s="27" t="s">
        <v>758</v>
      </c>
    </row>
    <row r="1030" spans="1:4" x14ac:dyDescent="0.2">
      <c r="A1030" s="27"/>
      <c r="B1030" s="27"/>
      <c r="C1030" s="27"/>
      <c r="D1030" s="27" t="s">
        <v>264</v>
      </c>
    </row>
    <row r="1031" spans="1:4" x14ac:dyDescent="0.2">
      <c r="A1031" s="27" t="s">
        <v>2731</v>
      </c>
      <c r="B1031" s="27" t="s">
        <v>919</v>
      </c>
      <c r="C1031" s="27" t="s">
        <v>901</v>
      </c>
      <c r="D1031" s="27" t="s">
        <v>759</v>
      </c>
    </row>
    <row r="1032" spans="1:4" x14ac:dyDescent="0.2">
      <c r="A1032" s="27"/>
      <c r="B1032" s="27"/>
      <c r="C1032" s="27"/>
      <c r="D1032" s="27" t="s">
        <v>264</v>
      </c>
    </row>
    <row r="1033" spans="1:4" x14ac:dyDescent="0.2">
      <c r="A1033" s="27" t="s">
        <v>2715</v>
      </c>
      <c r="B1033" s="27" t="s">
        <v>532</v>
      </c>
      <c r="C1033" s="27" t="s">
        <v>901</v>
      </c>
      <c r="D1033" s="27" t="s">
        <v>758</v>
      </c>
    </row>
    <row r="1034" spans="1:4" x14ac:dyDescent="0.2">
      <c r="A1034" s="27"/>
      <c r="B1034" s="27"/>
      <c r="C1034" s="27"/>
      <c r="D1034" s="27" t="s">
        <v>759</v>
      </c>
    </row>
    <row r="1035" spans="1:4" x14ac:dyDescent="0.2">
      <c r="A1035" s="27"/>
      <c r="B1035" s="27"/>
      <c r="C1035" s="27"/>
      <c r="D1035" s="27" t="s">
        <v>264</v>
      </c>
    </row>
    <row r="1036" spans="1:4" x14ac:dyDescent="0.2">
      <c r="A1036" s="27" t="s">
        <v>2716</v>
      </c>
      <c r="B1036" s="27" t="s">
        <v>531</v>
      </c>
      <c r="C1036" s="27" t="s">
        <v>901</v>
      </c>
      <c r="D1036" s="27" t="s">
        <v>758</v>
      </c>
    </row>
    <row r="1037" spans="1:4" x14ac:dyDescent="0.2">
      <c r="A1037" s="27"/>
      <c r="B1037" s="27"/>
      <c r="C1037" s="27"/>
      <c r="D1037" s="27" t="s">
        <v>264</v>
      </c>
    </row>
    <row r="1038" spans="1:4" x14ac:dyDescent="0.2">
      <c r="A1038" s="27" t="s">
        <v>2520</v>
      </c>
      <c r="B1038" s="27" t="s">
        <v>2514</v>
      </c>
      <c r="C1038" s="27" t="s">
        <v>901</v>
      </c>
      <c r="D1038" s="27" t="s">
        <v>264</v>
      </c>
    </row>
    <row r="1039" spans="1:4" x14ac:dyDescent="0.2">
      <c r="A1039" s="27" t="s">
        <v>2519</v>
      </c>
      <c r="B1039" s="27" t="s">
        <v>2513</v>
      </c>
      <c r="C1039" s="27" t="s">
        <v>901</v>
      </c>
      <c r="D1039" s="27" t="s">
        <v>264</v>
      </c>
    </row>
    <row r="1040" spans="1:4" x14ac:dyDescent="0.2">
      <c r="A1040" s="27" t="s">
        <v>2732</v>
      </c>
      <c r="B1040" s="27" t="s">
        <v>349</v>
      </c>
      <c r="C1040" s="27" t="s">
        <v>900</v>
      </c>
      <c r="D1040" s="27" t="s">
        <v>263</v>
      </c>
    </row>
    <row r="1041" spans="1:4" x14ac:dyDescent="0.2">
      <c r="A1041" s="27"/>
      <c r="B1041" s="27"/>
      <c r="C1041" s="27"/>
      <c r="D1041" s="27" t="s">
        <v>259</v>
      </c>
    </row>
    <row r="1042" spans="1:4" x14ac:dyDescent="0.2">
      <c r="A1042" s="27" t="s">
        <v>1966</v>
      </c>
      <c r="B1042" s="27" t="s">
        <v>275</v>
      </c>
      <c r="C1042" s="27" t="s">
        <v>279</v>
      </c>
      <c r="D1042" s="27" t="s">
        <v>758</v>
      </c>
    </row>
    <row r="1043" spans="1:4" x14ac:dyDescent="0.2">
      <c r="A1043" s="27"/>
      <c r="B1043" s="27"/>
      <c r="C1043" s="27"/>
      <c r="D1043" s="27" t="s">
        <v>260</v>
      </c>
    </row>
    <row r="1044" spans="1:4" x14ac:dyDescent="0.2">
      <c r="A1044" s="27"/>
      <c r="B1044" s="27"/>
      <c r="C1044" s="27"/>
      <c r="D1044" s="27" t="s">
        <v>264</v>
      </c>
    </row>
    <row r="1045" spans="1:4" x14ac:dyDescent="0.2">
      <c r="A1045" s="27" t="s">
        <v>1967</v>
      </c>
      <c r="B1045" s="27" t="s">
        <v>258</v>
      </c>
      <c r="C1045" s="27" t="s">
        <v>279</v>
      </c>
      <c r="D1045" s="27" t="s">
        <v>758</v>
      </c>
    </row>
    <row r="1046" spans="1:4" x14ac:dyDescent="0.2">
      <c r="A1046" s="27"/>
      <c r="B1046" s="27"/>
      <c r="C1046" s="27"/>
      <c r="D1046" s="27" t="s">
        <v>260</v>
      </c>
    </row>
    <row r="1047" spans="1:4" x14ac:dyDescent="0.2">
      <c r="A1047" s="27"/>
      <c r="B1047" s="27"/>
      <c r="C1047" s="27"/>
      <c r="D1047" s="27" t="s">
        <v>264</v>
      </c>
    </row>
    <row r="1048" spans="1:4" x14ac:dyDescent="0.2">
      <c r="A1048" s="27" t="s">
        <v>1980</v>
      </c>
      <c r="B1048" s="27" t="s">
        <v>1981</v>
      </c>
      <c r="C1048" s="27" t="s">
        <v>279</v>
      </c>
      <c r="D1048" s="27" t="s">
        <v>758</v>
      </c>
    </row>
    <row r="1049" spans="1:4" x14ac:dyDescent="0.2">
      <c r="A1049" s="27"/>
      <c r="B1049" s="27"/>
      <c r="C1049" s="27"/>
      <c r="D1049" s="27" t="s">
        <v>260</v>
      </c>
    </row>
    <row r="1050" spans="1:4" x14ac:dyDescent="0.2">
      <c r="A1050" s="27" t="s">
        <v>2339</v>
      </c>
      <c r="B1050" s="27" t="s">
        <v>1978</v>
      </c>
      <c r="C1050" s="27" t="s">
        <v>279</v>
      </c>
      <c r="D1050" s="27" t="s">
        <v>758</v>
      </c>
    </row>
    <row r="1051" spans="1:4" x14ac:dyDescent="0.2">
      <c r="A1051" s="27"/>
      <c r="B1051" s="27"/>
      <c r="C1051" s="27"/>
      <c r="D1051" s="27" t="s">
        <v>260</v>
      </c>
    </row>
    <row r="1052" spans="1:4" x14ac:dyDescent="0.2">
      <c r="A1052" s="27"/>
      <c r="B1052" s="27"/>
      <c r="C1052" s="27"/>
      <c r="D1052" s="27" t="s">
        <v>264</v>
      </c>
    </row>
    <row r="1053" spans="1:4" x14ac:dyDescent="0.2">
      <c r="A1053" s="27" t="s">
        <v>2343</v>
      </c>
      <c r="B1053" s="27" t="s">
        <v>266</v>
      </c>
      <c r="C1053" s="27" t="s">
        <v>279</v>
      </c>
      <c r="D1053" s="27" t="s">
        <v>758</v>
      </c>
    </row>
    <row r="1054" spans="1:4" x14ac:dyDescent="0.2">
      <c r="A1054" s="27"/>
      <c r="B1054" s="27"/>
      <c r="C1054" s="27"/>
      <c r="D1054" s="27" t="s">
        <v>260</v>
      </c>
    </row>
    <row r="1055" spans="1:4" x14ac:dyDescent="0.2">
      <c r="A1055" s="27"/>
      <c r="B1055" s="27"/>
      <c r="C1055" s="27"/>
      <c r="D1055" s="27" t="s">
        <v>264</v>
      </c>
    </row>
    <row r="1056" spans="1:4" x14ac:dyDescent="0.2">
      <c r="A1056" s="27" t="s">
        <v>1982</v>
      </c>
      <c r="B1056" s="27" t="s">
        <v>1983</v>
      </c>
      <c r="C1056" s="27" t="s">
        <v>279</v>
      </c>
      <c r="D1056" s="27" t="s">
        <v>758</v>
      </c>
    </row>
    <row r="1057" spans="1:4" x14ac:dyDescent="0.2">
      <c r="A1057" s="27"/>
      <c r="B1057" s="27"/>
      <c r="C1057" s="27"/>
      <c r="D1057" s="27" t="s">
        <v>260</v>
      </c>
    </row>
    <row r="1058" spans="1:4" x14ac:dyDescent="0.2">
      <c r="A1058" s="27" t="s">
        <v>1984</v>
      </c>
      <c r="B1058" s="27" t="s">
        <v>1985</v>
      </c>
      <c r="C1058" s="27" t="s">
        <v>279</v>
      </c>
      <c r="D1058" s="27" t="s">
        <v>758</v>
      </c>
    </row>
    <row r="1059" spans="1:4" x14ac:dyDescent="0.2">
      <c r="A1059" s="27"/>
      <c r="B1059" s="27"/>
      <c r="C1059" s="27"/>
      <c r="D1059" s="27" t="s">
        <v>260</v>
      </c>
    </row>
    <row r="1060" spans="1:4" x14ac:dyDescent="0.2">
      <c r="A1060" s="27"/>
      <c r="B1060" s="27"/>
      <c r="C1060" s="27"/>
      <c r="D1060" s="27" t="s">
        <v>264</v>
      </c>
    </row>
    <row r="1061" spans="1:4" x14ac:dyDescent="0.2">
      <c r="A1061" s="27" t="s">
        <v>2351</v>
      </c>
      <c r="B1061" s="27" t="s">
        <v>274</v>
      </c>
      <c r="C1061" s="27" t="s">
        <v>279</v>
      </c>
      <c r="D1061" s="27" t="s">
        <v>758</v>
      </c>
    </row>
    <row r="1062" spans="1:4" x14ac:dyDescent="0.2">
      <c r="A1062" s="27"/>
      <c r="B1062" s="27"/>
      <c r="C1062" s="27"/>
      <c r="D1062" s="27" t="s">
        <v>260</v>
      </c>
    </row>
    <row r="1063" spans="1:4" x14ac:dyDescent="0.2">
      <c r="A1063" s="27"/>
      <c r="B1063" s="27"/>
      <c r="C1063" s="27"/>
      <c r="D1063" s="27" t="s">
        <v>264</v>
      </c>
    </row>
    <row r="1064" spans="1:4" x14ac:dyDescent="0.2">
      <c r="A1064" s="27" t="s">
        <v>2717</v>
      </c>
      <c r="B1064" s="27" t="s">
        <v>1979</v>
      </c>
      <c r="C1064" s="27" t="s">
        <v>279</v>
      </c>
      <c r="D1064" s="27" t="s">
        <v>758</v>
      </c>
    </row>
    <row r="1065" spans="1:4" x14ac:dyDescent="0.2">
      <c r="A1065" s="27"/>
      <c r="B1065" s="27"/>
      <c r="C1065" s="27"/>
      <c r="D1065" s="27" t="s">
        <v>260</v>
      </c>
    </row>
    <row r="1066" spans="1:4" x14ac:dyDescent="0.2">
      <c r="A1066" s="27" t="s">
        <v>1986</v>
      </c>
      <c r="B1066" s="27" t="s">
        <v>1987</v>
      </c>
      <c r="C1066" s="27" t="s">
        <v>279</v>
      </c>
      <c r="D1066" s="27" t="s">
        <v>260</v>
      </c>
    </row>
    <row r="1067" spans="1:4" x14ac:dyDescent="0.2">
      <c r="A1067" s="27"/>
      <c r="B1067" s="27"/>
      <c r="C1067" s="27"/>
      <c r="D1067" s="27" t="s">
        <v>264</v>
      </c>
    </row>
    <row r="1068" spans="1:4" x14ac:dyDescent="0.2">
      <c r="A1068" s="27" t="s">
        <v>2386</v>
      </c>
      <c r="B1068" s="27" t="s">
        <v>269</v>
      </c>
      <c r="C1068" s="27" t="s">
        <v>279</v>
      </c>
      <c r="D1068" s="27" t="s">
        <v>758</v>
      </c>
    </row>
    <row r="1069" spans="1:4" x14ac:dyDescent="0.2">
      <c r="A1069" s="27"/>
      <c r="B1069" s="27"/>
      <c r="C1069" s="27"/>
      <c r="D1069" s="27" t="s">
        <v>260</v>
      </c>
    </row>
    <row r="1070" spans="1:4" x14ac:dyDescent="0.2">
      <c r="A1070" s="27"/>
      <c r="B1070" s="27"/>
      <c r="C1070" s="27"/>
      <c r="D1070" s="27" t="s">
        <v>264</v>
      </c>
    </row>
    <row r="1071" spans="1:4" x14ac:dyDescent="0.2">
      <c r="A1071" s="27" t="s">
        <v>1988</v>
      </c>
      <c r="B1071" s="27" t="s">
        <v>1989</v>
      </c>
      <c r="C1071" s="27" t="s">
        <v>279</v>
      </c>
      <c r="D1071" s="27" t="s">
        <v>758</v>
      </c>
    </row>
    <row r="1072" spans="1:4" x14ac:dyDescent="0.2">
      <c r="A1072" s="27"/>
      <c r="B1072" s="27"/>
      <c r="C1072" s="27"/>
      <c r="D1072" s="27" t="s">
        <v>260</v>
      </c>
    </row>
    <row r="1073" spans="1:4" x14ac:dyDescent="0.2">
      <c r="A1073" s="27"/>
      <c r="B1073" s="27"/>
      <c r="C1073" s="27"/>
      <c r="D1073" s="27" t="s">
        <v>264</v>
      </c>
    </row>
    <row r="1074" spans="1:4" x14ac:dyDescent="0.2">
      <c r="A1074" s="27" t="s">
        <v>2338</v>
      </c>
      <c r="B1074" s="27" t="s">
        <v>268</v>
      </c>
      <c r="C1074" s="27" t="s">
        <v>279</v>
      </c>
      <c r="D1074" s="27" t="s">
        <v>758</v>
      </c>
    </row>
    <row r="1075" spans="1:4" x14ac:dyDescent="0.2">
      <c r="A1075" s="27"/>
      <c r="B1075" s="27"/>
      <c r="C1075" s="27"/>
      <c r="D1075" s="27" t="s">
        <v>260</v>
      </c>
    </row>
    <row r="1076" spans="1:4" x14ac:dyDescent="0.2">
      <c r="A1076" s="27"/>
      <c r="B1076" s="27"/>
      <c r="C1076" s="27"/>
      <c r="D1076" s="27" t="s">
        <v>264</v>
      </c>
    </row>
    <row r="1077" spans="1:4" x14ac:dyDescent="0.2">
      <c r="A1077" s="27" t="s">
        <v>1990</v>
      </c>
      <c r="B1077" s="27" t="s">
        <v>1991</v>
      </c>
      <c r="C1077" s="27" t="s">
        <v>279</v>
      </c>
      <c r="D1077" s="27" t="s">
        <v>758</v>
      </c>
    </row>
    <row r="1078" spans="1:4" x14ac:dyDescent="0.2">
      <c r="A1078" s="27"/>
      <c r="B1078" s="27"/>
      <c r="C1078" s="27"/>
      <c r="D1078" s="27" t="s">
        <v>260</v>
      </c>
    </row>
    <row r="1079" spans="1:4" x14ac:dyDescent="0.2">
      <c r="A1079" s="27" t="s">
        <v>1992</v>
      </c>
      <c r="B1079" s="27" t="s">
        <v>1993</v>
      </c>
      <c r="C1079" s="27" t="s">
        <v>279</v>
      </c>
      <c r="D1079" s="27" t="s">
        <v>758</v>
      </c>
    </row>
    <row r="1080" spans="1:4" x14ac:dyDescent="0.2">
      <c r="A1080" s="27"/>
      <c r="B1080" s="27"/>
      <c r="C1080" s="27"/>
      <c r="D1080" s="27" t="s">
        <v>260</v>
      </c>
    </row>
    <row r="1081" spans="1:4" x14ac:dyDescent="0.2">
      <c r="A1081" s="27"/>
      <c r="B1081" s="27"/>
      <c r="C1081" s="27"/>
      <c r="D1081" s="27" t="s">
        <v>264</v>
      </c>
    </row>
    <row r="1082" spans="1:4" x14ac:dyDescent="0.2">
      <c r="A1082" s="27" t="s">
        <v>1994</v>
      </c>
      <c r="B1082" s="27" t="s">
        <v>1995</v>
      </c>
      <c r="C1082" s="27" t="s">
        <v>279</v>
      </c>
      <c r="D1082" s="27" t="s">
        <v>758</v>
      </c>
    </row>
    <row r="1083" spans="1:4" x14ac:dyDescent="0.2">
      <c r="A1083" s="27"/>
      <c r="B1083" s="27"/>
      <c r="C1083" s="27"/>
      <c r="D1083" s="27" t="s">
        <v>260</v>
      </c>
    </row>
    <row r="1084" spans="1:4" x14ac:dyDescent="0.2">
      <c r="A1084" s="27" t="s">
        <v>2380</v>
      </c>
      <c r="B1084" s="27" t="s">
        <v>272</v>
      </c>
      <c r="C1084" s="27" t="s">
        <v>279</v>
      </c>
      <c r="D1084" s="27" t="s">
        <v>758</v>
      </c>
    </row>
    <row r="1085" spans="1:4" x14ac:dyDescent="0.2">
      <c r="A1085" s="27"/>
      <c r="B1085" s="27"/>
      <c r="C1085" s="27"/>
      <c r="D1085" s="27" t="s">
        <v>260</v>
      </c>
    </row>
    <row r="1086" spans="1:4" x14ac:dyDescent="0.2">
      <c r="A1086" s="27"/>
      <c r="B1086" s="27"/>
      <c r="C1086" s="27"/>
      <c r="D1086" s="27" t="s">
        <v>264</v>
      </c>
    </row>
    <row r="1087" spans="1:4" x14ac:dyDescent="0.2">
      <c r="A1087" s="27" t="s">
        <v>1996</v>
      </c>
      <c r="B1087" s="27" t="s">
        <v>1997</v>
      </c>
      <c r="C1087" s="27" t="s">
        <v>279</v>
      </c>
      <c r="D1087" s="27" t="s">
        <v>260</v>
      </c>
    </row>
    <row r="1088" spans="1:4" x14ac:dyDescent="0.2">
      <c r="A1088" s="27"/>
      <c r="B1088" s="27"/>
      <c r="C1088" s="27"/>
      <c r="D1088" s="27" t="s">
        <v>264</v>
      </c>
    </row>
    <row r="1089" spans="1:4" x14ac:dyDescent="0.2">
      <c r="A1089" s="27" t="s">
        <v>1998</v>
      </c>
      <c r="B1089" s="27" t="s">
        <v>1999</v>
      </c>
      <c r="C1089" s="27" t="s">
        <v>279</v>
      </c>
      <c r="D1089" s="27" t="s">
        <v>758</v>
      </c>
    </row>
    <row r="1090" spans="1:4" x14ac:dyDescent="0.2">
      <c r="A1090" s="27"/>
      <c r="B1090" s="27"/>
      <c r="C1090" s="27"/>
      <c r="D1090" s="27" t="s">
        <v>260</v>
      </c>
    </row>
    <row r="1091" spans="1:4" x14ac:dyDescent="0.2">
      <c r="A1091" s="27"/>
      <c r="B1091" s="27"/>
      <c r="C1091" s="27"/>
      <c r="D1091" s="27" t="s">
        <v>264</v>
      </c>
    </row>
    <row r="1092" spans="1:4" x14ac:dyDescent="0.2">
      <c r="A1092" s="27" t="s">
        <v>2000</v>
      </c>
      <c r="B1092" s="27" t="s">
        <v>2001</v>
      </c>
      <c r="C1092" s="27" t="s">
        <v>279</v>
      </c>
      <c r="D1092" s="27" t="s">
        <v>758</v>
      </c>
    </row>
    <row r="1093" spans="1:4" x14ac:dyDescent="0.2">
      <c r="A1093" s="27"/>
      <c r="B1093" s="27"/>
      <c r="C1093" s="27"/>
      <c r="D1093" s="27" t="s">
        <v>260</v>
      </c>
    </row>
    <row r="1094" spans="1:4" x14ac:dyDescent="0.2">
      <c r="A1094" s="27" t="s">
        <v>2002</v>
      </c>
      <c r="B1094" s="27" t="s">
        <v>2003</v>
      </c>
      <c r="C1094" s="27" t="s">
        <v>279</v>
      </c>
      <c r="D1094" s="27" t="s">
        <v>758</v>
      </c>
    </row>
    <row r="1095" spans="1:4" x14ac:dyDescent="0.2">
      <c r="A1095" s="27"/>
      <c r="B1095" s="27"/>
      <c r="C1095" s="27"/>
      <c r="D1095" s="27" t="s">
        <v>260</v>
      </c>
    </row>
    <row r="1096" spans="1:4" x14ac:dyDescent="0.2">
      <c r="A1096" s="27"/>
      <c r="B1096" s="27"/>
      <c r="C1096" s="27"/>
      <c r="D1096" s="27" t="s">
        <v>264</v>
      </c>
    </row>
    <row r="1097" spans="1:4" x14ac:dyDescent="0.2">
      <c r="A1097" s="27" t="s">
        <v>1968</v>
      </c>
      <c r="B1097" s="27" t="s">
        <v>276</v>
      </c>
      <c r="C1097" s="27" t="s">
        <v>279</v>
      </c>
      <c r="D1097" s="27" t="s">
        <v>758</v>
      </c>
    </row>
    <row r="1098" spans="1:4" x14ac:dyDescent="0.2">
      <c r="A1098" s="27"/>
      <c r="B1098" s="27"/>
      <c r="C1098" s="27"/>
      <c r="D1098" s="27" t="s">
        <v>260</v>
      </c>
    </row>
    <row r="1099" spans="1:4" x14ac:dyDescent="0.2">
      <c r="A1099" s="27"/>
      <c r="B1099" s="27"/>
      <c r="C1099" s="27"/>
      <c r="D1099" s="27" t="s">
        <v>264</v>
      </c>
    </row>
    <row r="1100" spans="1:4" x14ac:dyDescent="0.2">
      <c r="A1100" s="27" t="s">
        <v>2004</v>
      </c>
      <c r="B1100" s="27" t="s">
        <v>2005</v>
      </c>
      <c r="C1100" s="27" t="s">
        <v>279</v>
      </c>
      <c r="D1100" s="27" t="s">
        <v>758</v>
      </c>
    </row>
    <row r="1101" spans="1:4" x14ac:dyDescent="0.2">
      <c r="A1101" s="27"/>
      <c r="B1101" s="27"/>
      <c r="C1101" s="27"/>
      <c r="D1101" s="27" t="s">
        <v>260</v>
      </c>
    </row>
    <row r="1102" spans="1:4" x14ac:dyDescent="0.2">
      <c r="A1102" s="27" t="s">
        <v>1969</v>
      </c>
      <c r="B1102" s="27" t="s">
        <v>267</v>
      </c>
      <c r="C1102" s="27" t="s">
        <v>279</v>
      </c>
      <c r="D1102" s="27" t="s">
        <v>758</v>
      </c>
    </row>
    <row r="1103" spans="1:4" x14ac:dyDescent="0.2">
      <c r="A1103" s="27"/>
      <c r="B1103" s="27"/>
      <c r="C1103" s="27"/>
      <c r="D1103" s="27" t="s">
        <v>260</v>
      </c>
    </row>
    <row r="1104" spans="1:4" x14ac:dyDescent="0.2">
      <c r="A1104" s="27"/>
      <c r="B1104" s="27"/>
      <c r="C1104" s="27"/>
      <c r="D1104" s="27" t="s">
        <v>760</v>
      </c>
    </row>
    <row r="1105" spans="1:4" x14ac:dyDescent="0.2">
      <c r="A1105" s="27"/>
      <c r="B1105" s="27"/>
      <c r="C1105" s="27"/>
      <c r="D1105" s="27" t="s">
        <v>264</v>
      </c>
    </row>
    <row r="1106" spans="1:4" x14ac:dyDescent="0.2">
      <c r="A1106" s="27" t="s">
        <v>2006</v>
      </c>
      <c r="B1106" s="27" t="s">
        <v>2007</v>
      </c>
      <c r="C1106" s="27" t="s">
        <v>279</v>
      </c>
      <c r="D1106" s="27" t="s">
        <v>758</v>
      </c>
    </row>
    <row r="1107" spans="1:4" x14ac:dyDescent="0.2">
      <c r="A1107" s="27"/>
      <c r="B1107" s="27"/>
      <c r="C1107" s="27"/>
      <c r="D1107" s="27" t="s">
        <v>260</v>
      </c>
    </row>
    <row r="1108" spans="1:4" x14ac:dyDescent="0.2">
      <c r="A1108" s="27"/>
      <c r="B1108" s="27"/>
      <c r="C1108" s="27"/>
      <c r="D1108" s="27" t="s">
        <v>264</v>
      </c>
    </row>
    <row r="1109" spans="1:4" x14ac:dyDescent="0.2">
      <c r="A1109" s="27" t="s">
        <v>1974</v>
      </c>
      <c r="B1109" s="27" t="s">
        <v>1975</v>
      </c>
      <c r="C1109" s="27" t="s">
        <v>902</v>
      </c>
      <c r="D1109" s="27" t="s">
        <v>264</v>
      </c>
    </row>
    <row r="1110" spans="1:4" x14ac:dyDescent="0.2">
      <c r="A1110" s="27" t="s">
        <v>1826</v>
      </c>
      <c r="B1110" s="27" t="s">
        <v>357</v>
      </c>
      <c r="C1110" s="27" t="s">
        <v>902</v>
      </c>
      <c r="D1110" s="27" t="s">
        <v>758</v>
      </c>
    </row>
    <row r="1111" spans="1:4" x14ac:dyDescent="0.2">
      <c r="A1111" s="27"/>
      <c r="B1111" s="27"/>
      <c r="C1111" s="27"/>
      <c r="D1111" s="27" t="s">
        <v>264</v>
      </c>
    </row>
    <row r="1112" spans="1:4" x14ac:dyDescent="0.2">
      <c r="A1112" s="27" t="s">
        <v>1825</v>
      </c>
      <c r="B1112" s="27" t="s">
        <v>1620</v>
      </c>
      <c r="C1112" s="27" t="s">
        <v>902</v>
      </c>
      <c r="D1112" s="27" t="s">
        <v>758</v>
      </c>
    </row>
    <row r="1113" spans="1:4" x14ac:dyDescent="0.2">
      <c r="A1113" s="27"/>
      <c r="B1113" s="27"/>
      <c r="C1113" s="27"/>
      <c r="D1113" s="27" t="s">
        <v>264</v>
      </c>
    </row>
    <row r="1114" spans="1:4" x14ac:dyDescent="0.2">
      <c r="A1114" s="27" t="s">
        <v>1840</v>
      </c>
      <c r="B1114" s="27" t="s">
        <v>2985</v>
      </c>
      <c r="C1114" s="27" t="s">
        <v>902</v>
      </c>
      <c r="D1114" s="27" t="s">
        <v>758</v>
      </c>
    </row>
    <row r="1115" spans="1:4" x14ac:dyDescent="0.2">
      <c r="A1115" s="27"/>
      <c r="B1115" s="27"/>
      <c r="C1115" s="27"/>
      <c r="D1115" s="27" t="s">
        <v>264</v>
      </c>
    </row>
    <row r="1116" spans="1:4" x14ac:dyDescent="0.2">
      <c r="A1116" s="27" t="s">
        <v>2047</v>
      </c>
      <c r="B1116" s="27" t="s">
        <v>2048</v>
      </c>
      <c r="C1116" s="27" t="s">
        <v>902</v>
      </c>
      <c r="D1116" s="27" t="s">
        <v>758</v>
      </c>
    </row>
    <row r="1117" spans="1:4" x14ac:dyDescent="0.2">
      <c r="A1117" s="27"/>
      <c r="B1117" s="27"/>
      <c r="C1117" s="27"/>
      <c r="D1117" s="27" t="s">
        <v>264</v>
      </c>
    </row>
    <row r="1118" spans="1:4" x14ac:dyDescent="0.2">
      <c r="A1118" s="27" t="s">
        <v>2049</v>
      </c>
      <c r="B1118" s="27" t="s">
        <v>2050</v>
      </c>
      <c r="C1118" s="27" t="s">
        <v>902</v>
      </c>
      <c r="D1118" s="27" t="s">
        <v>758</v>
      </c>
    </row>
    <row r="1119" spans="1:4" x14ac:dyDescent="0.2">
      <c r="A1119" s="27"/>
      <c r="B1119" s="27"/>
      <c r="C1119" s="27"/>
      <c r="D1119" s="27" t="s">
        <v>264</v>
      </c>
    </row>
    <row r="1120" spans="1:4" x14ac:dyDescent="0.2">
      <c r="A1120" s="27" t="s">
        <v>1854</v>
      </c>
      <c r="B1120" s="27" t="s">
        <v>2933</v>
      </c>
      <c r="C1120" s="27" t="s">
        <v>902</v>
      </c>
      <c r="D1120" s="27" t="s">
        <v>758</v>
      </c>
    </row>
    <row r="1121" spans="1:4" x14ac:dyDescent="0.2">
      <c r="A1121" s="27"/>
      <c r="B1121" s="27"/>
      <c r="C1121" s="27"/>
      <c r="D1121" s="27" t="s">
        <v>759</v>
      </c>
    </row>
    <row r="1122" spans="1:4" x14ac:dyDescent="0.2">
      <c r="A1122" s="27"/>
      <c r="B1122" s="27"/>
      <c r="C1122" s="27"/>
      <c r="D1122" s="27" t="s">
        <v>264</v>
      </c>
    </row>
    <row r="1123" spans="1:4" x14ac:dyDescent="0.2">
      <c r="A1123" s="27" t="s">
        <v>1809</v>
      </c>
      <c r="B1123" s="27" t="s">
        <v>358</v>
      </c>
      <c r="C1123" s="27" t="s">
        <v>902</v>
      </c>
      <c r="D1123" s="27" t="s">
        <v>758</v>
      </c>
    </row>
    <row r="1124" spans="1:4" x14ac:dyDescent="0.2">
      <c r="A1124" s="27"/>
      <c r="B1124" s="27"/>
      <c r="C1124" s="27"/>
      <c r="D1124" s="27" t="s">
        <v>759</v>
      </c>
    </row>
    <row r="1125" spans="1:4" x14ac:dyDescent="0.2">
      <c r="A1125" s="27"/>
      <c r="B1125" s="27"/>
      <c r="C1125" s="27"/>
      <c r="D1125" s="27" t="s">
        <v>264</v>
      </c>
    </row>
    <row r="1126" spans="1:4" x14ac:dyDescent="0.2">
      <c r="A1126" s="27" t="s">
        <v>1818</v>
      </c>
      <c r="B1126" s="27" t="s">
        <v>359</v>
      </c>
      <c r="C1126" s="27" t="s">
        <v>902</v>
      </c>
      <c r="D1126" s="27" t="s">
        <v>758</v>
      </c>
    </row>
    <row r="1127" spans="1:4" x14ac:dyDescent="0.2">
      <c r="A1127" s="27"/>
      <c r="B1127" s="27"/>
      <c r="C1127" s="27"/>
      <c r="D1127" s="27" t="s">
        <v>759</v>
      </c>
    </row>
    <row r="1128" spans="1:4" x14ac:dyDescent="0.2">
      <c r="A1128" s="27"/>
      <c r="B1128" s="27"/>
      <c r="C1128" s="27"/>
      <c r="D1128" s="27" t="s">
        <v>264</v>
      </c>
    </row>
    <row r="1129" spans="1:4" x14ac:dyDescent="0.2">
      <c r="A1129" s="27" t="s">
        <v>2051</v>
      </c>
      <c r="B1129" s="27" t="s">
        <v>2052</v>
      </c>
      <c r="C1129" s="27" t="s">
        <v>902</v>
      </c>
      <c r="D1129" s="27" t="s">
        <v>758</v>
      </c>
    </row>
    <row r="1130" spans="1:4" x14ac:dyDescent="0.2">
      <c r="A1130" s="27"/>
      <c r="B1130" s="27"/>
      <c r="C1130" s="27"/>
      <c r="D1130" s="27" t="s">
        <v>264</v>
      </c>
    </row>
    <row r="1131" spans="1:4" x14ac:dyDescent="0.2">
      <c r="A1131" s="27" t="s">
        <v>1886</v>
      </c>
      <c r="B1131" s="27" t="s">
        <v>1552</v>
      </c>
      <c r="C1131" s="27" t="s">
        <v>902</v>
      </c>
      <c r="D1131" s="27" t="s">
        <v>264</v>
      </c>
    </row>
    <row r="1132" spans="1:4" x14ac:dyDescent="0.2">
      <c r="A1132" s="27" t="s">
        <v>1821</v>
      </c>
      <c r="B1132" s="27" t="s">
        <v>602</v>
      </c>
      <c r="C1132" s="27" t="s">
        <v>902</v>
      </c>
      <c r="D1132" s="27" t="s">
        <v>758</v>
      </c>
    </row>
    <row r="1133" spans="1:4" x14ac:dyDescent="0.2">
      <c r="A1133" s="27"/>
      <c r="B1133" s="27"/>
      <c r="C1133" s="27"/>
      <c r="D1133" s="27" t="s">
        <v>264</v>
      </c>
    </row>
    <row r="1134" spans="1:4" x14ac:dyDescent="0.2">
      <c r="A1134" s="27" t="s">
        <v>1830</v>
      </c>
      <c r="B1134" s="27" t="s">
        <v>942</v>
      </c>
      <c r="C1134" s="27" t="s">
        <v>902</v>
      </c>
      <c r="D1134" s="27" t="s">
        <v>758</v>
      </c>
    </row>
    <row r="1135" spans="1:4" x14ac:dyDescent="0.2">
      <c r="A1135" s="27"/>
      <c r="B1135" s="27"/>
      <c r="C1135" s="27"/>
      <c r="D1135" s="27" t="s">
        <v>264</v>
      </c>
    </row>
    <row r="1136" spans="1:4" x14ac:dyDescent="0.2">
      <c r="A1136" s="27" t="s">
        <v>2195</v>
      </c>
      <c r="B1136" s="27" t="s">
        <v>598</v>
      </c>
      <c r="C1136" s="27" t="s">
        <v>902</v>
      </c>
      <c r="D1136" s="27" t="s">
        <v>758</v>
      </c>
    </row>
    <row r="1137" spans="1:4" x14ac:dyDescent="0.2">
      <c r="A1137" s="27"/>
      <c r="B1137" s="27"/>
      <c r="C1137" s="27"/>
      <c r="D1137" s="27" t="s">
        <v>264</v>
      </c>
    </row>
    <row r="1138" spans="1:4" x14ac:dyDescent="0.2">
      <c r="A1138" s="27" t="s">
        <v>1901</v>
      </c>
      <c r="B1138" s="27" t="s">
        <v>1612</v>
      </c>
      <c r="C1138" s="27" t="s">
        <v>902</v>
      </c>
      <c r="D1138" s="27" t="s">
        <v>762</v>
      </c>
    </row>
    <row r="1139" spans="1:4" x14ac:dyDescent="0.2">
      <c r="A1139" s="27"/>
      <c r="B1139" s="27"/>
      <c r="C1139" s="27"/>
      <c r="D1139" s="27" t="s">
        <v>758</v>
      </c>
    </row>
    <row r="1140" spans="1:4" x14ac:dyDescent="0.2">
      <c r="A1140" s="27"/>
      <c r="B1140" s="27"/>
      <c r="C1140" s="27"/>
      <c r="D1140" s="27" t="s">
        <v>264</v>
      </c>
    </row>
    <row r="1141" spans="1:4" x14ac:dyDescent="0.2">
      <c r="A1141" s="27" t="s">
        <v>1908</v>
      </c>
      <c r="B1141" s="27" t="s">
        <v>1613</v>
      </c>
      <c r="C1141" s="27" t="s">
        <v>902</v>
      </c>
      <c r="D1141" s="27" t="s">
        <v>762</v>
      </c>
    </row>
    <row r="1142" spans="1:4" x14ac:dyDescent="0.2">
      <c r="A1142" s="27"/>
      <c r="B1142" s="27"/>
      <c r="C1142" s="27"/>
      <c r="D1142" s="27" t="s">
        <v>758</v>
      </c>
    </row>
    <row r="1143" spans="1:4" x14ac:dyDescent="0.2">
      <c r="A1143" s="27"/>
      <c r="B1143" s="27"/>
      <c r="C1143" s="27"/>
      <c r="D1143" s="27" t="s">
        <v>264</v>
      </c>
    </row>
    <row r="1144" spans="1:4" x14ac:dyDescent="0.2">
      <c r="A1144" s="27" t="s">
        <v>1817</v>
      </c>
      <c r="B1144" s="27" t="s">
        <v>941</v>
      </c>
      <c r="C1144" s="27" t="s">
        <v>902</v>
      </c>
      <c r="D1144" s="27" t="s">
        <v>758</v>
      </c>
    </row>
    <row r="1145" spans="1:4" x14ac:dyDescent="0.2">
      <c r="A1145" s="27"/>
      <c r="B1145" s="27"/>
      <c r="C1145" s="27"/>
      <c r="D1145" s="27" t="s">
        <v>264</v>
      </c>
    </row>
    <row r="1146" spans="1:4" x14ac:dyDescent="0.2">
      <c r="A1146" s="27" t="s">
        <v>1796</v>
      </c>
      <c r="B1146" s="27" t="s">
        <v>949</v>
      </c>
      <c r="C1146" s="27" t="s">
        <v>902</v>
      </c>
      <c r="D1146" s="27" t="s">
        <v>762</v>
      </c>
    </row>
    <row r="1147" spans="1:4" x14ac:dyDescent="0.2">
      <c r="A1147" s="27"/>
      <c r="B1147" s="27"/>
      <c r="C1147" s="27"/>
      <c r="D1147" s="27" t="s">
        <v>758</v>
      </c>
    </row>
    <row r="1148" spans="1:4" x14ac:dyDescent="0.2">
      <c r="A1148" s="27"/>
      <c r="B1148" s="27"/>
      <c r="C1148" s="27"/>
      <c r="D1148" s="27" t="s">
        <v>1129</v>
      </c>
    </row>
    <row r="1149" spans="1:4" x14ac:dyDescent="0.2">
      <c r="A1149" s="27"/>
      <c r="B1149" s="27"/>
      <c r="C1149" s="27"/>
      <c r="D1149" s="27" t="s">
        <v>264</v>
      </c>
    </row>
    <row r="1150" spans="1:4" x14ac:dyDescent="0.2">
      <c r="A1150" s="27"/>
      <c r="B1150" s="27"/>
      <c r="C1150" s="27"/>
      <c r="D1150" s="27" t="s">
        <v>259</v>
      </c>
    </row>
    <row r="1151" spans="1:4" x14ac:dyDescent="0.2">
      <c r="A1151" s="27" t="s">
        <v>2718</v>
      </c>
      <c r="B1151" s="27" t="s">
        <v>599</v>
      </c>
      <c r="C1151" s="27" t="s">
        <v>902</v>
      </c>
      <c r="D1151" s="27" t="s">
        <v>762</v>
      </c>
    </row>
    <row r="1152" spans="1:4" x14ac:dyDescent="0.2">
      <c r="A1152" s="27"/>
      <c r="B1152" s="27"/>
      <c r="C1152" s="27"/>
      <c r="D1152" s="27" t="s">
        <v>758</v>
      </c>
    </row>
    <row r="1153" spans="1:4" x14ac:dyDescent="0.2">
      <c r="A1153" s="27"/>
      <c r="B1153" s="27"/>
      <c r="C1153" s="27"/>
      <c r="D1153" s="27" t="s">
        <v>262</v>
      </c>
    </row>
    <row r="1154" spans="1:4" x14ac:dyDescent="0.2">
      <c r="A1154" s="27"/>
      <c r="B1154" s="27"/>
      <c r="C1154" s="27"/>
      <c r="D1154" s="27" t="s">
        <v>759</v>
      </c>
    </row>
    <row r="1155" spans="1:4" x14ac:dyDescent="0.2">
      <c r="A1155" s="27"/>
      <c r="B1155" s="27"/>
      <c r="C1155" s="27"/>
      <c r="D1155" s="27" t="s">
        <v>760</v>
      </c>
    </row>
    <row r="1156" spans="1:4" x14ac:dyDescent="0.2">
      <c r="A1156" s="27"/>
      <c r="B1156" s="27"/>
      <c r="C1156" s="27"/>
      <c r="D1156" s="27" t="s">
        <v>259</v>
      </c>
    </row>
    <row r="1157" spans="1:4" x14ac:dyDescent="0.2">
      <c r="A1157" s="27"/>
      <c r="B1157" s="27"/>
      <c r="C1157" s="27"/>
      <c r="D1157" s="27" t="s">
        <v>1008</v>
      </c>
    </row>
    <row r="1158" spans="1:4" x14ac:dyDescent="0.2">
      <c r="A1158" s="27"/>
      <c r="B1158" s="27"/>
      <c r="C1158" s="27"/>
      <c r="D1158" s="27" t="s">
        <v>666</v>
      </c>
    </row>
    <row r="1159" spans="1:4" x14ac:dyDescent="0.2">
      <c r="A1159" s="27"/>
      <c r="B1159" s="27"/>
      <c r="C1159" s="27"/>
      <c r="D1159" s="27" t="s">
        <v>1629</v>
      </c>
    </row>
    <row r="1160" spans="1:4" x14ac:dyDescent="0.2">
      <c r="A1160" s="27" t="s">
        <v>2552</v>
      </c>
      <c r="B1160" s="27" t="s">
        <v>2986</v>
      </c>
      <c r="C1160" s="27" t="s">
        <v>902</v>
      </c>
      <c r="D1160" s="27" t="s">
        <v>758</v>
      </c>
    </row>
    <row r="1161" spans="1:4" x14ac:dyDescent="0.2">
      <c r="A1161" s="27"/>
      <c r="B1161" s="27"/>
      <c r="C1161" s="27"/>
      <c r="D1161" s="27" t="s">
        <v>759</v>
      </c>
    </row>
    <row r="1162" spans="1:4" x14ac:dyDescent="0.2">
      <c r="A1162" s="27"/>
      <c r="B1162" s="27"/>
      <c r="C1162" s="27"/>
      <c r="D1162" s="27" t="s">
        <v>264</v>
      </c>
    </row>
    <row r="1163" spans="1:4" x14ac:dyDescent="0.2">
      <c r="A1163" s="27" t="s">
        <v>2553</v>
      </c>
      <c r="B1163" s="27" t="s">
        <v>378</v>
      </c>
      <c r="C1163" s="27" t="s">
        <v>902</v>
      </c>
      <c r="D1163" s="27" t="s">
        <v>758</v>
      </c>
    </row>
    <row r="1164" spans="1:4" x14ac:dyDescent="0.2">
      <c r="A1164" s="27"/>
      <c r="B1164" s="27"/>
      <c r="C1164" s="27"/>
      <c r="D1164" s="27" t="s">
        <v>759</v>
      </c>
    </row>
    <row r="1165" spans="1:4" x14ac:dyDescent="0.2">
      <c r="A1165" s="27"/>
      <c r="B1165" s="27"/>
      <c r="C1165" s="27"/>
      <c r="D1165" s="27" t="s">
        <v>264</v>
      </c>
    </row>
    <row r="1166" spans="1:4" x14ac:dyDescent="0.2">
      <c r="A1166" s="27" t="s">
        <v>2719</v>
      </c>
      <c r="B1166" s="27" t="s">
        <v>171</v>
      </c>
      <c r="C1166" s="27" t="s">
        <v>902</v>
      </c>
      <c r="D1166" s="27" t="s">
        <v>758</v>
      </c>
    </row>
    <row r="1167" spans="1:4" x14ac:dyDescent="0.2">
      <c r="A1167" s="27"/>
      <c r="B1167" s="27"/>
      <c r="C1167" s="27"/>
      <c r="D1167" s="27" t="s">
        <v>264</v>
      </c>
    </row>
    <row r="1168" spans="1:4" x14ac:dyDescent="0.2">
      <c r="A1168" s="27" t="s">
        <v>2720</v>
      </c>
      <c r="B1168" s="27" t="s">
        <v>174</v>
      </c>
      <c r="C1168" s="27" t="s">
        <v>902</v>
      </c>
      <c r="D1168" s="27" t="s">
        <v>758</v>
      </c>
    </row>
    <row r="1169" spans="1:4" x14ac:dyDescent="0.2">
      <c r="A1169" s="27"/>
      <c r="B1169" s="27"/>
      <c r="C1169" s="27"/>
      <c r="D1169" s="27" t="s">
        <v>264</v>
      </c>
    </row>
    <row r="1170" spans="1:4" x14ac:dyDescent="0.2">
      <c r="A1170" s="27" t="s">
        <v>2529</v>
      </c>
      <c r="B1170" s="27" t="s">
        <v>2530</v>
      </c>
      <c r="C1170" s="27" t="s">
        <v>902</v>
      </c>
      <c r="D1170" s="27" t="s">
        <v>758</v>
      </c>
    </row>
    <row r="1171" spans="1:4" x14ac:dyDescent="0.2">
      <c r="A1171" s="27"/>
      <c r="B1171" s="27"/>
      <c r="C1171" s="27"/>
      <c r="D1171" s="27" t="s">
        <v>264</v>
      </c>
    </row>
    <row r="1172" spans="1:4" x14ac:dyDescent="0.2">
      <c r="A1172" s="27" t="s">
        <v>2721</v>
      </c>
      <c r="B1172" s="27" t="s">
        <v>380</v>
      </c>
      <c r="C1172" s="27" t="s">
        <v>902</v>
      </c>
      <c r="D1172" s="27" t="s">
        <v>758</v>
      </c>
    </row>
    <row r="1173" spans="1:4" x14ac:dyDescent="0.2">
      <c r="A1173" s="27"/>
      <c r="B1173" s="27"/>
      <c r="C1173" s="27"/>
      <c r="D1173" s="27" t="s">
        <v>264</v>
      </c>
    </row>
    <row r="1174" spans="1:4" x14ac:dyDescent="0.2">
      <c r="A1174" s="27" t="s">
        <v>2722</v>
      </c>
      <c r="B1174" s="27" t="s">
        <v>177</v>
      </c>
      <c r="C1174" s="27" t="s">
        <v>902</v>
      </c>
      <c r="D1174" s="27" t="s">
        <v>758</v>
      </c>
    </row>
    <row r="1175" spans="1:4" x14ac:dyDescent="0.2">
      <c r="A1175" s="27"/>
      <c r="B1175" s="27"/>
      <c r="C1175" s="27"/>
      <c r="D1175" s="27" t="s">
        <v>264</v>
      </c>
    </row>
    <row r="1176" spans="1:4" x14ac:dyDescent="0.2">
      <c r="A1176" s="27" t="s">
        <v>2723</v>
      </c>
      <c r="B1176" s="27" t="s">
        <v>2733</v>
      </c>
      <c r="C1176" s="27" t="s">
        <v>902</v>
      </c>
      <c r="D1176" s="27" t="s">
        <v>758</v>
      </c>
    </row>
    <row r="1177" spans="1:4" x14ac:dyDescent="0.2">
      <c r="A1177" s="27"/>
      <c r="B1177" s="27"/>
      <c r="C1177" s="27"/>
      <c r="D1177" s="27" t="s">
        <v>759</v>
      </c>
    </row>
    <row r="1178" spans="1:4" x14ac:dyDescent="0.2">
      <c r="A1178" s="27"/>
      <c r="B1178" s="27"/>
      <c r="C1178" s="27"/>
      <c r="D1178" s="27" t="s">
        <v>264</v>
      </c>
    </row>
    <row r="1179" spans="1:4" x14ac:dyDescent="0.2">
      <c r="A1179" s="27" t="s">
        <v>2724</v>
      </c>
      <c r="B1179" s="27" t="s">
        <v>910</v>
      </c>
      <c r="C1179" s="27" t="s">
        <v>902</v>
      </c>
      <c r="D1179" s="27" t="s">
        <v>759</v>
      </c>
    </row>
    <row r="1180" spans="1:4" x14ac:dyDescent="0.2">
      <c r="A1180" s="27"/>
      <c r="B1180" s="27"/>
      <c r="C1180" s="27"/>
      <c r="D1180" s="27" t="s">
        <v>760</v>
      </c>
    </row>
    <row r="1181" spans="1:4" x14ac:dyDescent="0.2">
      <c r="A1181" s="27"/>
      <c r="B1181" s="27"/>
      <c r="C1181" s="27"/>
      <c r="D1181" s="27" t="s">
        <v>264</v>
      </c>
    </row>
    <row r="1182" spans="1:4" x14ac:dyDescent="0.2">
      <c r="A1182" s="27" t="s">
        <v>1803</v>
      </c>
      <c r="B1182" s="27" t="s">
        <v>943</v>
      </c>
      <c r="C1182" s="27" t="s">
        <v>902</v>
      </c>
      <c r="D1182" s="27" t="s">
        <v>758</v>
      </c>
    </row>
    <row r="1183" spans="1:4" x14ac:dyDescent="0.2">
      <c r="A1183" s="27"/>
      <c r="B1183" s="27"/>
      <c r="C1183" s="27"/>
      <c r="D1183" s="27" t="s">
        <v>264</v>
      </c>
    </row>
    <row r="1184" spans="1:4" x14ac:dyDescent="0.2">
      <c r="A1184" s="27"/>
      <c r="B1184" s="27"/>
      <c r="C1184" s="27"/>
      <c r="D1184" s="27" t="s">
        <v>1629</v>
      </c>
    </row>
    <row r="1185" spans="1:4" x14ac:dyDescent="0.2">
      <c r="A1185" s="27" t="s">
        <v>2264</v>
      </c>
      <c r="B1185" s="27" t="s">
        <v>600</v>
      </c>
      <c r="C1185" s="27" t="s">
        <v>902</v>
      </c>
      <c r="D1185" s="27" t="s">
        <v>762</v>
      </c>
    </row>
    <row r="1186" spans="1:4" x14ac:dyDescent="0.2">
      <c r="A1186" s="27"/>
      <c r="B1186" s="27"/>
      <c r="C1186" s="27"/>
      <c r="D1186" s="27" t="s">
        <v>758</v>
      </c>
    </row>
    <row r="1187" spans="1:4" x14ac:dyDescent="0.2">
      <c r="A1187" s="27"/>
      <c r="B1187" s="27"/>
      <c r="C1187" s="27"/>
      <c r="D1187" s="27" t="s">
        <v>264</v>
      </c>
    </row>
    <row r="1188" spans="1:4" x14ac:dyDescent="0.2">
      <c r="A1188" s="27"/>
      <c r="B1188" s="27"/>
      <c r="C1188" s="27"/>
      <c r="D1188" s="27" t="s">
        <v>666</v>
      </c>
    </row>
    <row r="1189" spans="1:4" x14ac:dyDescent="0.2">
      <c r="A1189" s="27" t="s">
        <v>2554</v>
      </c>
      <c r="B1189" s="27" t="s">
        <v>931</v>
      </c>
      <c r="C1189" s="27" t="s">
        <v>902</v>
      </c>
      <c r="D1189" s="27" t="s">
        <v>759</v>
      </c>
    </row>
    <row r="1190" spans="1:4" x14ac:dyDescent="0.2">
      <c r="A1190" s="27"/>
      <c r="B1190" s="27"/>
      <c r="C1190" s="27"/>
      <c r="D1190" s="27" t="s">
        <v>666</v>
      </c>
    </row>
    <row r="1191" spans="1:4" x14ac:dyDescent="0.2">
      <c r="A1191" s="27" t="s">
        <v>2196</v>
      </c>
      <c r="B1191" s="27" t="s">
        <v>601</v>
      </c>
      <c r="C1191" s="27" t="s">
        <v>902</v>
      </c>
      <c r="D1191" s="27" t="s">
        <v>762</v>
      </c>
    </row>
    <row r="1192" spans="1:4" x14ac:dyDescent="0.2">
      <c r="A1192" s="27"/>
      <c r="B1192" s="27"/>
      <c r="C1192" s="27"/>
      <c r="D1192" s="27" t="s">
        <v>758</v>
      </c>
    </row>
    <row r="1193" spans="1:4" x14ac:dyDescent="0.2">
      <c r="A1193" s="27"/>
      <c r="B1193" s="27"/>
      <c r="C1193" s="27"/>
      <c r="D1193" s="27" t="s">
        <v>264</v>
      </c>
    </row>
    <row r="1194" spans="1:4" x14ac:dyDescent="0.2">
      <c r="A1194" s="27" t="s">
        <v>2197</v>
      </c>
      <c r="B1194" s="27" t="s">
        <v>603</v>
      </c>
      <c r="C1194" s="27" t="s">
        <v>902</v>
      </c>
      <c r="D1194" s="27" t="s">
        <v>762</v>
      </c>
    </row>
    <row r="1195" spans="1:4" x14ac:dyDescent="0.2">
      <c r="A1195" s="27"/>
      <c r="B1195" s="27"/>
      <c r="C1195" s="27"/>
      <c r="D1195" s="27" t="s">
        <v>758</v>
      </c>
    </row>
    <row r="1196" spans="1:4" x14ac:dyDescent="0.2">
      <c r="A1196" s="27"/>
      <c r="B1196" s="27"/>
      <c r="C1196" s="27"/>
      <c r="D1196" s="27" t="s">
        <v>264</v>
      </c>
    </row>
    <row r="1197" spans="1:4" x14ac:dyDescent="0.2">
      <c r="A1197" s="27" t="s">
        <v>1845</v>
      </c>
      <c r="B1197" s="27" t="s">
        <v>1012</v>
      </c>
      <c r="C1197" s="27" t="s">
        <v>902</v>
      </c>
      <c r="D1197" s="27" t="s">
        <v>264</v>
      </c>
    </row>
    <row r="1198" spans="1:4" x14ac:dyDescent="0.2">
      <c r="A1198" s="27" t="s">
        <v>2198</v>
      </c>
      <c r="B1198" s="27" t="s">
        <v>613</v>
      </c>
      <c r="C1198" s="27" t="s">
        <v>902</v>
      </c>
      <c r="D1198" s="27" t="s">
        <v>762</v>
      </c>
    </row>
    <row r="1199" spans="1:4" x14ac:dyDescent="0.2">
      <c r="A1199" s="27"/>
      <c r="B1199" s="27"/>
      <c r="C1199" s="27"/>
      <c r="D1199" s="27" t="s">
        <v>758</v>
      </c>
    </row>
    <row r="1200" spans="1:4" x14ac:dyDescent="0.2">
      <c r="A1200" s="27"/>
      <c r="B1200" s="27"/>
      <c r="C1200" s="27"/>
      <c r="D1200" s="27" t="s">
        <v>264</v>
      </c>
    </row>
    <row r="1201" spans="1:4" x14ac:dyDescent="0.2">
      <c r="A1201" s="27" t="s">
        <v>1861</v>
      </c>
      <c r="B1201" s="27" t="s">
        <v>1013</v>
      </c>
      <c r="C1201" s="27" t="s">
        <v>902</v>
      </c>
      <c r="D1201" s="27" t="s">
        <v>758</v>
      </c>
    </row>
    <row r="1202" spans="1:4" x14ac:dyDescent="0.2">
      <c r="A1202" s="27"/>
      <c r="B1202" s="27"/>
      <c r="C1202" s="27"/>
      <c r="D1202" s="27" t="s">
        <v>264</v>
      </c>
    </row>
    <row r="1203" spans="1:4" x14ac:dyDescent="0.2">
      <c r="A1203" s="27" t="s">
        <v>2199</v>
      </c>
      <c r="B1203" s="27" t="s">
        <v>616</v>
      </c>
      <c r="C1203" s="27" t="s">
        <v>902</v>
      </c>
      <c r="D1203" s="27" t="s">
        <v>762</v>
      </c>
    </row>
    <row r="1204" spans="1:4" x14ac:dyDescent="0.2">
      <c r="A1204" s="27"/>
      <c r="B1204" s="27"/>
      <c r="C1204" s="27"/>
      <c r="D1204" s="27" t="s">
        <v>758</v>
      </c>
    </row>
    <row r="1205" spans="1:4" x14ac:dyDescent="0.2">
      <c r="A1205" s="27" t="s">
        <v>1874</v>
      </c>
      <c r="B1205" s="27" t="s">
        <v>172</v>
      </c>
      <c r="C1205" s="27" t="s">
        <v>902</v>
      </c>
      <c r="D1205" s="27" t="s">
        <v>758</v>
      </c>
    </row>
    <row r="1206" spans="1:4" x14ac:dyDescent="0.2">
      <c r="A1206" s="27"/>
      <c r="B1206" s="27"/>
      <c r="C1206" s="27"/>
      <c r="D1206" s="27" t="s">
        <v>759</v>
      </c>
    </row>
    <row r="1207" spans="1:4" x14ac:dyDescent="0.2">
      <c r="A1207" s="27"/>
      <c r="B1207" s="27"/>
      <c r="C1207" s="27"/>
      <c r="D1207" s="27" t="s">
        <v>264</v>
      </c>
    </row>
    <row r="1208" spans="1:4" x14ac:dyDescent="0.2">
      <c r="A1208" s="27" t="s">
        <v>2200</v>
      </c>
      <c r="B1208" s="27" t="s">
        <v>617</v>
      </c>
      <c r="C1208" s="27" t="s">
        <v>902</v>
      </c>
      <c r="D1208" s="27" t="s">
        <v>762</v>
      </c>
    </row>
    <row r="1209" spans="1:4" x14ac:dyDescent="0.2">
      <c r="A1209" s="27"/>
      <c r="B1209" s="27"/>
      <c r="C1209" s="27"/>
      <c r="D1209" s="27" t="s">
        <v>758</v>
      </c>
    </row>
    <row r="1210" spans="1:4" x14ac:dyDescent="0.2">
      <c r="A1210" s="27" t="s">
        <v>2201</v>
      </c>
      <c r="B1210" s="27" t="s">
        <v>930</v>
      </c>
      <c r="C1210" s="27" t="s">
        <v>902</v>
      </c>
      <c r="D1210" s="27" t="s">
        <v>762</v>
      </c>
    </row>
    <row r="1211" spans="1:4" x14ac:dyDescent="0.2">
      <c r="A1211" s="27"/>
      <c r="B1211" s="27"/>
      <c r="C1211" s="27"/>
      <c r="D1211" s="27" t="s">
        <v>758</v>
      </c>
    </row>
    <row r="1212" spans="1:4" x14ac:dyDescent="0.2">
      <c r="A1212" s="27"/>
      <c r="B1212" s="27"/>
      <c r="C1212" s="27"/>
      <c r="D1212" s="27" t="s">
        <v>264</v>
      </c>
    </row>
    <row r="1213" spans="1:4" x14ac:dyDescent="0.2">
      <c r="A1213" s="27" t="s">
        <v>2270</v>
      </c>
      <c r="B1213" s="27" t="s">
        <v>933</v>
      </c>
      <c r="C1213" s="27" t="s">
        <v>902</v>
      </c>
      <c r="D1213" s="27" t="s">
        <v>762</v>
      </c>
    </row>
    <row r="1214" spans="1:4" x14ac:dyDescent="0.2">
      <c r="A1214" s="27"/>
      <c r="B1214" s="27"/>
      <c r="C1214" s="27"/>
      <c r="D1214" s="27" t="s">
        <v>758</v>
      </c>
    </row>
    <row r="1215" spans="1:4" x14ac:dyDescent="0.2">
      <c r="A1215" s="27"/>
      <c r="B1215" s="27"/>
      <c r="C1215" s="27"/>
      <c r="D1215" s="27" t="s">
        <v>759</v>
      </c>
    </row>
    <row r="1216" spans="1:4" x14ac:dyDescent="0.2">
      <c r="A1216" s="27"/>
      <c r="B1216" s="27"/>
      <c r="C1216" s="27"/>
      <c r="D1216" s="27" t="s">
        <v>264</v>
      </c>
    </row>
    <row r="1217" spans="1:4" x14ac:dyDescent="0.2">
      <c r="A1217" s="27" t="s">
        <v>2291</v>
      </c>
      <c r="B1217" s="27" t="s">
        <v>934</v>
      </c>
      <c r="C1217" s="27" t="s">
        <v>902</v>
      </c>
      <c r="D1217" s="27" t="s">
        <v>762</v>
      </c>
    </row>
    <row r="1218" spans="1:4" x14ac:dyDescent="0.2">
      <c r="A1218" s="27"/>
      <c r="B1218" s="27"/>
      <c r="C1218" s="27"/>
      <c r="D1218" s="27" t="s">
        <v>758</v>
      </c>
    </row>
    <row r="1219" spans="1:4" x14ac:dyDescent="0.2">
      <c r="A1219" s="27"/>
      <c r="B1219" s="27"/>
      <c r="C1219" s="27"/>
      <c r="D1219" s="27" t="s">
        <v>759</v>
      </c>
    </row>
    <row r="1220" spans="1:4" x14ac:dyDescent="0.2">
      <c r="A1220" s="27"/>
      <c r="B1220" s="27"/>
      <c r="C1220" s="27"/>
      <c r="D1220" s="27" t="s">
        <v>264</v>
      </c>
    </row>
    <row r="1221" spans="1:4" x14ac:dyDescent="0.2">
      <c r="A1221" s="27" t="s">
        <v>2261</v>
      </c>
      <c r="B1221" s="27" t="s">
        <v>935</v>
      </c>
      <c r="C1221" s="27" t="s">
        <v>902</v>
      </c>
      <c r="D1221" s="27" t="s">
        <v>762</v>
      </c>
    </row>
    <row r="1222" spans="1:4" x14ac:dyDescent="0.2">
      <c r="A1222" s="27"/>
      <c r="B1222" s="27"/>
      <c r="C1222" s="27"/>
      <c r="D1222" s="27" t="s">
        <v>758</v>
      </c>
    </row>
    <row r="1223" spans="1:4" x14ac:dyDescent="0.2">
      <c r="A1223" s="27"/>
      <c r="B1223" s="27"/>
      <c r="C1223" s="27"/>
      <c r="D1223" s="27" t="s">
        <v>759</v>
      </c>
    </row>
    <row r="1224" spans="1:4" x14ac:dyDescent="0.2">
      <c r="A1224" s="27"/>
      <c r="B1224" s="27"/>
      <c r="C1224" s="27"/>
      <c r="D1224" s="27" t="s">
        <v>264</v>
      </c>
    </row>
    <row r="1225" spans="1:4" x14ac:dyDescent="0.2">
      <c r="A1225" s="27" t="s">
        <v>2273</v>
      </c>
      <c r="B1225" s="27" t="s">
        <v>936</v>
      </c>
      <c r="C1225" s="27" t="s">
        <v>902</v>
      </c>
      <c r="D1225" s="27" t="s">
        <v>762</v>
      </c>
    </row>
    <row r="1226" spans="1:4" x14ac:dyDescent="0.2">
      <c r="A1226" s="27"/>
      <c r="B1226" s="27"/>
      <c r="C1226" s="27"/>
      <c r="D1226" s="27" t="s">
        <v>758</v>
      </c>
    </row>
    <row r="1227" spans="1:4" x14ac:dyDescent="0.2">
      <c r="A1227" s="27"/>
      <c r="B1227" s="27"/>
      <c r="C1227" s="27"/>
      <c r="D1227" s="27" t="s">
        <v>759</v>
      </c>
    </row>
    <row r="1228" spans="1:4" x14ac:dyDescent="0.2">
      <c r="A1228" s="27"/>
      <c r="B1228" s="27"/>
      <c r="C1228" s="27"/>
      <c r="D1228" s="27" t="s">
        <v>264</v>
      </c>
    </row>
    <row r="1229" spans="1:4" x14ac:dyDescent="0.2">
      <c r="A1229" s="27" t="s">
        <v>2266</v>
      </c>
      <c r="B1229" s="27" t="s">
        <v>932</v>
      </c>
      <c r="C1229" s="27" t="s">
        <v>902</v>
      </c>
      <c r="D1229" s="27" t="s">
        <v>762</v>
      </c>
    </row>
    <row r="1230" spans="1:4" x14ac:dyDescent="0.2">
      <c r="A1230" s="27"/>
      <c r="B1230" s="27"/>
      <c r="C1230" s="27"/>
      <c r="D1230" s="27" t="s">
        <v>758</v>
      </c>
    </row>
    <row r="1231" spans="1:4" x14ac:dyDescent="0.2">
      <c r="A1231" s="27"/>
      <c r="B1231" s="27"/>
      <c r="C1231" s="27"/>
      <c r="D1231" s="27" t="s">
        <v>759</v>
      </c>
    </row>
    <row r="1232" spans="1:4" x14ac:dyDescent="0.2">
      <c r="A1232" s="27"/>
      <c r="B1232" s="27"/>
      <c r="C1232" s="27"/>
      <c r="D1232" s="27" t="s">
        <v>264</v>
      </c>
    </row>
    <row r="1233" spans="1:4" x14ac:dyDescent="0.2">
      <c r="A1233" s="27" t="s">
        <v>2276</v>
      </c>
      <c r="B1233" s="27" t="s">
        <v>250</v>
      </c>
      <c r="C1233" s="27" t="s">
        <v>902</v>
      </c>
      <c r="D1233" s="27" t="s">
        <v>762</v>
      </c>
    </row>
    <row r="1234" spans="1:4" x14ac:dyDescent="0.2">
      <c r="A1234" s="27"/>
      <c r="B1234" s="27"/>
      <c r="C1234" s="27"/>
      <c r="D1234" s="27" t="s">
        <v>758</v>
      </c>
    </row>
    <row r="1235" spans="1:4" x14ac:dyDescent="0.2">
      <c r="A1235" s="27"/>
      <c r="B1235" s="27"/>
      <c r="C1235" s="27"/>
      <c r="D1235" s="27" t="s">
        <v>264</v>
      </c>
    </row>
    <row r="1236" spans="1:4" x14ac:dyDescent="0.2">
      <c r="A1236" s="27" t="s">
        <v>1837</v>
      </c>
      <c r="B1236" s="27" t="s">
        <v>1622</v>
      </c>
      <c r="C1236" s="27" t="s">
        <v>902</v>
      </c>
      <c r="D1236" s="27" t="s">
        <v>264</v>
      </c>
    </row>
    <row r="1237" spans="1:4" x14ac:dyDescent="0.2">
      <c r="A1237" s="27" t="s">
        <v>1871</v>
      </c>
      <c r="B1237" s="27" t="s">
        <v>34</v>
      </c>
      <c r="C1237" s="27" t="s">
        <v>902</v>
      </c>
      <c r="D1237" s="27" t="s">
        <v>758</v>
      </c>
    </row>
    <row r="1238" spans="1:4" x14ac:dyDescent="0.2">
      <c r="A1238" s="27"/>
      <c r="B1238" s="27"/>
      <c r="C1238" s="27"/>
      <c r="D1238" s="27" t="s">
        <v>264</v>
      </c>
    </row>
    <row r="1239" spans="1:4" x14ac:dyDescent="0.2">
      <c r="A1239" s="27" t="s">
        <v>1822</v>
      </c>
      <c r="B1239" s="27" t="s">
        <v>1605</v>
      </c>
      <c r="C1239" s="27" t="s">
        <v>902</v>
      </c>
      <c r="D1239" s="27" t="s">
        <v>758</v>
      </c>
    </row>
    <row r="1240" spans="1:4" x14ac:dyDescent="0.2">
      <c r="A1240" s="27"/>
      <c r="B1240" s="27"/>
      <c r="C1240" s="27"/>
      <c r="D1240" s="27" t="s">
        <v>1129</v>
      </c>
    </row>
    <row r="1241" spans="1:4" x14ac:dyDescent="0.2">
      <c r="A1241" s="27"/>
      <c r="B1241" s="27"/>
      <c r="C1241" s="27"/>
      <c r="D1241" s="27" t="s">
        <v>264</v>
      </c>
    </row>
    <row r="1242" spans="1:4" x14ac:dyDescent="0.2">
      <c r="A1242" s="27" t="s">
        <v>1800</v>
      </c>
      <c r="B1242" s="27" t="s">
        <v>1011</v>
      </c>
      <c r="C1242" s="27" t="s">
        <v>902</v>
      </c>
      <c r="D1242" s="27" t="s">
        <v>758</v>
      </c>
    </row>
    <row r="1243" spans="1:4" x14ac:dyDescent="0.2">
      <c r="A1243" s="27"/>
      <c r="B1243" s="27"/>
      <c r="C1243" s="27"/>
      <c r="D1243" s="27" t="s">
        <v>264</v>
      </c>
    </row>
    <row r="1244" spans="1:4" x14ac:dyDescent="0.2">
      <c r="A1244" s="27" t="s">
        <v>1810</v>
      </c>
      <c r="B1244" s="27" t="s">
        <v>18</v>
      </c>
      <c r="C1244" s="27" t="s">
        <v>902</v>
      </c>
      <c r="D1244" s="27" t="s">
        <v>758</v>
      </c>
    </row>
    <row r="1245" spans="1:4" x14ac:dyDescent="0.2">
      <c r="A1245" s="27"/>
      <c r="B1245" s="27"/>
      <c r="C1245" s="27"/>
      <c r="D1245" s="27" t="s">
        <v>264</v>
      </c>
    </row>
    <row r="1246" spans="1:4" x14ac:dyDescent="0.2">
      <c r="A1246" s="27" t="s">
        <v>1806</v>
      </c>
      <c r="B1246" s="27" t="s">
        <v>373</v>
      </c>
      <c r="C1246" s="27" t="s">
        <v>902</v>
      </c>
      <c r="D1246" s="27" t="s">
        <v>758</v>
      </c>
    </row>
    <row r="1247" spans="1:4" x14ac:dyDescent="0.2">
      <c r="A1247" s="27"/>
      <c r="B1247" s="27"/>
      <c r="C1247" s="27"/>
      <c r="D1247" s="27" t="s">
        <v>264</v>
      </c>
    </row>
    <row r="1248" spans="1:4" x14ac:dyDescent="0.2">
      <c r="A1248" s="27" t="s">
        <v>3083</v>
      </c>
      <c r="B1248" s="27" t="s">
        <v>3084</v>
      </c>
      <c r="C1248" s="27" t="s">
        <v>902</v>
      </c>
      <c r="D1248" s="27" t="s">
        <v>264</v>
      </c>
    </row>
    <row r="1249" spans="1:4" x14ac:dyDescent="0.2">
      <c r="A1249" s="27" t="s">
        <v>1807</v>
      </c>
      <c r="B1249" s="27" t="s">
        <v>375</v>
      </c>
      <c r="C1249" s="27" t="s">
        <v>902</v>
      </c>
      <c r="D1249" s="27" t="s">
        <v>758</v>
      </c>
    </row>
    <row r="1250" spans="1:4" x14ac:dyDescent="0.2">
      <c r="A1250" s="27"/>
      <c r="B1250" s="27"/>
      <c r="C1250" s="27"/>
      <c r="D1250" s="27" t="s">
        <v>264</v>
      </c>
    </row>
    <row r="1251" spans="1:4" x14ac:dyDescent="0.2">
      <c r="A1251" s="27" t="s">
        <v>1793</v>
      </c>
      <c r="B1251" s="27" t="s">
        <v>374</v>
      </c>
      <c r="C1251" s="27" t="s">
        <v>902</v>
      </c>
      <c r="D1251" s="27" t="s">
        <v>758</v>
      </c>
    </row>
    <row r="1252" spans="1:4" x14ac:dyDescent="0.2">
      <c r="A1252" s="27"/>
      <c r="B1252" s="27"/>
      <c r="C1252" s="27"/>
      <c r="D1252" s="27" t="s">
        <v>264</v>
      </c>
    </row>
    <row r="1253" spans="1:4" x14ac:dyDescent="0.2">
      <c r="A1253" s="27" t="s">
        <v>1913</v>
      </c>
      <c r="B1253" s="27" t="s">
        <v>1914</v>
      </c>
      <c r="C1253" s="27" t="s">
        <v>902</v>
      </c>
      <c r="D1253" s="27" t="s">
        <v>758</v>
      </c>
    </row>
    <row r="1254" spans="1:4" x14ac:dyDescent="0.2">
      <c r="A1254" s="27"/>
      <c r="B1254" s="27"/>
      <c r="C1254" s="27"/>
      <c r="D1254" s="27" t="s">
        <v>264</v>
      </c>
    </row>
    <row r="1255" spans="1:4" x14ac:dyDescent="0.2">
      <c r="A1255" s="27" t="s">
        <v>1863</v>
      </c>
      <c r="B1255" s="27" t="s">
        <v>1642</v>
      </c>
      <c r="C1255" s="27" t="s">
        <v>902</v>
      </c>
      <c r="D1255" s="27" t="s">
        <v>1129</v>
      </c>
    </row>
    <row r="1256" spans="1:4" x14ac:dyDescent="0.2">
      <c r="A1256" s="27"/>
      <c r="B1256" s="27"/>
      <c r="C1256" s="27"/>
      <c r="D1256" s="27" t="s">
        <v>264</v>
      </c>
    </row>
    <row r="1257" spans="1:4" x14ac:dyDescent="0.2">
      <c r="A1257" s="27" t="s">
        <v>1789</v>
      </c>
      <c r="B1257" s="27" t="s">
        <v>360</v>
      </c>
      <c r="C1257" s="27" t="s">
        <v>902</v>
      </c>
      <c r="D1257" s="27" t="s">
        <v>758</v>
      </c>
    </row>
    <row r="1258" spans="1:4" x14ac:dyDescent="0.2">
      <c r="A1258" s="27"/>
      <c r="B1258" s="27"/>
      <c r="C1258" s="27"/>
      <c r="D1258" s="27" t="s">
        <v>759</v>
      </c>
    </row>
    <row r="1259" spans="1:4" x14ac:dyDescent="0.2">
      <c r="A1259" s="27"/>
      <c r="B1259" s="27"/>
      <c r="C1259" s="27"/>
      <c r="D1259" s="27" t="s">
        <v>264</v>
      </c>
    </row>
    <row r="1260" spans="1:4" x14ac:dyDescent="0.2">
      <c r="A1260" s="27" t="s">
        <v>1794</v>
      </c>
      <c r="B1260" s="27" t="s">
        <v>32</v>
      </c>
      <c r="C1260" s="27" t="s">
        <v>902</v>
      </c>
      <c r="D1260" s="27" t="s">
        <v>758</v>
      </c>
    </row>
    <row r="1261" spans="1:4" x14ac:dyDescent="0.2">
      <c r="A1261" s="27"/>
      <c r="B1261" s="27"/>
      <c r="C1261" s="27"/>
      <c r="D1261" s="27" t="s">
        <v>264</v>
      </c>
    </row>
    <row r="1262" spans="1:4" x14ac:dyDescent="0.2">
      <c r="A1262" s="27" t="s">
        <v>1847</v>
      </c>
      <c r="B1262" s="27" t="s">
        <v>610</v>
      </c>
      <c r="C1262" s="27" t="s">
        <v>902</v>
      </c>
      <c r="D1262" s="27" t="s">
        <v>758</v>
      </c>
    </row>
    <row r="1263" spans="1:4" x14ac:dyDescent="0.2">
      <c r="A1263" s="27"/>
      <c r="B1263" s="27"/>
      <c r="C1263" s="27"/>
      <c r="D1263" s="27" t="s">
        <v>264</v>
      </c>
    </row>
    <row r="1264" spans="1:4" x14ac:dyDescent="0.2">
      <c r="A1264" s="27" t="s">
        <v>1894</v>
      </c>
      <c r="B1264" s="27" t="s">
        <v>19</v>
      </c>
      <c r="C1264" s="27" t="s">
        <v>902</v>
      </c>
      <c r="D1264" s="27" t="s">
        <v>758</v>
      </c>
    </row>
    <row r="1265" spans="1:4" x14ac:dyDescent="0.2">
      <c r="A1265" s="27"/>
      <c r="B1265" s="27"/>
      <c r="C1265" s="27"/>
      <c r="D1265" s="27" t="s">
        <v>759</v>
      </c>
    </row>
    <row r="1266" spans="1:4" x14ac:dyDescent="0.2">
      <c r="A1266" s="27"/>
      <c r="B1266" s="27"/>
      <c r="C1266" s="27"/>
      <c r="D1266" s="27" t="s">
        <v>264</v>
      </c>
    </row>
    <row r="1267" spans="1:4" x14ac:dyDescent="0.2">
      <c r="A1267" s="27" t="s">
        <v>1885</v>
      </c>
      <c r="B1267" s="27" t="s">
        <v>383</v>
      </c>
      <c r="C1267" s="27" t="s">
        <v>902</v>
      </c>
      <c r="D1267" s="27" t="s">
        <v>758</v>
      </c>
    </row>
    <row r="1268" spans="1:4" x14ac:dyDescent="0.2">
      <c r="A1268" s="27"/>
      <c r="B1268" s="27"/>
      <c r="C1268" s="27"/>
      <c r="D1268" s="27" t="s">
        <v>759</v>
      </c>
    </row>
    <row r="1269" spans="1:4" x14ac:dyDescent="0.2">
      <c r="A1269" s="27"/>
      <c r="B1269" s="27"/>
      <c r="C1269" s="27"/>
      <c r="D1269" s="27" t="s">
        <v>264</v>
      </c>
    </row>
    <row r="1270" spans="1:4" x14ac:dyDescent="0.2">
      <c r="A1270" s="27" t="s">
        <v>1851</v>
      </c>
      <c r="B1270" s="27" t="s">
        <v>11</v>
      </c>
      <c r="C1270" s="27" t="s">
        <v>902</v>
      </c>
      <c r="D1270" s="27" t="s">
        <v>758</v>
      </c>
    </row>
    <row r="1271" spans="1:4" x14ac:dyDescent="0.2">
      <c r="A1271" s="27"/>
      <c r="B1271" s="27"/>
      <c r="C1271" s="27"/>
      <c r="D1271" s="27" t="s">
        <v>759</v>
      </c>
    </row>
    <row r="1272" spans="1:4" x14ac:dyDescent="0.2">
      <c r="A1272" s="27"/>
      <c r="B1272" s="27"/>
      <c r="C1272" s="27"/>
      <c r="D1272" s="27" t="s">
        <v>264</v>
      </c>
    </row>
    <row r="1273" spans="1:4" x14ac:dyDescent="0.2">
      <c r="A1273" s="27" t="s">
        <v>1802</v>
      </c>
      <c r="B1273" s="27" t="s">
        <v>361</v>
      </c>
      <c r="C1273" s="27" t="s">
        <v>902</v>
      </c>
      <c r="D1273" s="27" t="s">
        <v>762</v>
      </c>
    </row>
    <row r="1274" spans="1:4" x14ac:dyDescent="0.2">
      <c r="A1274" s="27"/>
      <c r="B1274" s="27"/>
      <c r="C1274" s="27"/>
      <c r="D1274" s="27" t="s">
        <v>758</v>
      </c>
    </row>
    <row r="1275" spans="1:4" x14ac:dyDescent="0.2">
      <c r="A1275" s="27"/>
      <c r="B1275" s="27"/>
      <c r="C1275" s="27"/>
      <c r="D1275" s="27" t="s">
        <v>759</v>
      </c>
    </row>
    <row r="1276" spans="1:4" x14ac:dyDescent="0.2">
      <c r="A1276" s="27"/>
      <c r="B1276" s="27"/>
      <c r="C1276" s="27"/>
      <c r="D1276" s="27" t="s">
        <v>264</v>
      </c>
    </row>
    <row r="1277" spans="1:4" x14ac:dyDescent="0.2">
      <c r="A1277" s="27" t="s">
        <v>1862</v>
      </c>
      <c r="B1277" s="27" t="s">
        <v>362</v>
      </c>
      <c r="C1277" s="27" t="s">
        <v>902</v>
      </c>
      <c r="D1277" s="27" t="s">
        <v>762</v>
      </c>
    </row>
    <row r="1278" spans="1:4" x14ac:dyDescent="0.2">
      <c r="A1278" s="27"/>
      <c r="B1278" s="27"/>
      <c r="C1278" s="27"/>
      <c r="D1278" s="27" t="s">
        <v>758</v>
      </c>
    </row>
    <row r="1279" spans="1:4" x14ac:dyDescent="0.2">
      <c r="A1279" s="27"/>
      <c r="B1279" s="27"/>
      <c r="C1279" s="27"/>
      <c r="D1279" s="27" t="s">
        <v>759</v>
      </c>
    </row>
    <row r="1280" spans="1:4" x14ac:dyDescent="0.2">
      <c r="A1280" s="27"/>
      <c r="B1280" s="27"/>
      <c r="C1280" s="27"/>
      <c r="D1280" s="27" t="s">
        <v>264</v>
      </c>
    </row>
    <row r="1281" spans="1:4" x14ac:dyDescent="0.2">
      <c r="A1281" s="27" t="s">
        <v>3074</v>
      </c>
      <c r="B1281" s="27" t="s">
        <v>3075</v>
      </c>
      <c r="C1281" s="27" t="s">
        <v>902</v>
      </c>
      <c r="D1281" s="27" t="s">
        <v>264</v>
      </c>
    </row>
    <row r="1282" spans="1:4" x14ac:dyDescent="0.2">
      <c r="A1282" s="27" t="s">
        <v>1839</v>
      </c>
      <c r="B1282" s="27" t="s">
        <v>363</v>
      </c>
      <c r="C1282" s="27" t="s">
        <v>902</v>
      </c>
      <c r="D1282" s="27" t="s">
        <v>762</v>
      </c>
    </row>
    <row r="1283" spans="1:4" x14ac:dyDescent="0.2">
      <c r="A1283" s="27"/>
      <c r="B1283" s="27"/>
      <c r="C1283" s="27"/>
      <c r="D1283" s="27" t="s">
        <v>758</v>
      </c>
    </row>
    <row r="1284" spans="1:4" x14ac:dyDescent="0.2">
      <c r="A1284" s="27"/>
      <c r="B1284" s="27"/>
      <c r="C1284" s="27"/>
      <c r="D1284" s="27" t="s">
        <v>759</v>
      </c>
    </row>
    <row r="1285" spans="1:4" x14ac:dyDescent="0.2">
      <c r="A1285" s="27"/>
      <c r="B1285" s="27"/>
      <c r="C1285" s="27"/>
      <c r="D1285" s="27" t="s">
        <v>264</v>
      </c>
    </row>
    <row r="1286" spans="1:4" x14ac:dyDescent="0.2">
      <c r="A1286" s="27" t="s">
        <v>1895</v>
      </c>
      <c r="B1286" s="27" t="s">
        <v>12</v>
      </c>
      <c r="C1286" s="27" t="s">
        <v>902</v>
      </c>
      <c r="D1286" s="27" t="s">
        <v>758</v>
      </c>
    </row>
    <row r="1287" spans="1:4" x14ac:dyDescent="0.2">
      <c r="A1287" s="27"/>
      <c r="B1287" s="27"/>
      <c r="C1287" s="27"/>
      <c r="D1287" s="27" t="s">
        <v>759</v>
      </c>
    </row>
    <row r="1288" spans="1:4" x14ac:dyDescent="0.2">
      <c r="A1288" s="27"/>
      <c r="B1288" s="27"/>
      <c r="C1288" s="27"/>
      <c r="D1288" s="27" t="s">
        <v>264</v>
      </c>
    </row>
    <row r="1289" spans="1:4" x14ac:dyDescent="0.2">
      <c r="A1289" s="27" t="s">
        <v>1877</v>
      </c>
      <c r="B1289" s="27" t="s">
        <v>384</v>
      </c>
      <c r="C1289" s="27" t="s">
        <v>902</v>
      </c>
      <c r="D1289" s="27" t="s">
        <v>758</v>
      </c>
    </row>
    <row r="1290" spans="1:4" x14ac:dyDescent="0.2">
      <c r="A1290" s="27"/>
      <c r="B1290" s="27"/>
      <c r="C1290" s="27"/>
      <c r="D1290" s="27" t="s">
        <v>759</v>
      </c>
    </row>
    <row r="1291" spans="1:4" x14ac:dyDescent="0.2">
      <c r="A1291" s="27"/>
      <c r="B1291" s="27"/>
      <c r="C1291" s="27"/>
      <c r="D1291" s="27" t="s">
        <v>264</v>
      </c>
    </row>
    <row r="1292" spans="1:4" x14ac:dyDescent="0.2">
      <c r="A1292" s="27" t="s">
        <v>1903</v>
      </c>
      <c r="B1292" s="27" t="s">
        <v>13</v>
      </c>
      <c r="C1292" s="27" t="s">
        <v>902</v>
      </c>
      <c r="D1292" s="27" t="s">
        <v>758</v>
      </c>
    </row>
    <row r="1293" spans="1:4" x14ac:dyDescent="0.2">
      <c r="A1293" s="27"/>
      <c r="B1293" s="27"/>
      <c r="C1293" s="27"/>
      <c r="D1293" s="27" t="s">
        <v>759</v>
      </c>
    </row>
    <row r="1294" spans="1:4" x14ac:dyDescent="0.2">
      <c r="A1294" s="27"/>
      <c r="B1294" s="27"/>
      <c r="C1294" s="27"/>
      <c r="D1294" s="27" t="s">
        <v>264</v>
      </c>
    </row>
    <row r="1295" spans="1:4" x14ac:dyDescent="0.2">
      <c r="A1295" s="27" t="s">
        <v>1880</v>
      </c>
      <c r="B1295" s="27" t="s">
        <v>597</v>
      </c>
      <c r="C1295" s="27" t="s">
        <v>902</v>
      </c>
      <c r="D1295" s="27" t="s">
        <v>762</v>
      </c>
    </row>
    <row r="1296" spans="1:4" x14ac:dyDescent="0.2">
      <c r="A1296" s="27"/>
      <c r="B1296" s="27"/>
      <c r="C1296" s="27"/>
      <c r="D1296" s="27" t="s">
        <v>758</v>
      </c>
    </row>
    <row r="1297" spans="1:4" x14ac:dyDescent="0.2">
      <c r="A1297" s="27"/>
      <c r="B1297" s="27"/>
      <c r="C1297" s="27"/>
      <c r="D1297" s="27" t="s">
        <v>759</v>
      </c>
    </row>
    <row r="1298" spans="1:4" x14ac:dyDescent="0.2">
      <c r="A1298" s="27"/>
      <c r="B1298" s="27"/>
      <c r="C1298" s="27"/>
      <c r="D1298" s="27" t="s">
        <v>264</v>
      </c>
    </row>
    <row r="1299" spans="1:4" x14ac:dyDescent="0.2">
      <c r="A1299" s="27" t="s">
        <v>2202</v>
      </c>
      <c r="B1299" s="27" t="s">
        <v>356</v>
      </c>
      <c r="C1299" s="27" t="s">
        <v>902</v>
      </c>
      <c r="D1299" s="27" t="s">
        <v>762</v>
      </c>
    </row>
    <row r="1300" spans="1:4" x14ac:dyDescent="0.2">
      <c r="A1300" s="27"/>
      <c r="B1300" s="27"/>
      <c r="C1300" s="27"/>
      <c r="D1300" s="27" t="s">
        <v>758</v>
      </c>
    </row>
    <row r="1301" spans="1:4" x14ac:dyDescent="0.2">
      <c r="A1301" s="27"/>
      <c r="B1301" s="27"/>
      <c r="C1301" s="27"/>
      <c r="D1301" s="27" t="s">
        <v>759</v>
      </c>
    </row>
    <row r="1302" spans="1:4" x14ac:dyDescent="0.2">
      <c r="A1302" s="27"/>
      <c r="B1302" s="27"/>
      <c r="C1302" s="27"/>
      <c r="D1302" s="27" t="s">
        <v>264</v>
      </c>
    </row>
    <row r="1303" spans="1:4" x14ac:dyDescent="0.2">
      <c r="A1303" s="27" t="s">
        <v>2203</v>
      </c>
      <c r="B1303" s="27" t="s">
        <v>952</v>
      </c>
      <c r="C1303" s="27" t="s">
        <v>902</v>
      </c>
      <c r="D1303" s="27" t="s">
        <v>762</v>
      </c>
    </row>
    <row r="1304" spans="1:4" x14ac:dyDescent="0.2">
      <c r="A1304" s="27"/>
      <c r="B1304" s="27"/>
      <c r="C1304" s="27"/>
      <c r="D1304" s="27" t="s">
        <v>758</v>
      </c>
    </row>
    <row r="1305" spans="1:4" x14ac:dyDescent="0.2">
      <c r="A1305" s="27"/>
      <c r="B1305" s="27"/>
      <c r="C1305" s="27"/>
      <c r="D1305" s="27" t="s">
        <v>759</v>
      </c>
    </row>
    <row r="1306" spans="1:4" x14ac:dyDescent="0.2">
      <c r="A1306" s="27"/>
      <c r="B1306" s="27"/>
      <c r="C1306" s="27"/>
      <c r="D1306" s="27" t="s">
        <v>264</v>
      </c>
    </row>
    <row r="1307" spans="1:4" x14ac:dyDescent="0.2">
      <c r="A1307" s="27" t="s">
        <v>2204</v>
      </c>
      <c r="B1307" s="27" t="s">
        <v>953</v>
      </c>
      <c r="C1307" s="27" t="s">
        <v>902</v>
      </c>
      <c r="D1307" s="27" t="s">
        <v>762</v>
      </c>
    </row>
    <row r="1308" spans="1:4" x14ac:dyDescent="0.2">
      <c r="A1308" s="27"/>
      <c r="B1308" s="27"/>
      <c r="C1308" s="27"/>
      <c r="D1308" s="27" t="s">
        <v>758</v>
      </c>
    </row>
    <row r="1309" spans="1:4" x14ac:dyDescent="0.2">
      <c r="A1309" s="27"/>
      <c r="B1309" s="27"/>
      <c r="C1309" s="27"/>
      <c r="D1309" s="27" t="s">
        <v>759</v>
      </c>
    </row>
    <row r="1310" spans="1:4" x14ac:dyDescent="0.2">
      <c r="A1310" s="27"/>
      <c r="B1310" s="27"/>
      <c r="C1310" s="27"/>
      <c r="D1310" s="27" t="s">
        <v>264</v>
      </c>
    </row>
    <row r="1311" spans="1:4" x14ac:dyDescent="0.2">
      <c r="A1311" s="27" t="s">
        <v>2205</v>
      </c>
      <c r="B1311" s="27" t="s">
        <v>954</v>
      </c>
      <c r="C1311" s="27" t="s">
        <v>902</v>
      </c>
      <c r="D1311" s="27" t="s">
        <v>762</v>
      </c>
    </row>
    <row r="1312" spans="1:4" x14ac:dyDescent="0.2">
      <c r="A1312" s="27"/>
      <c r="B1312" s="27"/>
      <c r="C1312" s="27"/>
      <c r="D1312" s="27" t="s">
        <v>758</v>
      </c>
    </row>
    <row r="1313" spans="1:4" x14ac:dyDescent="0.2">
      <c r="A1313" s="27"/>
      <c r="B1313" s="27"/>
      <c r="C1313" s="27"/>
      <c r="D1313" s="27" t="s">
        <v>759</v>
      </c>
    </row>
    <row r="1314" spans="1:4" x14ac:dyDescent="0.2">
      <c r="A1314" s="27"/>
      <c r="B1314" s="27"/>
      <c r="C1314" s="27"/>
      <c r="D1314" s="27" t="s">
        <v>264</v>
      </c>
    </row>
    <row r="1315" spans="1:4" x14ac:dyDescent="0.2">
      <c r="A1315" s="27" t="s">
        <v>2206</v>
      </c>
      <c r="B1315" s="27" t="s">
        <v>955</v>
      </c>
      <c r="C1315" s="27" t="s">
        <v>902</v>
      </c>
      <c r="D1315" s="27" t="s">
        <v>762</v>
      </c>
    </row>
    <row r="1316" spans="1:4" x14ac:dyDescent="0.2">
      <c r="A1316" s="27"/>
      <c r="B1316" s="27"/>
      <c r="C1316" s="27"/>
      <c r="D1316" s="27" t="s">
        <v>758</v>
      </c>
    </row>
    <row r="1317" spans="1:4" x14ac:dyDescent="0.2">
      <c r="A1317" s="27"/>
      <c r="B1317" s="27"/>
      <c r="C1317" s="27"/>
      <c r="D1317" s="27" t="s">
        <v>759</v>
      </c>
    </row>
    <row r="1318" spans="1:4" x14ac:dyDescent="0.2">
      <c r="A1318" s="27"/>
      <c r="B1318" s="27"/>
      <c r="C1318" s="27"/>
      <c r="D1318" s="27" t="s">
        <v>264</v>
      </c>
    </row>
    <row r="1319" spans="1:4" x14ac:dyDescent="0.2">
      <c r="A1319" s="27" t="s">
        <v>1792</v>
      </c>
      <c r="B1319" s="27" t="s">
        <v>2987</v>
      </c>
      <c r="C1319" s="27" t="s">
        <v>902</v>
      </c>
      <c r="D1319" s="27" t="s">
        <v>758</v>
      </c>
    </row>
    <row r="1320" spans="1:4" x14ac:dyDescent="0.2">
      <c r="A1320" s="27"/>
      <c r="B1320" s="27"/>
      <c r="C1320" s="27"/>
      <c r="D1320" s="27" t="s">
        <v>264</v>
      </c>
    </row>
    <row r="1321" spans="1:4" x14ac:dyDescent="0.2">
      <c r="A1321" s="27" t="s">
        <v>1898</v>
      </c>
      <c r="B1321" s="27" t="s">
        <v>14</v>
      </c>
      <c r="C1321" s="27" t="s">
        <v>902</v>
      </c>
      <c r="D1321" s="27" t="s">
        <v>758</v>
      </c>
    </row>
    <row r="1322" spans="1:4" x14ac:dyDescent="0.2">
      <c r="A1322" s="27"/>
      <c r="B1322" s="27"/>
      <c r="C1322" s="27"/>
      <c r="D1322" s="27" t="s">
        <v>264</v>
      </c>
    </row>
    <row r="1323" spans="1:4" x14ac:dyDescent="0.2">
      <c r="A1323" s="27" t="s">
        <v>1805</v>
      </c>
      <c r="B1323" s="27" t="s">
        <v>2988</v>
      </c>
      <c r="C1323" s="27" t="s">
        <v>902</v>
      </c>
      <c r="D1323" s="27" t="s">
        <v>758</v>
      </c>
    </row>
    <row r="1324" spans="1:4" x14ac:dyDescent="0.2">
      <c r="A1324" s="27"/>
      <c r="B1324" s="27"/>
      <c r="C1324" s="27"/>
      <c r="D1324" s="27" t="s">
        <v>759</v>
      </c>
    </row>
    <row r="1325" spans="1:4" x14ac:dyDescent="0.2">
      <c r="A1325" s="27"/>
      <c r="B1325" s="27"/>
      <c r="C1325" s="27"/>
      <c r="D1325" s="27" t="s">
        <v>264</v>
      </c>
    </row>
    <row r="1326" spans="1:4" x14ac:dyDescent="0.2">
      <c r="A1326" s="27" t="s">
        <v>2425</v>
      </c>
      <c r="B1326" s="27" t="s">
        <v>2426</v>
      </c>
      <c r="C1326" s="27" t="s">
        <v>902</v>
      </c>
      <c r="D1326" s="27" t="s">
        <v>758</v>
      </c>
    </row>
    <row r="1327" spans="1:4" x14ac:dyDescent="0.2">
      <c r="A1327" s="27"/>
      <c r="B1327" s="27"/>
      <c r="C1327" s="27"/>
      <c r="D1327" s="27" t="s">
        <v>262</v>
      </c>
    </row>
    <row r="1328" spans="1:4" x14ac:dyDescent="0.2">
      <c r="A1328" s="27"/>
      <c r="B1328" s="27"/>
      <c r="C1328" s="27"/>
      <c r="D1328" s="27" t="s">
        <v>264</v>
      </c>
    </row>
    <row r="1329" spans="1:4" x14ac:dyDescent="0.2">
      <c r="A1329" s="27" t="s">
        <v>2207</v>
      </c>
      <c r="B1329" s="27" t="s">
        <v>606</v>
      </c>
      <c r="C1329" s="27" t="s">
        <v>902</v>
      </c>
      <c r="D1329" s="27" t="s">
        <v>263</v>
      </c>
    </row>
    <row r="1330" spans="1:4" x14ac:dyDescent="0.2">
      <c r="A1330" s="27"/>
      <c r="B1330" s="27"/>
      <c r="C1330" s="27"/>
      <c r="D1330" s="27" t="s">
        <v>762</v>
      </c>
    </row>
    <row r="1331" spans="1:4" x14ac:dyDescent="0.2">
      <c r="A1331" s="27"/>
      <c r="B1331" s="27"/>
      <c r="C1331" s="27"/>
      <c r="D1331" s="27" t="s">
        <v>758</v>
      </c>
    </row>
    <row r="1332" spans="1:4" x14ac:dyDescent="0.2">
      <c r="A1332" s="27"/>
      <c r="B1332" s="27"/>
      <c r="C1332" s="27"/>
      <c r="D1332" s="27" t="s">
        <v>262</v>
      </c>
    </row>
    <row r="1333" spans="1:4" x14ac:dyDescent="0.2">
      <c r="A1333" s="27"/>
      <c r="B1333" s="27"/>
      <c r="C1333" s="27"/>
      <c r="D1333" s="27" t="s">
        <v>759</v>
      </c>
    </row>
    <row r="1334" spans="1:4" x14ac:dyDescent="0.2">
      <c r="A1334" s="27"/>
      <c r="B1334" s="27"/>
      <c r="C1334" s="27"/>
      <c r="D1334" s="27" t="s">
        <v>760</v>
      </c>
    </row>
    <row r="1335" spans="1:4" x14ac:dyDescent="0.2">
      <c r="A1335" s="27"/>
      <c r="B1335" s="27"/>
      <c r="C1335" s="27"/>
      <c r="D1335" s="27" t="s">
        <v>259</v>
      </c>
    </row>
    <row r="1336" spans="1:4" x14ac:dyDescent="0.2">
      <c r="A1336" s="27"/>
      <c r="B1336" s="27"/>
      <c r="C1336" s="27"/>
      <c r="D1336" s="27" t="s">
        <v>666</v>
      </c>
    </row>
    <row r="1337" spans="1:4" x14ac:dyDescent="0.2">
      <c r="A1337" s="27"/>
      <c r="B1337" s="27"/>
      <c r="C1337" s="27"/>
      <c r="D1337" s="27" t="s">
        <v>1629</v>
      </c>
    </row>
    <row r="1338" spans="1:4" x14ac:dyDescent="0.2">
      <c r="A1338" s="27" t="s">
        <v>2946</v>
      </c>
      <c r="B1338" s="27" t="s">
        <v>605</v>
      </c>
      <c r="C1338" s="27" t="s">
        <v>902</v>
      </c>
      <c r="D1338" s="27" t="s">
        <v>762</v>
      </c>
    </row>
    <row r="1339" spans="1:4" x14ac:dyDescent="0.2">
      <c r="A1339" s="27"/>
      <c r="B1339" s="27"/>
      <c r="C1339" s="27"/>
      <c r="D1339" s="27" t="s">
        <v>758</v>
      </c>
    </row>
    <row r="1340" spans="1:4" x14ac:dyDescent="0.2">
      <c r="A1340" s="27"/>
      <c r="B1340" s="27"/>
      <c r="C1340" s="27"/>
      <c r="D1340" s="27" t="s">
        <v>759</v>
      </c>
    </row>
    <row r="1341" spans="1:4" x14ac:dyDescent="0.2">
      <c r="A1341" s="27"/>
      <c r="B1341" s="27"/>
      <c r="C1341" s="27"/>
      <c r="D1341" s="27" t="s">
        <v>760</v>
      </c>
    </row>
    <row r="1342" spans="1:4" x14ac:dyDescent="0.2">
      <c r="A1342" s="27"/>
      <c r="B1342" s="27"/>
      <c r="C1342" s="27"/>
      <c r="D1342" s="27" t="s">
        <v>264</v>
      </c>
    </row>
    <row r="1343" spans="1:4" x14ac:dyDescent="0.2">
      <c r="A1343" s="27" t="s">
        <v>2555</v>
      </c>
      <c r="B1343" s="27" t="s">
        <v>607</v>
      </c>
      <c r="C1343" s="27" t="s">
        <v>902</v>
      </c>
      <c r="D1343" s="27" t="s">
        <v>762</v>
      </c>
    </row>
    <row r="1344" spans="1:4" x14ac:dyDescent="0.2">
      <c r="A1344" s="27"/>
      <c r="B1344" s="27"/>
      <c r="C1344" s="27"/>
      <c r="D1344" s="27" t="s">
        <v>758</v>
      </c>
    </row>
    <row r="1345" spans="1:4" x14ac:dyDescent="0.2">
      <c r="A1345" s="27"/>
      <c r="B1345" s="27"/>
      <c r="C1345" s="27"/>
      <c r="D1345" s="27" t="s">
        <v>759</v>
      </c>
    </row>
    <row r="1346" spans="1:4" x14ac:dyDescent="0.2">
      <c r="A1346" s="27"/>
      <c r="B1346" s="27"/>
      <c r="C1346" s="27"/>
      <c r="D1346" s="27" t="s">
        <v>264</v>
      </c>
    </row>
    <row r="1347" spans="1:4" x14ac:dyDescent="0.2">
      <c r="A1347" s="27"/>
      <c r="B1347" s="27"/>
      <c r="C1347" s="27"/>
      <c r="D1347" s="27" t="s">
        <v>1008</v>
      </c>
    </row>
    <row r="1348" spans="1:4" x14ac:dyDescent="0.2">
      <c r="A1348" s="27"/>
      <c r="B1348" s="27"/>
      <c r="C1348" s="27"/>
      <c r="D1348" s="27" t="s">
        <v>666</v>
      </c>
    </row>
    <row r="1349" spans="1:4" x14ac:dyDescent="0.2">
      <c r="A1349" s="27" t="s">
        <v>1829</v>
      </c>
      <c r="B1349" s="27" t="s">
        <v>609</v>
      </c>
      <c r="C1349" s="27" t="s">
        <v>902</v>
      </c>
      <c r="D1349" s="27" t="s">
        <v>758</v>
      </c>
    </row>
    <row r="1350" spans="1:4" x14ac:dyDescent="0.2">
      <c r="A1350" s="27"/>
      <c r="B1350" s="27"/>
      <c r="C1350" s="27"/>
      <c r="D1350" s="27" t="s">
        <v>264</v>
      </c>
    </row>
    <row r="1351" spans="1:4" x14ac:dyDescent="0.2">
      <c r="A1351" s="27"/>
      <c r="B1351" s="27"/>
      <c r="C1351" s="27"/>
      <c r="D1351" s="27" t="s">
        <v>1008</v>
      </c>
    </row>
    <row r="1352" spans="1:4" x14ac:dyDescent="0.2">
      <c r="A1352" s="27" t="s">
        <v>2208</v>
      </c>
      <c r="B1352" s="27" t="s">
        <v>611</v>
      </c>
      <c r="C1352" s="27" t="s">
        <v>902</v>
      </c>
      <c r="D1352" s="27" t="s">
        <v>762</v>
      </c>
    </row>
    <row r="1353" spans="1:4" x14ac:dyDescent="0.2">
      <c r="A1353" s="27"/>
      <c r="B1353" s="27"/>
      <c r="C1353" s="27"/>
      <c r="D1353" s="27" t="s">
        <v>758</v>
      </c>
    </row>
    <row r="1354" spans="1:4" x14ac:dyDescent="0.2">
      <c r="A1354" s="27"/>
      <c r="B1354" s="27"/>
      <c r="C1354" s="27"/>
      <c r="D1354" s="27" t="s">
        <v>264</v>
      </c>
    </row>
    <row r="1355" spans="1:4" x14ac:dyDescent="0.2">
      <c r="A1355" s="27"/>
      <c r="B1355" s="27"/>
      <c r="C1355" s="27"/>
      <c r="D1355" s="27" t="s">
        <v>666</v>
      </c>
    </row>
    <row r="1356" spans="1:4" x14ac:dyDescent="0.2">
      <c r="A1356" s="27" t="s">
        <v>1875</v>
      </c>
      <c r="B1356" s="27" t="s">
        <v>612</v>
      </c>
      <c r="C1356" s="27" t="s">
        <v>902</v>
      </c>
      <c r="D1356" s="27" t="s">
        <v>758</v>
      </c>
    </row>
    <row r="1357" spans="1:4" x14ac:dyDescent="0.2">
      <c r="A1357" s="27"/>
      <c r="B1357" s="27"/>
      <c r="C1357" s="27"/>
      <c r="D1357" s="27" t="s">
        <v>264</v>
      </c>
    </row>
    <row r="1358" spans="1:4" x14ac:dyDescent="0.2">
      <c r="A1358" s="27"/>
      <c r="B1358" s="27"/>
      <c r="C1358" s="27"/>
      <c r="D1358" s="27" t="s">
        <v>1008</v>
      </c>
    </row>
    <row r="1359" spans="1:4" x14ac:dyDescent="0.2">
      <c r="A1359" s="27" t="s">
        <v>2556</v>
      </c>
      <c r="B1359" s="27" t="s">
        <v>614</v>
      </c>
      <c r="C1359" s="27" t="s">
        <v>902</v>
      </c>
      <c r="D1359" s="27" t="s">
        <v>762</v>
      </c>
    </row>
    <row r="1360" spans="1:4" x14ac:dyDescent="0.2">
      <c r="A1360" s="27"/>
      <c r="B1360" s="27"/>
      <c r="C1360" s="27"/>
      <c r="D1360" s="27" t="s">
        <v>758</v>
      </c>
    </row>
    <row r="1361" spans="1:4" x14ac:dyDescent="0.2">
      <c r="A1361" s="27"/>
      <c r="B1361" s="27"/>
      <c r="C1361" s="27"/>
      <c r="D1361" s="27" t="s">
        <v>666</v>
      </c>
    </row>
    <row r="1362" spans="1:4" x14ac:dyDescent="0.2">
      <c r="A1362" s="27" t="s">
        <v>2209</v>
      </c>
      <c r="B1362" s="27" t="s">
        <v>604</v>
      </c>
      <c r="C1362" s="27" t="s">
        <v>902</v>
      </c>
      <c r="D1362" s="27" t="s">
        <v>762</v>
      </c>
    </row>
    <row r="1363" spans="1:4" x14ac:dyDescent="0.2">
      <c r="A1363" s="27"/>
      <c r="B1363" s="27"/>
      <c r="C1363" s="27"/>
      <c r="D1363" s="27" t="s">
        <v>758</v>
      </c>
    </row>
    <row r="1364" spans="1:4" x14ac:dyDescent="0.2">
      <c r="A1364" s="27"/>
      <c r="B1364" s="27"/>
      <c r="C1364" s="27"/>
      <c r="D1364" s="27" t="s">
        <v>759</v>
      </c>
    </row>
    <row r="1365" spans="1:4" x14ac:dyDescent="0.2">
      <c r="A1365" s="27"/>
      <c r="B1365" s="27"/>
      <c r="C1365" s="27"/>
      <c r="D1365" s="27" t="s">
        <v>264</v>
      </c>
    </row>
    <row r="1366" spans="1:4" x14ac:dyDescent="0.2">
      <c r="A1366" s="27"/>
      <c r="B1366" s="27"/>
      <c r="C1366" s="27"/>
      <c r="D1366" s="27" t="s">
        <v>666</v>
      </c>
    </row>
    <row r="1367" spans="1:4" x14ac:dyDescent="0.2">
      <c r="A1367" s="27" t="s">
        <v>1842</v>
      </c>
      <c r="B1367" s="27" t="s">
        <v>608</v>
      </c>
      <c r="C1367" s="27" t="s">
        <v>902</v>
      </c>
      <c r="D1367" s="27" t="s">
        <v>758</v>
      </c>
    </row>
    <row r="1368" spans="1:4" x14ac:dyDescent="0.2">
      <c r="A1368" s="27"/>
      <c r="B1368" s="27"/>
      <c r="C1368" s="27"/>
      <c r="D1368" s="27" t="s">
        <v>264</v>
      </c>
    </row>
    <row r="1369" spans="1:4" x14ac:dyDescent="0.2">
      <c r="A1369" s="27"/>
      <c r="B1369" s="27"/>
      <c r="C1369" s="27"/>
      <c r="D1369" s="27" t="s">
        <v>1008</v>
      </c>
    </row>
    <row r="1370" spans="1:4" x14ac:dyDescent="0.2">
      <c r="A1370" s="27" t="s">
        <v>1866</v>
      </c>
      <c r="B1370" s="27" t="s">
        <v>615</v>
      </c>
      <c r="C1370" s="27" t="s">
        <v>902</v>
      </c>
      <c r="D1370" s="27" t="s">
        <v>758</v>
      </c>
    </row>
    <row r="1371" spans="1:4" x14ac:dyDescent="0.2">
      <c r="A1371" s="27"/>
      <c r="B1371" s="27"/>
      <c r="C1371" s="27"/>
      <c r="D1371" s="27" t="s">
        <v>264</v>
      </c>
    </row>
    <row r="1372" spans="1:4" x14ac:dyDescent="0.2">
      <c r="A1372" s="27" t="s">
        <v>2053</v>
      </c>
      <c r="B1372" s="27" t="s">
        <v>2054</v>
      </c>
      <c r="C1372" s="27" t="s">
        <v>902</v>
      </c>
      <c r="D1372" s="27" t="s">
        <v>758</v>
      </c>
    </row>
    <row r="1373" spans="1:4" x14ac:dyDescent="0.2">
      <c r="A1373" s="27"/>
      <c r="B1373" s="27"/>
      <c r="C1373" s="27"/>
      <c r="D1373" s="27" t="s">
        <v>264</v>
      </c>
    </row>
    <row r="1374" spans="1:4" x14ac:dyDescent="0.2">
      <c r="A1374" s="27" t="s">
        <v>1801</v>
      </c>
      <c r="B1374" s="27" t="s">
        <v>946</v>
      </c>
      <c r="C1374" s="27" t="s">
        <v>902</v>
      </c>
      <c r="D1374" s="27" t="s">
        <v>758</v>
      </c>
    </row>
    <row r="1375" spans="1:4" x14ac:dyDescent="0.2">
      <c r="A1375" s="27"/>
      <c r="B1375" s="27"/>
      <c r="C1375" s="27"/>
      <c r="D1375" s="27" t="s">
        <v>264</v>
      </c>
    </row>
    <row r="1376" spans="1:4" x14ac:dyDescent="0.2">
      <c r="A1376" s="27" t="s">
        <v>1900</v>
      </c>
      <c r="B1376" s="27" t="s">
        <v>1614</v>
      </c>
      <c r="C1376" s="27" t="s">
        <v>902</v>
      </c>
      <c r="D1376" s="27" t="s">
        <v>762</v>
      </c>
    </row>
    <row r="1377" spans="1:4" x14ac:dyDescent="0.2">
      <c r="A1377" s="27"/>
      <c r="B1377" s="27"/>
      <c r="C1377" s="27"/>
      <c r="D1377" s="27" t="s">
        <v>758</v>
      </c>
    </row>
    <row r="1378" spans="1:4" x14ac:dyDescent="0.2">
      <c r="A1378" s="27"/>
      <c r="B1378" s="27"/>
      <c r="C1378" s="27"/>
      <c r="D1378" s="27" t="s">
        <v>264</v>
      </c>
    </row>
    <row r="1379" spans="1:4" x14ac:dyDescent="0.2">
      <c r="A1379" s="27" t="s">
        <v>1835</v>
      </c>
      <c r="B1379" s="27" t="s">
        <v>1615</v>
      </c>
      <c r="C1379" s="27" t="s">
        <v>902</v>
      </c>
      <c r="D1379" s="27" t="s">
        <v>762</v>
      </c>
    </row>
    <row r="1380" spans="1:4" x14ac:dyDescent="0.2">
      <c r="A1380" s="27"/>
      <c r="B1380" s="27"/>
      <c r="C1380" s="27"/>
      <c r="D1380" s="27" t="s">
        <v>758</v>
      </c>
    </row>
    <row r="1381" spans="1:4" x14ac:dyDescent="0.2">
      <c r="A1381" s="27"/>
      <c r="B1381" s="27"/>
      <c r="C1381" s="27"/>
      <c r="D1381" s="27" t="s">
        <v>264</v>
      </c>
    </row>
    <row r="1382" spans="1:4" x14ac:dyDescent="0.2">
      <c r="A1382" s="27" t="s">
        <v>2210</v>
      </c>
      <c r="B1382" s="27" t="s">
        <v>940</v>
      </c>
      <c r="C1382" s="27" t="s">
        <v>902</v>
      </c>
      <c r="D1382" s="27" t="s">
        <v>762</v>
      </c>
    </row>
    <row r="1383" spans="1:4" x14ac:dyDescent="0.2">
      <c r="A1383" s="27"/>
      <c r="B1383" s="27"/>
      <c r="C1383" s="27"/>
      <c r="D1383" s="27" t="s">
        <v>758</v>
      </c>
    </row>
    <row r="1384" spans="1:4" x14ac:dyDescent="0.2">
      <c r="A1384" s="27" t="s">
        <v>1843</v>
      </c>
      <c r="B1384" s="27" t="s">
        <v>175</v>
      </c>
      <c r="C1384" s="27" t="s">
        <v>902</v>
      </c>
      <c r="D1384" s="27" t="s">
        <v>758</v>
      </c>
    </row>
    <row r="1385" spans="1:4" x14ac:dyDescent="0.2">
      <c r="A1385" s="27"/>
      <c r="B1385" s="27"/>
      <c r="C1385" s="27"/>
      <c r="D1385" s="27" t="s">
        <v>760</v>
      </c>
    </row>
    <row r="1386" spans="1:4" x14ac:dyDescent="0.2">
      <c r="A1386" s="27"/>
      <c r="B1386" s="27"/>
      <c r="C1386" s="27"/>
      <c r="D1386" s="27" t="s">
        <v>264</v>
      </c>
    </row>
    <row r="1387" spans="1:4" x14ac:dyDescent="0.2">
      <c r="A1387" s="27" t="s">
        <v>1868</v>
      </c>
      <c r="B1387" s="27" t="s">
        <v>950</v>
      </c>
      <c r="C1387" s="27" t="s">
        <v>902</v>
      </c>
      <c r="D1387" s="27" t="s">
        <v>758</v>
      </c>
    </row>
    <row r="1388" spans="1:4" x14ac:dyDescent="0.2">
      <c r="A1388" s="27"/>
      <c r="B1388" s="27"/>
      <c r="C1388" s="27"/>
      <c r="D1388" s="27" t="s">
        <v>264</v>
      </c>
    </row>
    <row r="1389" spans="1:4" x14ac:dyDescent="0.2">
      <c r="A1389" s="27" t="s">
        <v>1889</v>
      </c>
      <c r="B1389" s="27" t="s">
        <v>951</v>
      </c>
      <c r="C1389" s="27" t="s">
        <v>902</v>
      </c>
      <c r="D1389" s="27" t="s">
        <v>758</v>
      </c>
    </row>
    <row r="1390" spans="1:4" x14ac:dyDescent="0.2">
      <c r="A1390" s="27"/>
      <c r="B1390" s="27"/>
      <c r="C1390" s="27"/>
      <c r="D1390" s="27" t="s">
        <v>264</v>
      </c>
    </row>
    <row r="1391" spans="1:4" x14ac:dyDescent="0.2">
      <c r="A1391" s="27" t="s">
        <v>1844</v>
      </c>
      <c r="B1391" s="27" t="s">
        <v>1616</v>
      </c>
      <c r="C1391" s="27" t="s">
        <v>902</v>
      </c>
      <c r="D1391" s="27" t="s">
        <v>762</v>
      </c>
    </row>
    <row r="1392" spans="1:4" x14ac:dyDescent="0.2">
      <c r="A1392" s="27"/>
      <c r="B1392" s="27"/>
      <c r="C1392" s="27"/>
      <c r="D1392" s="27" t="s">
        <v>758</v>
      </c>
    </row>
    <row r="1393" spans="1:4" x14ac:dyDescent="0.2">
      <c r="A1393" s="27"/>
      <c r="B1393" s="27"/>
      <c r="C1393" s="27"/>
      <c r="D1393" s="27" t="s">
        <v>264</v>
      </c>
    </row>
    <row r="1394" spans="1:4" x14ac:dyDescent="0.2">
      <c r="A1394" s="27" t="s">
        <v>1892</v>
      </c>
      <c r="B1394" s="27" t="s">
        <v>1641</v>
      </c>
      <c r="C1394" s="27" t="s">
        <v>902</v>
      </c>
      <c r="D1394" s="27" t="s">
        <v>758</v>
      </c>
    </row>
    <row r="1395" spans="1:4" x14ac:dyDescent="0.2">
      <c r="A1395" s="27"/>
      <c r="B1395" s="27"/>
      <c r="C1395" s="27"/>
      <c r="D1395" s="27" t="s">
        <v>264</v>
      </c>
    </row>
    <row r="1396" spans="1:4" x14ac:dyDescent="0.2">
      <c r="A1396" s="27" t="s">
        <v>1853</v>
      </c>
      <c r="B1396" s="27" t="s">
        <v>515</v>
      </c>
      <c r="C1396" s="27" t="s">
        <v>902</v>
      </c>
      <c r="D1396" s="27" t="s">
        <v>758</v>
      </c>
    </row>
    <row r="1397" spans="1:4" x14ac:dyDescent="0.2">
      <c r="A1397" s="27"/>
      <c r="B1397" s="27"/>
      <c r="C1397" s="27"/>
      <c r="D1397" s="27" t="s">
        <v>264</v>
      </c>
    </row>
    <row r="1398" spans="1:4" x14ac:dyDescent="0.2">
      <c r="A1398" s="27" t="s">
        <v>1917</v>
      </c>
      <c r="B1398" s="27" t="s">
        <v>1918</v>
      </c>
      <c r="C1398" s="27" t="s">
        <v>902</v>
      </c>
      <c r="D1398" s="27" t="s">
        <v>264</v>
      </c>
    </row>
    <row r="1399" spans="1:4" x14ac:dyDescent="0.2">
      <c r="A1399" s="27" t="s">
        <v>1879</v>
      </c>
      <c r="B1399" s="27" t="s">
        <v>1640</v>
      </c>
      <c r="C1399" s="27" t="s">
        <v>902</v>
      </c>
      <c r="D1399" s="27" t="s">
        <v>758</v>
      </c>
    </row>
    <row r="1400" spans="1:4" x14ac:dyDescent="0.2">
      <c r="A1400" s="27"/>
      <c r="B1400" s="27"/>
      <c r="C1400" s="27"/>
      <c r="D1400" s="27" t="s">
        <v>1129</v>
      </c>
    </row>
    <row r="1401" spans="1:4" x14ac:dyDescent="0.2">
      <c r="A1401" s="27"/>
      <c r="B1401" s="27"/>
      <c r="C1401" s="27"/>
      <c r="D1401" s="27" t="s">
        <v>264</v>
      </c>
    </row>
    <row r="1402" spans="1:4" x14ac:dyDescent="0.2">
      <c r="A1402" s="27" t="s">
        <v>1828</v>
      </c>
      <c r="B1402" s="27" t="s">
        <v>20</v>
      </c>
      <c r="C1402" s="27" t="s">
        <v>902</v>
      </c>
      <c r="D1402" s="27" t="s">
        <v>758</v>
      </c>
    </row>
    <row r="1403" spans="1:4" x14ac:dyDescent="0.2">
      <c r="A1403" s="27"/>
      <c r="B1403" s="27"/>
      <c r="C1403" s="27"/>
      <c r="D1403" s="27" t="s">
        <v>264</v>
      </c>
    </row>
    <row r="1404" spans="1:4" x14ac:dyDescent="0.2">
      <c r="A1404" s="27" t="s">
        <v>1855</v>
      </c>
      <c r="B1404" s="27" t="s">
        <v>1765</v>
      </c>
      <c r="C1404" s="27" t="s">
        <v>902</v>
      </c>
      <c r="D1404" s="27" t="s">
        <v>1129</v>
      </c>
    </row>
    <row r="1405" spans="1:4" x14ac:dyDescent="0.2">
      <c r="A1405" s="27"/>
      <c r="B1405" s="27"/>
      <c r="C1405" s="27"/>
      <c r="D1405" s="27" t="s">
        <v>264</v>
      </c>
    </row>
    <row r="1406" spans="1:4" x14ac:dyDescent="0.2">
      <c r="A1406" s="27" t="s">
        <v>1831</v>
      </c>
      <c r="B1406" s="27" t="s">
        <v>35</v>
      </c>
      <c r="C1406" s="27" t="s">
        <v>902</v>
      </c>
      <c r="D1406" s="27" t="s">
        <v>264</v>
      </c>
    </row>
    <row r="1407" spans="1:4" x14ac:dyDescent="0.2">
      <c r="A1407" s="27" t="s">
        <v>1865</v>
      </c>
      <c r="B1407" s="27" t="s">
        <v>948</v>
      </c>
      <c r="C1407" s="27" t="s">
        <v>902</v>
      </c>
      <c r="D1407" s="27" t="s">
        <v>758</v>
      </c>
    </row>
    <row r="1408" spans="1:4" x14ac:dyDescent="0.2">
      <c r="A1408" s="27"/>
      <c r="B1408" s="27"/>
      <c r="C1408" s="27"/>
      <c r="D1408" s="27" t="s">
        <v>264</v>
      </c>
    </row>
    <row r="1409" spans="1:4" x14ac:dyDescent="0.2">
      <c r="A1409" s="27" t="s">
        <v>1869</v>
      </c>
      <c r="B1409" s="27" t="s">
        <v>516</v>
      </c>
      <c r="C1409" s="27" t="s">
        <v>902</v>
      </c>
      <c r="D1409" s="27" t="s">
        <v>758</v>
      </c>
    </row>
    <row r="1410" spans="1:4" x14ac:dyDescent="0.2">
      <c r="A1410" s="27"/>
      <c r="B1410" s="27"/>
      <c r="C1410" s="27"/>
      <c r="D1410" s="27" t="s">
        <v>264</v>
      </c>
    </row>
    <row r="1411" spans="1:4" x14ac:dyDescent="0.2">
      <c r="A1411" s="27" t="s">
        <v>1856</v>
      </c>
      <c r="B1411" s="27" t="s">
        <v>521</v>
      </c>
      <c r="C1411" s="27" t="s">
        <v>902</v>
      </c>
      <c r="D1411" s="27" t="s">
        <v>758</v>
      </c>
    </row>
    <row r="1412" spans="1:4" x14ac:dyDescent="0.2">
      <c r="A1412" s="27"/>
      <c r="B1412" s="27"/>
      <c r="C1412" s="27"/>
      <c r="D1412" s="27" t="s">
        <v>264</v>
      </c>
    </row>
    <row r="1413" spans="1:4" x14ac:dyDescent="0.2">
      <c r="A1413" s="27" t="s">
        <v>1841</v>
      </c>
      <c r="B1413" s="27" t="s">
        <v>1553</v>
      </c>
      <c r="C1413" s="27" t="s">
        <v>902</v>
      </c>
      <c r="D1413" s="27" t="s">
        <v>758</v>
      </c>
    </row>
    <row r="1414" spans="1:4" x14ac:dyDescent="0.2">
      <c r="A1414" s="27"/>
      <c r="B1414" s="27"/>
      <c r="C1414" s="27"/>
      <c r="D1414" s="27" t="s">
        <v>264</v>
      </c>
    </row>
    <row r="1415" spans="1:4" x14ac:dyDescent="0.2">
      <c r="A1415" s="27" t="s">
        <v>1811</v>
      </c>
      <c r="B1415" s="27" t="s">
        <v>1617</v>
      </c>
      <c r="C1415" s="27" t="s">
        <v>902</v>
      </c>
      <c r="D1415" s="27" t="s">
        <v>762</v>
      </c>
    </row>
    <row r="1416" spans="1:4" x14ac:dyDescent="0.2">
      <c r="A1416" s="27"/>
      <c r="B1416" s="27"/>
      <c r="C1416" s="27"/>
      <c r="D1416" s="27" t="s">
        <v>758</v>
      </c>
    </row>
    <row r="1417" spans="1:4" x14ac:dyDescent="0.2">
      <c r="A1417" s="27"/>
      <c r="B1417" s="27"/>
      <c r="C1417" s="27"/>
      <c r="D1417" s="27" t="s">
        <v>264</v>
      </c>
    </row>
    <row r="1418" spans="1:4" x14ac:dyDescent="0.2">
      <c r="A1418" s="27" t="s">
        <v>1915</v>
      </c>
      <c r="B1418" s="27" t="s">
        <v>1916</v>
      </c>
      <c r="C1418" s="27" t="s">
        <v>902</v>
      </c>
      <c r="D1418" s="27" t="s">
        <v>264</v>
      </c>
    </row>
    <row r="1419" spans="1:4" x14ac:dyDescent="0.2">
      <c r="A1419" s="27" t="s">
        <v>1797</v>
      </c>
      <c r="B1419" s="27" t="s">
        <v>31</v>
      </c>
      <c r="C1419" s="27" t="s">
        <v>902</v>
      </c>
      <c r="D1419" s="27" t="s">
        <v>758</v>
      </c>
    </row>
    <row r="1420" spans="1:4" x14ac:dyDescent="0.2">
      <c r="A1420" s="27"/>
      <c r="B1420" s="27"/>
      <c r="C1420" s="27"/>
      <c r="D1420" s="27" t="s">
        <v>264</v>
      </c>
    </row>
    <row r="1421" spans="1:4" x14ac:dyDescent="0.2">
      <c r="A1421" s="27" t="s">
        <v>1857</v>
      </c>
      <c r="B1421" s="27" t="s">
        <v>522</v>
      </c>
      <c r="C1421" s="27" t="s">
        <v>902</v>
      </c>
      <c r="D1421" s="27" t="s">
        <v>758</v>
      </c>
    </row>
    <row r="1422" spans="1:4" x14ac:dyDescent="0.2">
      <c r="A1422" s="27"/>
      <c r="B1422" s="27"/>
      <c r="C1422" s="27"/>
      <c r="D1422" s="27" t="s">
        <v>264</v>
      </c>
    </row>
    <row r="1423" spans="1:4" x14ac:dyDescent="0.2">
      <c r="A1423" s="27" t="s">
        <v>2255</v>
      </c>
      <c r="B1423" s="27" t="s">
        <v>956</v>
      </c>
      <c r="C1423" s="27" t="s">
        <v>902</v>
      </c>
      <c r="D1423" s="27" t="s">
        <v>762</v>
      </c>
    </row>
    <row r="1424" spans="1:4" x14ac:dyDescent="0.2">
      <c r="A1424" s="27"/>
      <c r="B1424" s="27"/>
      <c r="C1424" s="27"/>
      <c r="D1424" s="27" t="s">
        <v>758</v>
      </c>
    </row>
    <row r="1425" spans="1:4" x14ac:dyDescent="0.2">
      <c r="A1425" s="27"/>
      <c r="B1425" s="27"/>
      <c r="C1425" s="27"/>
      <c r="D1425" s="27" t="s">
        <v>264</v>
      </c>
    </row>
    <row r="1426" spans="1:4" x14ac:dyDescent="0.2">
      <c r="A1426" s="27"/>
      <c r="B1426" s="27"/>
      <c r="C1426" s="27"/>
      <c r="D1426" s="27" t="s">
        <v>1008</v>
      </c>
    </row>
    <row r="1427" spans="1:4" x14ac:dyDescent="0.2">
      <c r="A1427" s="27"/>
      <c r="B1427" s="27"/>
      <c r="C1427" s="27"/>
      <c r="D1427" s="27" t="s">
        <v>666</v>
      </c>
    </row>
    <row r="1428" spans="1:4" x14ac:dyDescent="0.2">
      <c r="A1428" s="27"/>
      <c r="B1428" s="27"/>
      <c r="C1428" s="27"/>
      <c r="D1428" s="27" t="s">
        <v>1629</v>
      </c>
    </row>
    <row r="1429" spans="1:4" x14ac:dyDescent="0.2">
      <c r="A1429" s="27" t="s">
        <v>2968</v>
      </c>
      <c r="B1429" s="27" t="s">
        <v>33</v>
      </c>
      <c r="C1429" s="27" t="s">
        <v>902</v>
      </c>
      <c r="D1429" s="27" t="s">
        <v>758</v>
      </c>
    </row>
    <row r="1430" spans="1:4" x14ac:dyDescent="0.2">
      <c r="A1430" s="27"/>
      <c r="B1430" s="27"/>
      <c r="C1430" s="27"/>
      <c r="D1430" s="27" t="s">
        <v>264</v>
      </c>
    </row>
    <row r="1431" spans="1:4" x14ac:dyDescent="0.2">
      <c r="A1431" s="27" t="s">
        <v>1795</v>
      </c>
      <c r="B1431" s="27" t="s">
        <v>960</v>
      </c>
      <c r="C1431" s="27" t="s">
        <v>902</v>
      </c>
      <c r="D1431" s="27" t="s">
        <v>762</v>
      </c>
    </row>
    <row r="1432" spans="1:4" x14ac:dyDescent="0.2">
      <c r="A1432" s="27"/>
      <c r="B1432" s="27"/>
      <c r="C1432" s="27"/>
      <c r="D1432" s="27" t="s">
        <v>758</v>
      </c>
    </row>
    <row r="1433" spans="1:4" x14ac:dyDescent="0.2">
      <c r="A1433" s="27"/>
      <c r="B1433" s="27"/>
      <c r="C1433" s="27"/>
      <c r="D1433" s="27" t="s">
        <v>264</v>
      </c>
    </row>
    <row r="1434" spans="1:4" x14ac:dyDescent="0.2">
      <c r="A1434" s="27" t="s">
        <v>1823</v>
      </c>
      <c r="B1434" s="27" t="s">
        <v>1551</v>
      </c>
      <c r="C1434" s="27" t="s">
        <v>902</v>
      </c>
      <c r="D1434" s="27" t="s">
        <v>758</v>
      </c>
    </row>
    <row r="1435" spans="1:4" x14ac:dyDescent="0.2">
      <c r="A1435" s="27"/>
      <c r="B1435" s="27"/>
      <c r="C1435" s="27"/>
      <c r="D1435" s="27" t="s">
        <v>1129</v>
      </c>
    </row>
    <row r="1436" spans="1:4" x14ac:dyDescent="0.2">
      <c r="A1436" s="27"/>
      <c r="B1436" s="27"/>
      <c r="C1436" s="27"/>
      <c r="D1436" s="27" t="s">
        <v>264</v>
      </c>
    </row>
    <row r="1437" spans="1:4" x14ac:dyDescent="0.2">
      <c r="A1437" s="27" t="s">
        <v>1867</v>
      </c>
      <c r="B1437" s="27" t="s">
        <v>312</v>
      </c>
      <c r="C1437" s="27" t="s">
        <v>902</v>
      </c>
      <c r="D1437" s="27" t="s">
        <v>758</v>
      </c>
    </row>
    <row r="1438" spans="1:4" x14ac:dyDescent="0.2">
      <c r="A1438" s="27"/>
      <c r="B1438" s="27"/>
      <c r="C1438" s="27"/>
      <c r="D1438" s="27" t="s">
        <v>264</v>
      </c>
    </row>
    <row r="1439" spans="1:4" x14ac:dyDescent="0.2">
      <c r="A1439" s="27" t="s">
        <v>1852</v>
      </c>
      <c r="B1439" s="27" t="s">
        <v>2989</v>
      </c>
      <c r="C1439" s="27" t="s">
        <v>902</v>
      </c>
      <c r="D1439" s="27" t="s">
        <v>758</v>
      </c>
    </row>
    <row r="1440" spans="1:4" x14ac:dyDescent="0.2">
      <c r="A1440" s="27"/>
      <c r="B1440" s="27"/>
      <c r="C1440" s="27"/>
      <c r="D1440" s="27" t="s">
        <v>264</v>
      </c>
    </row>
    <row r="1441" spans="1:4" x14ac:dyDescent="0.2">
      <c r="A1441" s="27" t="s">
        <v>1872</v>
      </c>
      <c r="B1441" s="27" t="s">
        <v>314</v>
      </c>
      <c r="C1441" s="27" t="s">
        <v>902</v>
      </c>
      <c r="D1441" s="27" t="s">
        <v>264</v>
      </c>
    </row>
    <row r="1442" spans="1:4" x14ac:dyDescent="0.2">
      <c r="A1442" s="27" t="s">
        <v>2952</v>
      </c>
      <c r="B1442" s="27" t="s">
        <v>957</v>
      </c>
      <c r="C1442" s="27" t="s">
        <v>902</v>
      </c>
      <c r="D1442" s="27" t="s">
        <v>758</v>
      </c>
    </row>
    <row r="1443" spans="1:4" x14ac:dyDescent="0.2">
      <c r="A1443" s="27"/>
      <c r="B1443" s="27"/>
      <c r="C1443" s="27"/>
      <c r="D1443" s="27" t="s">
        <v>264</v>
      </c>
    </row>
    <row r="1444" spans="1:4" x14ac:dyDescent="0.2">
      <c r="A1444" s="27"/>
      <c r="B1444" s="27"/>
      <c r="C1444" s="27"/>
      <c r="D1444" s="27" t="s">
        <v>1629</v>
      </c>
    </row>
    <row r="1445" spans="1:4" x14ac:dyDescent="0.2">
      <c r="A1445" s="27" t="s">
        <v>1832</v>
      </c>
      <c r="B1445" s="27" t="s">
        <v>178</v>
      </c>
      <c r="C1445" s="27" t="s">
        <v>902</v>
      </c>
      <c r="D1445" s="27" t="s">
        <v>758</v>
      </c>
    </row>
    <row r="1446" spans="1:4" x14ac:dyDescent="0.2">
      <c r="A1446" s="27"/>
      <c r="B1446" s="27"/>
      <c r="C1446" s="27"/>
      <c r="D1446" s="27" t="s">
        <v>264</v>
      </c>
    </row>
    <row r="1447" spans="1:4" x14ac:dyDescent="0.2">
      <c r="A1447" s="27" t="s">
        <v>1878</v>
      </c>
      <c r="B1447" s="27" t="s">
        <v>311</v>
      </c>
      <c r="C1447" s="27" t="s">
        <v>902</v>
      </c>
      <c r="D1447" s="27" t="s">
        <v>264</v>
      </c>
    </row>
    <row r="1448" spans="1:4" x14ac:dyDescent="0.2">
      <c r="A1448" s="27" t="s">
        <v>1820</v>
      </c>
      <c r="B1448" s="27" t="s">
        <v>958</v>
      </c>
      <c r="C1448" s="27" t="s">
        <v>902</v>
      </c>
      <c r="D1448" s="27" t="s">
        <v>758</v>
      </c>
    </row>
    <row r="1449" spans="1:4" x14ac:dyDescent="0.2">
      <c r="A1449" s="27"/>
      <c r="B1449" s="27"/>
      <c r="C1449" s="27"/>
      <c r="D1449" s="27" t="s">
        <v>264</v>
      </c>
    </row>
    <row r="1450" spans="1:4" x14ac:dyDescent="0.2">
      <c r="A1450" s="27" t="s">
        <v>1890</v>
      </c>
      <c r="B1450" s="27" t="s">
        <v>317</v>
      </c>
      <c r="C1450" s="27" t="s">
        <v>902</v>
      </c>
      <c r="D1450" s="27" t="s">
        <v>264</v>
      </c>
    </row>
    <row r="1451" spans="1:4" x14ac:dyDescent="0.2">
      <c r="A1451" s="27" t="s">
        <v>1883</v>
      </c>
      <c r="B1451" s="27" t="s">
        <v>313</v>
      </c>
      <c r="C1451" s="27" t="s">
        <v>902</v>
      </c>
      <c r="D1451" s="27" t="s">
        <v>264</v>
      </c>
    </row>
    <row r="1452" spans="1:4" x14ac:dyDescent="0.2">
      <c r="A1452" s="27" t="s">
        <v>2954</v>
      </c>
      <c r="B1452" s="27" t="s">
        <v>507</v>
      </c>
      <c r="C1452" s="27" t="s">
        <v>902</v>
      </c>
      <c r="D1452" s="27" t="s">
        <v>758</v>
      </c>
    </row>
    <row r="1453" spans="1:4" x14ac:dyDescent="0.2">
      <c r="A1453" s="27"/>
      <c r="B1453" s="27"/>
      <c r="C1453" s="27"/>
      <c r="D1453" s="27" t="s">
        <v>264</v>
      </c>
    </row>
    <row r="1454" spans="1:4" x14ac:dyDescent="0.2">
      <c r="A1454" s="27" t="s">
        <v>2531</v>
      </c>
      <c r="B1454" s="27" t="s">
        <v>2532</v>
      </c>
      <c r="C1454" s="27" t="s">
        <v>902</v>
      </c>
      <c r="D1454" s="27" t="s">
        <v>264</v>
      </c>
    </row>
    <row r="1455" spans="1:4" x14ac:dyDescent="0.2">
      <c r="A1455" s="27" t="s">
        <v>1893</v>
      </c>
      <c r="B1455" s="27" t="s">
        <v>938</v>
      </c>
      <c r="C1455" s="27" t="s">
        <v>902</v>
      </c>
      <c r="D1455" s="27" t="s">
        <v>264</v>
      </c>
    </row>
    <row r="1456" spans="1:4" x14ac:dyDescent="0.2">
      <c r="A1456" s="27" t="s">
        <v>1812</v>
      </c>
      <c r="B1456" s="27" t="s">
        <v>1766</v>
      </c>
      <c r="C1456" s="27" t="s">
        <v>902</v>
      </c>
      <c r="D1456" s="27" t="s">
        <v>758</v>
      </c>
    </row>
    <row r="1457" spans="1:4" x14ac:dyDescent="0.2">
      <c r="A1457" s="27"/>
      <c r="B1457" s="27"/>
      <c r="C1457" s="27"/>
      <c r="D1457" s="27" t="s">
        <v>1129</v>
      </c>
    </row>
    <row r="1458" spans="1:4" x14ac:dyDescent="0.2">
      <c r="A1458" s="27"/>
      <c r="B1458" s="27"/>
      <c r="C1458" s="27"/>
      <c r="D1458" s="27" t="s">
        <v>264</v>
      </c>
    </row>
    <row r="1459" spans="1:4" x14ac:dyDescent="0.2">
      <c r="A1459" s="27" t="s">
        <v>2956</v>
      </c>
      <c r="B1459" s="27" t="s">
        <v>381</v>
      </c>
      <c r="C1459" s="27" t="s">
        <v>902</v>
      </c>
      <c r="D1459" s="27" t="s">
        <v>758</v>
      </c>
    </row>
    <row r="1460" spans="1:4" x14ac:dyDescent="0.2">
      <c r="A1460" s="27"/>
      <c r="B1460" s="27"/>
      <c r="C1460" s="27"/>
      <c r="D1460" s="27" t="s">
        <v>264</v>
      </c>
    </row>
    <row r="1461" spans="1:4" x14ac:dyDescent="0.2">
      <c r="A1461" s="27" t="s">
        <v>1814</v>
      </c>
      <c r="B1461" s="27" t="s">
        <v>379</v>
      </c>
      <c r="C1461" s="27" t="s">
        <v>902</v>
      </c>
      <c r="D1461" s="27" t="s">
        <v>758</v>
      </c>
    </row>
    <row r="1462" spans="1:4" x14ac:dyDescent="0.2">
      <c r="A1462" s="27"/>
      <c r="B1462" s="27"/>
      <c r="C1462" s="27"/>
      <c r="D1462" s="27" t="s">
        <v>264</v>
      </c>
    </row>
    <row r="1463" spans="1:4" x14ac:dyDescent="0.2">
      <c r="A1463" s="27" t="s">
        <v>2949</v>
      </c>
      <c r="B1463" s="27" t="s">
        <v>2932</v>
      </c>
      <c r="C1463" s="27" t="s">
        <v>902</v>
      </c>
      <c r="D1463" s="27" t="s">
        <v>762</v>
      </c>
    </row>
    <row r="1464" spans="1:4" x14ac:dyDescent="0.2">
      <c r="A1464" s="27"/>
      <c r="B1464" s="27"/>
      <c r="C1464" s="27"/>
      <c r="D1464" s="27" t="s">
        <v>758</v>
      </c>
    </row>
    <row r="1465" spans="1:4" x14ac:dyDescent="0.2">
      <c r="A1465" s="27"/>
      <c r="B1465" s="27"/>
      <c r="C1465" s="27"/>
      <c r="D1465" s="27" t="s">
        <v>262</v>
      </c>
    </row>
    <row r="1466" spans="1:4" x14ac:dyDescent="0.2">
      <c r="A1466" s="27"/>
      <c r="B1466" s="27"/>
      <c r="C1466" s="27"/>
      <c r="D1466" s="27" t="s">
        <v>264</v>
      </c>
    </row>
    <row r="1467" spans="1:4" x14ac:dyDescent="0.2">
      <c r="A1467" s="27" t="s">
        <v>1976</v>
      </c>
      <c r="B1467" s="27" t="s">
        <v>2935</v>
      </c>
      <c r="C1467" s="27" t="s">
        <v>902</v>
      </c>
      <c r="D1467" s="27" t="s">
        <v>264</v>
      </c>
    </row>
    <row r="1468" spans="1:4" x14ac:dyDescent="0.2">
      <c r="A1468" s="27" t="s">
        <v>1977</v>
      </c>
      <c r="B1468" s="27" t="s">
        <v>2934</v>
      </c>
      <c r="C1468" s="27" t="s">
        <v>902</v>
      </c>
      <c r="D1468" s="27" t="s">
        <v>264</v>
      </c>
    </row>
    <row r="1469" spans="1:4" x14ac:dyDescent="0.2">
      <c r="A1469" s="27" t="s">
        <v>1873</v>
      </c>
      <c r="B1469" s="27" t="s">
        <v>7</v>
      </c>
      <c r="C1469" s="27" t="s">
        <v>902</v>
      </c>
      <c r="D1469" s="27" t="s">
        <v>758</v>
      </c>
    </row>
    <row r="1470" spans="1:4" x14ac:dyDescent="0.2">
      <c r="A1470" s="27"/>
      <c r="B1470" s="27"/>
      <c r="C1470" s="27"/>
      <c r="D1470" s="27" t="s">
        <v>264</v>
      </c>
    </row>
    <row r="1471" spans="1:4" x14ac:dyDescent="0.2">
      <c r="A1471" s="27" t="s">
        <v>1838</v>
      </c>
      <c r="B1471" s="27" t="s">
        <v>182</v>
      </c>
      <c r="C1471" s="27" t="s">
        <v>902</v>
      </c>
      <c r="D1471" s="27" t="s">
        <v>758</v>
      </c>
    </row>
    <row r="1472" spans="1:4" x14ac:dyDescent="0.2">
      <c r="A1472" s="27"/>
      <c r="B1472" s="27"/>
      <c r="C1472" s="27"/>
      <c r="D1472" s="27" t="s">
        <v>759</v>
      </c>
    </row>
    <row r="1473" spans="1:4" x14ac:dyDescent="0.2">
      <c r="A1473" s="27"/>
      <c r="B1473" s="27"/>
      <c r="C1473" s="27"/>
      <c r="D1473" s="27" t="s">
        <v>264</v>
      </c>
    </row>
    <row r="1474" spans="1:4" x14ac:dyDescent="0.2">
      <c r="A1474" s="27" t="s">
        <v>1819</v>
      </c>
      <c r="B1474" s="27" t="s">
        <v>959</v>
      </c>
      <c r="C1474" s="27" t="s">
        <v>902</v>
      </c>
      <c r="D1474" s="27" t="s">
        <v>758</v>
      </c>
    </row>
    <row r="1475" spans="1:4" x14ac:dyDescent="0.2">
      <c r="A1475" s="27"/>
      <c r="B1475" s="27"/>
      <c r="C1475" s="27"/>
      <c r="D1475" s="27" t="s">
        <v>759</v>
      </c>
    </row>
    <row r="1476" spans="1:4" x14ac:dyDescent="0.2">
      <c r="A1476" s="27"/>
      <c r="B1476" s="27"/>
      <c r="C1476" s="27"/>
      <c r="D1476" s="27" t="s">
        <v>264</v>
      </c>
    </row>
    <row r="1477" spans="1:4" x14ac:dyDescent="0.2">
      <c r="A1477" s="27" t="s">
        <v>1876</v>
      </c>
      <c r="B1477" s="27" t="s">
        <v>1767</v>
      </c>
      <c r="C1477" s="27" t="s">
        <v>902</v>
      </c>
      <c r="D1477" s="27" t="s">
        <v>758</v>
      </c>
    </row>
    <row r="1478" spans="1:4" x14ac:dyDescent="0.2">
      <c r="A1478" s="27"/>
      <c r="B1478" s="27"/>
      <c r="C1478" s="27"/>
      <c r="D1478" s="27" t="s">
        <v>264</v>
      </c>
    </row>
    <row r="1479" spans="1:4" x14ac:dyDescent="0.2">
      <c r="A1479" s="27" t="s">
        <v>3063</v>
      </c>
      <c r="B1479" s="27" t="s">
        <v>3064</v>
      </c>
      <c r="C1479" s="27" t="s">
        <v>902</v>
      </c>
      <c r="D1479" s="27" t="s">
        <v>758</v>
      </c>
    </row>
    <row r="1480" spans="1:4" x14ac:dyDescent="0.2">
      <c r="A1480" s="27"/>
      <c r="B1480" s="27"/>
      <c r="C1480" s="27"/>
      <c r="D1480" s="27" t="s">
        <v>264</v>
      </c>
    </row>
    <row r="1481" spans="1:4" x14ac:dyDescent="0.2">
      <c r="A1481" s="27" t="s">
        <v>3061</v>
      </c>
      <c r="B1481" s="27" t="s">
        <v>3062</v>
      </c>
      <c r="C1481" s="27" t="s">
        <v>902</v>
      </c>
      <c r="D1481" s="27" t="s">
        <v>758</v>
      </c>
    </row>
    <row r="1482" spans="1:4" x14ac:dyDescent="0.2">
      <c r="A1482" s="27"/>
      <c r="B1482" s="27"/>
      <c r="C1482" s="27"/>
      <c r="D1482" s="27" t="s">
        <v>264</v>
      </c>
    </row>
    <row r="1483" spans="1:4" x14ac:dyDescent="0.2">
      <c r="A1483" s="27" t="s">
        <v>3067</v>
      </c>
      <c r="B1483" s="27" t="s">
        <v>3068</v>
      </c>
      <c r="C1483" s="27" t="s">
        <v>902</v>
      </c>
      <c r="D1483" s="27" t="s">
        <v>758</v>
      </c>
    </row>
    <row r="1484" spans="1:4" x14ac:dyDescent="0.2">
      <c r="A1484" s="27"/>
      <c r="B1484" s="27"/>
      <c r="C1484" s="27"/>
      <c r="D1484" s="27" t="s">
        <v>264</v>
      </c>
    </row>
    <row r="1485" spans="1:4" x14ac:dyDescent="0.2">
      <c r="A1485" s="27" t="s">
        <v>1833</v>
      </c>
      <c r="B1485" s="27" t="s">
        <v>2734</v>
      </c>
      <c r="C1485" s="27" t="s">
        <v>902</v>
      </c>
      <c r="D1485" s="27" t="s">
        <v>758</v>
      </c>
    </row>
    <row r="1486" spans="1:4" x14ac:dyDescent="0.2">
      <c r="A1486" s="27"/>
      <c r="B1486" s="27"/>
      <c r="C1486" s="27"/>
      <c r="D1486" s="27" t="s">
        <v>264</v>
      </c>
    </row>
    <row r="1487" spans="1:4" x14ac:dyDescent="0.2">
      <c r="A1487" s="27"/>
      <c r="B1487" s="27"/>
      <c r="C1487" s="27"/>
      <c r="D1487" s="27" t="s">
        <v>666</v>
      </c>
    </row>
    <row r="1488" spans="1:4" x14ac:dyDescent="0.2">
      <c r="A1488" s="27" t="s">
        <v>2950</v>
      </c>
      <c r="B1488" s="27" t="s">
        <v>2990</v>
      </c>
      <c r="C1488" s="27" t="s">
        <v>902</v>
      </c>
      <c r="D1488" s="27" t="s">
        <v>758</v>
      </c>
    </row>
    <row r="1489" spans="1:4" x14ac:dyDescent="0.2">
      <c r="A1489" s="27"/>
      <c r="B1489" s="27"/>
      <c r="C1489" s="27"/>
      <c r="D1489" s="27" t="s">
        <v>759</v>
      </c>
    </row>
    <row r="1490" spans="1:4" x14ac:dyDescent="0.2">
      <c r="A1490" s="27"/>
      <c r="B1490" s="27"/>
      <c r="C1490" s="27"/>
      <c r="D1490" s="27" t="s">
        <v>264</v>
      </c>
    </row>
    <row r="1491" spans="1:4" x14ac:dyDescent="0.2">
      <c r="A1491" s="27" t="s">
        <v>3065</v>
      </c>
      <c r="B1491" s="27" t="s">
        <v>3066</v>
      </c>
      <c r="C1491" s="27" t="s">
        <v>902</v>
      </c>
      <c r="D1491" s="27" t="s">
        <v>758</v>
      </c>
    </row>
    <row r="1492" spans="1:4" x14ac:dyDescent="0.2">
      <c r="A1492" s="27"/>
      <c r="B1492" s="27"/>
      <c r="C1492" s="27"/>
      <c r="D1492" s="27" t="s">
        <v>264</v>
      </c>
    </row>
    <row r="1493" spans="1:4" x14ac:dyDescent="0.2">
      <c r="A1493" s="27" t="s">
        <v>2768</v>
      </c>
      <c r="B1493" s="27" t="s">
        <v>2769</v>
      </c>
      <c r="C1493" s="27" t="s">
        <v>902</v>
      </c>
      <c r="D1493" s="27" t="s">
        <v>264</v>
      </c>
    </row>
    <row r="1494" spans="1:4" x14ac:dyDescent="0.2">
      <c r="A1494" s="27" t="s">
        <v>1860</v>
      </c>
      <c r="B1494" s="27" t="s">
        <v>21</v>
      </c>
      <c r="C1494" s="27" t="s">
        <v>902</v>
      </c>
      <c r="D1494" s="27" t="s">
        <v>264</v>
      </c>
    </row>
    <row r="1495" spans="1:4" x14ac:dyDescent="0.2">
      <c r="A1495" s="27" t="s">
        <v>1788</v>
      </c>
      <c r="B1495" s="27" t="s">
        <v>827</v>
      </c>
      <c r="C1495" s="27" t="s">
        <v>902</v>
      </c>
      <c r="D1495" s="27" t="s">
        <v>758</v>
      </c>
    </row>
    <row r="1496" spans="1:4" x14ac:dyDescent="0.2">
      <c r="A1496" s="27"/>
      <c r="B1496" s="27"/>
      <c r="C1496" s="27"/>
      <c r="D1496" s="27" t="s">
        <v>759</v>
      </c>
    </row>
    <row r="1497" spans="1:4" x14ac:dyDescent="0.2">
      <c r="A1497" s="27"/>
      <c r="B1497" s="27"/>
      <c r="C1497" s="27"/>
      <c r="D1497" s="27" t="s">
        <v>264</v>
      </c>
    </row>
    <row r="1498" spans="1:4" x14ac:dyDescent="0.2">
      <c r="A1498" s="27" t="s">
        <v>2974</v>
      </c>
      <c r="B1498" s="27" t="s">
        <v>2735</v>
      </c>
      <c r="C1498" s="27" t="s">
        <v>902</v>
      </c>
      <c r="D1498" s="27" t="s">
        <v>758</v>
      </c>
    </row>
    <row r="1499" spans="1:4" x14ac:dyDescent="0.2">
      <c r="A1499" s="27"/>
      <c r="B1499" s="27"/>
      <c r="C1499" s="27"/>
      <c r="D1499" s="27" t="s">
        <v>264</v>
      </c>
    </row>
    <row r="1500" spans="1:4" x14ac:dyDescent="0.2">
      <c r="A1500" s="27" t="s">
        <v>2975</v>
      </c>
      <c r="B1500" s="27" t="s">
        <v>181</v>
      </c>
      <c r="C1500" s="27" t="s">
        <v>902</v>
      </c>
      <c r="D1500" s="27" t="s">
        <v>758</v>
      </c>
    </row>
    <row r="1501" spans="1:4" x14ac:dyDescent="0.2">
      <c r="A1501" s="27"/>
      <c r="B1501" s="27"/>
      <c r="C1501" s="27"/>
      <c r="D1501" s="27" t="s">
        <v>759</v>
      </c>
    </row>
    <row r="1502" spans="1:4" x14ac:dyDescent="0.2">
      <c r="A1502" s="27"/>
      <c r="B1502" s="27"/>
      <c r="C1502" s="27"/>
      <c r="D1502" s="27" t="s">
        <v>264</v>
      </c>
    </row>
    <row r="1503" spans="1:4" x14ac:dyDescent="0.2">
      <c r="A1503" s="27" t="s">
        <v>2951</v>
      </c>
      <c r="B1503" s="27" t="s">
        <v>961</v>
      </c>
      <c r="C1503" s="27" t="s">
        <v>902</v>
      </c>
      <c r="D1503" s="27" t="s">
        <v>762</v>
      </c>
    </row>
    <row r="1504" spans="1:4" x14ac:dyDescent="0.2">
      <c r="A1504" s="27"/>
      <c r="B1504" s="27"/>
      <c r="C1504" s="27"/>
      <c r="D1504" s="27" t="s">
        <v>758</v>
      </c>
    </row>
    <row r="1505" spans="1:4" x14ac:dyDescent="0.2">
      <c r="A1505" s="27"/>
      <c r="B1505" s="27"/>
      <c r="C1505" s="27"/>
      <c r="D1505" s="27" t="s">
        <v>759</v>
      </c>
    </row>
    <row r="1506" spans="1:4" x14ac:dyDescent="0.2">
      <c r="A1506" s="27"/>
      <c r="B1506" s="27"/>
      <c r="C1506" s="27"/>
      <c r="D1506" s="27" t="s">
        <v>264</v>
      </c>
    </row>
    <row r="1507" spans="1:4" x14ac:dyDescent="0.2">
      <c r="A1507" s="27" t="s">
        <v>1882</v>
      </c>
      <c r="B1507" s="27" t="s">
        <v>310</v>
      </c>
      <c r="C1507" s="27" t="s">
        <v>902</v>
      </c>
      <c r="D1507" s="27" t="s">
        <v>264</v>
      </c>
    </row>
    <row r="1508" spans="1:4" x14ac:dyDescent="0.2">
      <c r="A1508" s="27" t="s">
        <v>2958</v>
      </c>
      <c r="B1508" s="27" t="s">
        <v>506</v>
      </c>
      <c r="C1508" s="27" t="s">
        <v>902</v>
      </c>
      <c r="D1508" s="27" t="s">
        <v>758</v>
      </c>
    </row>
    <row r="1509" spans="1:4" x14ac:dyDescent="0.2">
      <c r="A1509" s="27"/>
      <c r="B1509" s="27"/>
      <c r="C1509" s="27"/>
      <c r="D1509" s="27" t="s">
        <v>264</v>
      </c>
    </row>
    <row r="1510" spans="1:4" x14ac:dyDescent="0.2">
      <c r="A1510" s="27"/>
      <c r="B1510" s="27"/>
      <c r="C1510" s="27"/>
      <c r="D1510" s="27" t="s">
        <v>1629</v>
      </c>
    </row>
    <row r="1511" spans="1:4" x14ac:dyDescent="0.2">
      <c r="A1511" s="27" t="s">
        <v>1846</v>
      </c>
      <c r="B1511" s="27" t="s">
        <v>323</v>
      </c>
      <c r="C1511" s="27" t="s">
        <v>902</v>
      </c>
      <c r="D1511" s="27" t="s">
        <v>758</v>
      </c>
    </row>
    <row r="1512" spans="1:4" x14ac:dyDescent="0.2">
      <c r="A1512" s="27"/>
      <c r="B1512" s="27"/>
      <c r="C1512" s="27"/>
      <c r="D1512" s="27" t="s">
        <v>264</v>
      </c>
    </row>
    <row r="1513" spans="1:4" x14ac:dyDescent="0.2">
      <c r="A1513" s="27" t="s">
        <v>1790</v>
      </c>
      <c r="B1513" s="27" t="s">
        <v>508</v>
      </c>
      <c r="C1513" s="27" t="s">
        <v>902</v>
      </c>
      <c r="D1513" s="27" t="s">
        <v>758</v>
      </c>
    </row>
    <row r="1514" spans="1:4" x14ac:dyDescent="0.2">
      <c r="A1514" s="27"/>
      <c r="B1514" s="27"/>
      <c r="C1514" s="27"/>
      <c r="D1514" s="27" t="s">
        <v>759</v>
      </c>
    </row>
    <row r="1515" spans="1:4" x14ac:dyDescent="0.2">
      <c r="A1515" s="27"/>
      <c r="B1515" s="27"/>
      <c r="C1515" s="27"/>
      <c r="D1515" s="27" t="s">
        <v>264</v>
      </c>
    </row>
    <row r="1516" spans="1:4" x14ac:dyDescent="0.2">
      <c r="A1516" s="27" t="s">
        <v>2969</v>
      </c>
      <c r="B1516" s="27" t="s">
        <v>382</v>
      </c>
      <c r="C1516" s="27" t="s">
        <v>902</v>
      </c>
      <c r="D1516" s="27" t="s">
        <v>758</v>
      </c>
    </row>
    <row r="1517" spans="1:4" x14ac:dyDescent="0.2">
      <c r="A1517" s="27"/>
      <c r="B1517" s="27"/>
      <c r="C1517" s="27"/>
      <c r="D1517" s="27" t="s">
        <v>264</v>
      </c>
    </row>
    <row r="1518" spans="1:4" x14ac:dyDescent="0.2">
      <c r="A1518" s="27" t="s">
        <v>1824</v>
      </c>
      <c r="B1518" s="27" t="s">
        <v>856</v>
      </c>
      <c r="C1518" s="27" t="s">
        <v>902</v>
      </c>
      <c r="D1518" s="27" t="s">
        <v>758</v>
      </c>
    </row>
    <row r="1519" spans="1:4" x14ac:dyDescent="0.2">
      <c r="A1519" s="27"/>
      <c r="B1519" s="27"/>
      <c r="C1519" s="27"/>
      <c r="D1519" s="27" t="s">
        <v>264</v>
      </c>
    </row>
    <row r="1520" spans="1:4" x14ac:dyDescent="0.2">
      <c r="A1520" s="27" t="s">
        <v>1848</v>
      </c>
      <c r="B1520" s="27" t="s">
        <v>316</v>
      </c>
      <c r="C1520" s="27" t="s">
        <v>902</v>
      </c>
      <c r="D1520" s="27" t="s">
        <v>758</v>
      </c>
    </row>
    <row r="1521" spans="1:4" x14ac:dyDescent="0.2">
      <c r="A1521" s="27"/>
      <c r="B1521" s="27"/>
      <c r="C1521" s="27"/>
      <c r="D1521" s="27" t="s">
        <v>264</v>
      </c>
    </row>
    <row r="1522" spans="1:4" x14ac:dyDescent="0.2">
      <c r="A1522" s="27" t="s">
        <v>1881</v>
      </c>
      <c r="B1522" s="27" t="s">
        <v>322</v>
      </c>
      <c r="C1522" s="27" t="s">
        <v>902</v>
      </c>
      <c r="D1522" s="27" t="s">
        <v>758</v>
      </c>
    </row>
    <row r="1523" spans="1:4" x14ac:dyDescent="0.2">
      <c r="A1523" s="27"/>
      <c r="B1523" s="27"/>
      <c r="C1523" s="27"/>
      <c r="D1523" s="27" t="s">
        <v>264</v>
      </c>
    </row>
    <row r="1524" spans="1:4" x14ac:dyDescent="0.2">
      <c r="A1524" s="27" t="s">
        <v>1836</v>
      </c>
      <c r="B1524" s="27" t="s">
        <v>324</v>
      </c>
      <c r="C1524" s="27" t="s">
        <v>902</v>
      </c>
      <c r="D1524" s="27" t="s">
        <v>758</v>
      </c>
    </row>
    <row r="1525" spans="1:4" x14ac:dyDescent="0.2">
      <c r="A1525" s="27"/>
      <c r="B1525" s="27"/>
      <c r="C1525" s="27"/>
      <c r="D1525" s="27" t="s">
        <v>264</v>
      </c>
    </row>
    <row r="1526" spans="1:4" x14ac:dyDescent="0.2">
      <c r="A1526" s="27" t="s">
        <v>1813</v>
      </c>
      <c r="B1526" s="27" t="s">
        <v>509</v>
      </c>
      <c r="C1526" s="27" t="s">
        <v>902</v>
      </c>
      <c r="D1526" s="27" t="s">
        <v>758</v>
      </c>
    </row>
    <row r="1527" spans="1:4" x14ac:dyDescent="0.2">
      <c r="A1527" s="27"/>
      <c r="B1527" s="27"/>
      <c r="C1527" s="27"/>
      <c r="D1527" s="27" t="s">
        <v>264</v>
      </c>
    </row>
    <row r="1528" spans="1:4" x14ac:dyDescent="0.2">
      <c r="A1528" s="27" t="s">
        <v>3057</v>
      </c>
      <c r="B1528" s="27" t="s">
        <v>3058</v>
      </c>
      <c r="C1528" s="27" t="s">
        <v>902</v>
      </c>
      <c r="D1528" s="27" t="s">
        <v>264</v>
      </c>
    </row>
    <row r="1529" spans="1:4" x14ac:dyDescent="0.2">
      <c r="A1529" s="27" t="s">
        <v>1791</v>
      </c>
      <c r="B1529" s="27" t="s">
        <v>510</v>
      </c>
      <c r="C1529" s="27" t="s">
        <v>902</v>
      </c>
      <c r="D1529" s="27" t="s">
        <v>758</v>
      </c>
    </row>
    <row r="1530" spans="1:4" x14ac:dyDescent="0.2">
      <c r="A1530" s="27"/>
      <c r="B1530" s="27"/>
      <c r="C1530" s="27"/>
      <c r="D1530" s="27" t="s">
        <v>264</v>
      </c>
    </row>
    <row r="1531" spans="1:4" x14ac:dyDescent="0.2">
      <c r="A1531" s="27" t="s">
        <v>1888</v>
      </c>
      <c r="B1531" s="27" t="s">
        <v>4</v>
      </c>
      <c r="C1531" s="27" t="s">
        <v>902</v>
      </c>
      <c r="D1531" s="27" t="s">
        <v>758</v>
      </c>
    </row>
    <row r="1532" spans="1:4" x14ac:dyDescent="0.2">
      <c r="A1532" s="27"/>
      <c r="B1532" s="27"/>
      <c r="C1532" s="27"/>
      <c r="D1532" s="27" t="s">
        <v>264</v>
      </c>
    </row>
    <row r="1533" spans="1:4" x14ac:dyDescent="0.2">
      <c r="A1533" s="27" t="s">
        <v>1896</v>
      </c>
      <c r="B1533" s="27" t="s">
        <v>5</v>
      </c>
      <c r="C1533" s="27" t="s">
        <v>902</v>
      </c>
      <c r="D1533" s="27" t="s">
        <v>758</v>
      </c>
    </row>
    <row r="1534" spans="1:4" x14ac:dyDescent="0.2">
      <c r="A1534" s="27"/>
      <c r="B1534" s="27"/>
      <c r="C1534" s="27"/>
      <c r="D1534" s="27" t="s">
        <v>264</v>
      </c>
    </row>
    <row r="1535" spans="1:4" x14ac:dyDescent="0.2">
      <c r="A1535" s="27" t="s">
        <v>1884</v>
      </c>
      <c r="B1535" s="27" t="s">
        <v>179</v>
      </c>
      <c r="C1535" s="27" t="s">
        <v>902</v>
      </c>
      <c r="D1535" s="27" t="s">
        <v>758</v>
      </c>
    </row>
    <row r="1536" spans="1:4" x14ac:dyDescent="0.2">
      <c r="A1536" s="27"/>
      <c r="B1536" s="27"/>
      <c r="C1536" s="27"/>
      <c r="D1536" s="27" t="s">
        <v>264</v>
      </c>
    </row>
    <row r="1537" spans="1:4" x14ac:dyDescent="0.2">
      <c r="A1537" s="27" t="s">
        <v>2533</v>
      </c>
      <c r="B1537" s="27" t="s">
        <v>2534</v>
      </c>
      <c r="C1537" s="27" t="s">
        <v>902</v>
      </c>
      <c r="D1537" s="27" t="s">
        <v>264</v>
      </c>
    </row>
    <row r="1538" spans="1:4" x14ac:dyDescent="0.2">
      <c r="A1538" s="27" t="s">
        <v>1899</v>
      </c>
      <c r="B1538" s="27" t="s">
        <v>511</v>
      </c>
      <c r="C1538" s="27" t="s">
        <v>902</v>
      </c>
      <c r="D1538" s="27" t="s">
        <v>264</v>
      </c>
    </row>
    <row r="1539" spans="1:4" x14ac:dyDescent="0.2">
      <c r="A1539" s="27"/>
      <c r="B1539" s="27"/>
      <c r="C1539" s="27"/>
      <c r="D1539" s="27" t="s">
        <v>666</v>
      </c>
    </row>
    <row r="1540" spans="1:4" x14ac:dyDescent="0.2">
      <c r="A1540" s="27" t="s">
        <v>1858</v>
      </c>
      <c r="B1540" s="27" t="s">
        <v>6</v>
      </c>
      <c r="C1540" s="27" t="s">
        <v>902</v>
      </c>
      <c r="D1540" s="27" t="s">
        <v>758</v>
      </c>
    </row>
    <row r="1541" spans="1:4" x14ac:dyDescent="0.2">
      <c r="A1541" s="27"/>
      <c r="B1541" s="27"/>
      <c r="C1541" s="27"/>
      <c r="D1541" s="27" t="s">
        <v>759</v>
      </c>
    </row>
    <row r="1542" spans="1:4" x14ac:dyDescent="0.2">
      <c r="A1542" s="27"/>
      <c r="B1542" s="27"/>
      <c r="C1542" s="27"/>
      <c r="D1542" s="27" t="s">
        <v>264</v>
      </c>
    </row>
    <row r="1543" spans="1:4" x14ac:dyDescent="0.2">
      <c r="A1543" s="27" t="s">
        <v>1870</v>
      </c>
      <c r="B1543" s="27" t="s">
        <v>180</v>
      </c>
      <c r="C1543" s="27" t="s">
        <v>902</v>
      </c>
      <c r="D1543" s="27" t="s">
        <v>758</v>
      </c>
    </row>
    <row r="1544" spans="1:4" x14ac:dyDescent="0.2">
      <c r="A1544" s="27"/>
      <c r="B1544" s="27"/>
      <c r="C1544" s="27"/>
      <c r="D1544" s="27" t="s">
        <v>759</v>
      </c>
    </row>
    <row r="1545" spans="1:4" x14ac:dyDescent="0.2">
      <c r="A1545" s="27"/>
      <c r="B1545" s="27"/>
      <c r="C1545" s="27"/>
      <c r="D1545" s="27" t="s">
        <v>264</v>
      </c>
    </row>
    <row r="1546" spans="1:4" x14ac:dyDescent="0.2">
      <c r="A1546" s="27" t="s">
        <v>1815</v>
      </c>
      <c r="B1546" s="27" t="s">
        <v>836</v>
      </c>
      <c r="C1546" s="27" t="s">
        <v>902</v>
      </c>
      <c r="D1546" s="27" t="s">
        <v>758</v>
      </c>
    </row>
    <row r="1547" spans="1:4" x14ac:dyDescent="0.2">
      <c r="A1547" s="27"/>
      <c r="B1547" s="27"/>
      <c r="C1547" s="27"/>
      <c r="D1547" s="27" t="s">
        <v>264</v>
      </c>
    </row>
    <row r="1548" spans="1:4" x14ac:dyDescent="0.2">
      <c r="A1548" s="27" t="s">
        <v>1902</v>
      </c>
      <c r="B1548" s="27" t="s">
        <v>512</v>
      </c>
      <c r="C1548" s="27" t="s">
        <v>902</v>
      </c>
      <c r="D1548" s="27" t="s">
        <v>264</v>
      </c>
    </row>
    <row r="1549" spans="1:4" x14ac:dyDescent="0.2">
      <c r="A1549" s="27" t="s">
        <v>1804</v>
      </c>
      <c r="B1549" s="27" t="s">
        <v>1768</v>
      </c>
      <c r="C1549" s="27" t="s">
        <v>902</v>
      </c>
      <c r="D1549" s="27" t="s">
        <v>758</v>
      </c>
    </row>
    <row r="1550" spans="1:4" x14ac:dyDescent="0.2">
      <c r="A1550" s="27"/>
      <c r="B1550" s="27"/>
      <c r="C1550" s="27"/>
      <c r="D1550" s="27" t="s">
        <v>264</v>
      </c>
    </row>
    <row r="1551" spans="1:4" x14ac:dyDescent="0.2">
      <c r="A1551" s="27" t="s">
        <v>2937</v>
      </c>
      <c r="B1551" s="27" t="s">
        <v>2944</v>
      </c>
      <c r="C1551" s="27" t="s">
        <v>902</v>
      </c>
      <c r="D1551" s="27" t="s">
        <v>264</v>
      </c>
    </row>
    <row r="1552" spans="1:4" x14ac:dyDescent="0.2">
      <c r="A1552" s="27" t="s">
        <v>2936</v>
      </c>
      <c r="B1552" s="27" t="s">
        <v>2941</v>
      </c>
      <c r="C1552" s="27" t="s">
        <v>902</v>
      </c>
      <c r="D1552" s="27" t="s">
        <v>758</v>
      </c>
    </row>
    <row r="1553" spans="1:4" x14ac:dyDescent="0.2">
      <c r="A1553" s="27"/>
      <c r="B1553" s="27"/>
      <c r="C1553" s="27"/>
      <c r="D1553" s="27" t="s">
        <v>264</v>
      </c>
    </row>
    <row r="1554" spans="1:4" x14ac:dyDescent="0.2">
      <c r="A1554" s="27" t="s">
        <v>2939</v>
      </c>
      <c r="B1554" s="27" t="s">
        <v>2942</v>
      </c>
      <c r="C1554" s="27" t="s">
        <v>902</v>
      </c>
      <c r="D1554" s="27" t="s">
        <v>264</v>
      </c>
    </row>
    <row r="1555" spans="1:4" x14ac:dyDescent="0.2">
      <c r="A1555" s="27" t="s">
        <v>2948</v>
      </c>
      <c r="B1555" s="27" t="s">
        <v>2931</v>
      </c>
      <c r="C1555" s="27" t="s">
        <v>902</v>
      </c>
      <c r="D1555" s="27" t="s">
        <v>762</v>
      </c>
    </row>
    <row r="1556" spans="1:4" x14ac:dyDescent="0.2">
      <c r="A1556" s="27"/>
      <c r="B1556" s="27"/>
      <c r="C1556" s="27"/>
      <c r="D1556" s="27" t="s">
        <v>758</v>
      </c>
    </row>
    <row r="1557" spans="1:4" x14ac:dyDescent="0.2">
      <c r="A1557" s="27"/>
      <c r="B1557" s="27"/>
      <c r="C1557" s="27"/>
      <c r="D1557" s="27" t="s">
        <v>262</v>
      </c>
    </row>
    <row r="1558" spans="1:4" x14ac:dyDescent="0.2">
      <c r="A1558" s="27"/>
      <c r="B1558" s="27"/>
      <c r="C1558" s="27"/>
      <c r="D1558" s="27" t="s">
        <v>759</v>
      </c>
    </row>
    <row r="1559" spans="1:4" x14ac:dyDescent="0.2">
      <c r="A1559" s="27"/>
      <c r="B1559" s="27"/>
      <c r="C1559" s="27"/>
      <c r="D1559" s="27" t="s">
        <v>264</v>
      </c>
    </row>
    <row r="1560" spans="1:4" x14ac:dyDescent="0.2">
      <c r="A1560" s="27" t="s">
        <v>2938</v>
      </c>
      <c r="B1560" s="27" t="s">
        <v>2945</v>
      </c>
      <c r="C1560" s="27" t="s">
        <v>902</v>
      </c>
      <c r="D1560" s="27" t="s">
        <v>264</v>
      </c>
    </row>
    <row r="1561" spans="1:4" x14ac:dyDescent="0.2">
      <c r="A1561" s="27" t="s">
        <v>2290</v>
      </c>
      <c r="B1561" s="27" t="s">
        <v>173</v>
      </c>
      <c r="C1561" s="27" t="s">
        <v>902</v>
      </c>
      <c r="D1561" s="27" t="s">
        <v>758</v>
      </c>
    </row>
    <row r="1562" spans="1:4" x14ac:dyDescent="0.2">
      <c r="A1562" s="27"/>
      <c r="B1562" s="27"/>
      <c r="C1562" s="27"/>
      <c r="D1562" s="27" t="s">
        <v>759</v>
      </c>
    </row>
    <row r="1563" spans="1:4" x14ac:dyDescent="0.2">
      <c r="A1563" s="27"/>
      <c r="B1563" s="27"/>
      <c r="C1563" s="27"/>
      <c r="D1563" s="27" t="s">
        <v>264</v>
      </c>
    </row>
    <row r="1564" spans="1:4" x14ac:dyDescent="0.2">
      <c r="A1564" s="27" t="s">
        <v>2271</v>
      </c>
      <c r="B1564" s="27" t="s">
        <v>513</v>
      </c>
      <c r="C1564" s="27" t="s">
        <v>902</v>
      </c>
      <c r="D1564" s="27" t="s">
        <v>762</v>
      </c>
    </row>
    <row r="1565" spans="1:4" x14ac:dyDescent="0.2">
      <c r="A1565" s="27"/>
      <c r="B1565" s="27"/>
      <c r="C1565" s="27"/>
      <c r="D1565" s="27" t="s">
        <v>758</v>
      </c>
    </row>
    <row r="1566" spans="1:4" x14ac:dyDescent="0.2">
      <c r="A1566" s="27"/>
      <c r="B1566" s="27"/>
      <c r="C1566" s="27"/>
      <c r="D1566" s="27" t="s">
        <v>759</v>
      </c>
    </row>
    <row r="1567" spans="1:4" x14ac:dyDescent="0.2">
      <c r="A1567" s="27"/>
      <c r="B1567" s="27"/>
      <c r="C1567" s="27"/>
      <c r="D1567" s="27" t="s">
        <v>760</v>
      </c>
    </row>
    <row r="1568" spans="1:4" x14ac:dyDescent="0.2">
      <c r="A1568" s="27" t="s">
        <v>1906</v>
      </c>
      <c r="B1568" s="27" t="s">
        <v>1618</v>
      </c>
      <c r="C1568" s="27" t="s">
        <v>902</v>
      </c>
      <c r="D1568" s="27" t="s">
        <v>762</v>
      </c>
    </row>
    <row r="1569" spans="1:4" x14ac:dyDescent="0.2">
      <c r="A1569" s="27"/>
      <c r="B1569" s="27"/>
      <c r="C1569" s="27"/>
      <c r="D1569" s="27" t="s">
        <v>758</v>
      </c>
    </row>
    <row r="1570" spans="1:4" x14ac:dyDescent="0.2">
      <c r="A1570" s="27"/>
      <c r="B1570" s="27"/>
      <c r="C1570" s="27"/>
      <c r="D1570" s="27" t="s">
        <v>264</v>
      </c>
    </row>
    <row r="1571" spans="1:4" x14ac:dyDescent="0.2">
      <c r="A1571" s="27" t="s">
        <v>1827</v>
      </c>
      <c r="B1571" s="27" t="s">
        <v>176</v>
      </c>
      <c r="C1571" s="27" t="s">
        <v>902</v>
      </c>
      <c r="D1571" s="27" t="s">
        <v>758</v>
      </c>
    </row>
    <row r="1572" spans="1:4" x14ac:dyDescent="0.2">
      <c r="A1572" s="27"/>
      <c r="B1572" s="27"/>
      <c r="C1572" s="27"/>
      <c r="D1572" s="27" t="s">
        <v>759</v>
      </c>
    </row>
    <row r="1573" spans="1:4" x14ac:dyDescent="0.2">
      <c r="A1573" s="27"/>
      <c r="B1573" s="27"/>
      <c r="C1573" s="27"/>
      <c r="D1573" s="27" t="s">
        <v>264</v>
      </c>
    </row>
    <row r="1574" spans="1:4" x14ac:dyDescent="0.2">
      <c r="A1574" s="27" t="s">
        <v>2263</v>
      </c>
      <c r="B1574" s="27" t="s">
        <v>514</v>
      </c>
      <c r="C1574" s="27" t="s">
        <v>902</v>
      </c>
      <c r="D1574" s="27" t="s">
        <v>762</v>
      </c>
    </row>
    <row r="1575" spans="1:4" x14ac:dyDescent="0.2">
      <c r="A1575" s="27"/>
      <c r="B1575" s="27"/>
      <c r="C1575" s="27"/>
      <c r="D1575" s="27" t="s">
        <v>758</v>
      </c>
    </row>
    <row r="1576" spans="1:4" x14ac:dyDescent="0.2">
      <c r="A1576" s="27"/>
      <c r="B1576" s="27"/>
      <c r="C1576" s="27"/>
      <c r="D1576" s="27" t="s">
        <v>759</v>
      </c>
    </row>
    <row r="1577" spans="1:4" x14ac:dyDescent="0.2">
      <c r="A1577" s="27" t="s">
        <v>1897</v>
      </c>
      <c r="B1577" s="27" t="s">
        <v>1554</v>
      </c>
      <c r="C1577" s="27" t="s">
        <v>902</v>
      </c>
      <c r="D1577" s="27" t="s">
        <v>758</v>
      </c>
    </row>
    <row r="1578" spans="1:4" x14ac:dyDescent="0.2">
      <c r="A1578" s="27"/>
      <c r="B1578" s="27"/>
      <c r="C1578" s="27"/>
      <c r="D1578" s="27" t="s">
        <v>264</v>
      </c>
    </row>
    <row r="1579" spans="1:4" x14ac:dyDescent="0.2">
      <c r="A1579" s="27" t="s">
        <v>2211</v>
      </c>
      <c r="B1579" s="27" t="s">
        <v>937</v>
      </c>
      <c r="C1579" s="27" t="s">
        <v>902</v>
      </c>
      <c r="D1579" s="27" t="s">
        <v>762</v>
      </c>
    </row>
    <row r="1580" spans="1:4" x14ac:dyDescent="0.2">
      <c r="A1580" s="27"/>
      <c r="B1580" s="27"/>
      <c r="C1580" s="27"/>
      <c r="D1580" s="27" t="s">
        <v>758</v>
      </c>
    </row>
    <row r="1581" spans="1:4" x14ac:dyDescent="0.2">
      <c r="A1581" s="27"/>
      <c r="B1581" s="27"/>
      <c r="C1581" s="27"/>
      <c r="D1581" s="27" t="s">
        <v>264</v>
      </c>
    </row>
    <row r="1582" spans="1:4" x14ac:dyDescent="0.2">
      <c r="A1582" s="27" t="s">
        <v>1808</v>
      </c>
      <c r="B1582" s="27" t="s">
        <v>826</v>
      </c>
      <c r="C1582" s="27" t="s">
        <v>902</v>
      </c>
      <c r="D1582" s="27" t="s">
        <v>758</v>
      </c>
    </row>
    <row r="1583" spans="1:4" x14ac:dyDescent="0.2">
      <c r="A1583" s="27"/>
      <c r="B1583" s="27"/>
      <c r="C1583" s="27"/>
      <c r="D1583" s="27" t="s">
        <v>760</v>
      </c>
    </row>
    <row r="1584" spans="1:4" x14ac:dyDescent="0.2">
      <c r="A1584" s="27"/>
      <c r="B1584" s="27"/>
      <c r="C1584" s="27"/>
      <c r="D1584" s="27" t="s">
        <v>264</v>
      </c>
    </row>
    <row r="1585" spans="1:4" x14ac:dyDescent="0.2">
      <c r="A1585" s="27" t="s">
        <v>1864</v>
      </c>
      <c r="B1585" s="27" t="s">
        <v>1769</v>
      </c>
      <c r="C1585" s="27" t="s">
        <v>902</v>
      </c>
      <c r="D1585" s="27" t="s">
        <v>758</v>
      </c>
    </row>
    <row r="1586" spans="1:4" x14ac:dyDescent="0.2">
      <c r="A1586" s="27"/>
      <c r="B1586" s="27"/>
      <c r="C1586" s="27"/>
      <c r="D1586" s="27" t="s">
        <v>264</v>
      </c>
    </row>
    <row r="1587" spans="1:4" x14ac:dyDescent="0.2">
      <c r="A1587" s="27" t="s">
        <v>2947</v>
      </c>
      <c r="B1587" s="27" t="s">
        <v>2930</v>
      </c>
      <c r="C1587" s="27" t="s">
        <v>902</v>
      </c>
      <c r="D1587" s="27" t="s">
        <v>762</v>
      </c>
    </row>
    <row r="1588" spans="1:4" x14ac:dyDescent="0.2">
      <c r="A1588" s="27"/>
      <c r="B1588" s="27"/>
      <c r="C1588" s="27"/>
      <c r="D1588" s="27" t="s">
        <v>758</v>
      </c>
    </row>
    <row r="1589" spans="1:4" x14ac:dyDescent="0.2">
      <c r="A1589" s="27"/>
      <c r="B1589" s="27"/>
      <c r="C1589" s="27"/>
      <c r="D1589" s="27" t="s">
        <v>759</v>
      </c>
    </row>
    <row r="1590" spans="1:4" x14ac:dyDescent="0.2">
      <c r="A1590" s="27"/>
      <c r="B1590" s="27"/>
      <c r="C1590" s="27"/>
      <c r="D1590" s="27" t="s">
        <v>264</v>
      </c>
    </row>
    <row r="1591" spans="1:4" x14ac:dyDescent="0.2">
      <c r="A1591" s="27" t="s">
        <v>2957</v>
      </c>
      <c r="B1591" s="27" t="s">
        <v>43</v>
      </c>
      <c r="C1591" s="27" t="s">
        <v>902</v>
      </c>
      <c r="D1591" s="27" t="s">
        <v>758</v>
      </c>
    </row>
    <row r="1592" spans="1:4" x14ac:dyDescent="0.2">
      <c r="A1592" s="27"/>
      <c r="B1592" s="27"/>
      <c r="C1592" s="27"/>
      <c r="D1592" s="27" t="s">
        <v>759</v>
      </c>
    </row>
    <row r="1593" spans="1:4" x14ac:dyDescent="0.2">
      <c r="A1593" s="27"/>
      <c r="B1593" s="27"/>
      <c r="C1593" s="27"/>
      <c r="D1593" s="27" t="s">
        <v>264</v>
      </c>
    </row>
    <row r="1594" spans="1:4" x14ac:dyDescent="0.2">
      <c r="A1594" s="27" t="s">
        <v>2557</v>
      </c>
      <c r="B1594" s="27" t="s">
        <v>523</v>
      </c>
      <c r="C1594" s="27" t="s">
        <v>902</v>
      </c>
      <c r="D1594" s="27" t="s">
        <v>762</v>
      </c>
    </row>
    <row r="1595" spans="1:4" x14ac:dyDescent="0.2">
      <c r="A1595" s="27"/>
      <c r="B1595" s="27"/>
      <c r="C1595" s="27"/>
      <c r="D1595" s="27" t="s">
        <v>758</v>
      </c>
    </row>
    <row r="1596" spans="1:4" x14ac:dyDescent="0.2">
      <c r="A1596" s="27"/>
      <c r="B1596" s="27"/>
      <c r="C1596" s="27"/>
      <c r="D1596" s="27" t="s">
        <v>666</v>
      </c>
    </row>
    <row r="1597" spans="1:4" x14ac:dyDescent="0.2">
      <c r="A1597" s="27" t="s">
        <v>1798</v>
      </c>
      <c r="B1597" s="27" t="s">
        <v>1619</v>
      </c>
      <c r="C1597" s="27" t="s">
        <v>902</v>
      </c>
      <c r="D1597" s="27" t="s">
        <v>762</v>
      </c>
    </row>
    <row r="1598" spans="1:4" x14ac:dyDescent="0.2">
      <c r="A1598" s="27"/>
      <c r="B1598" s="27"/>
      <c r="C1598" s="27"/>
      <c r="D1598" s="27" t="s">
        <v>758</v>
      </c>
    </row>
    <row r="1599" spans="1:4" x14ac:dyDescent="0.2">
      <c r="A1599" s="27"/>
      <c r="B1599" s="27"/>
      <c r="C1599" s="27"/>
      <c r="D1599" s="27" t="s">
        <v>264</v>
      </c>
    </row>
    <row r="1600" spans="1:4" x14ac:dyDescent="0.2">
      <c r="A1600" s="27" t="s">
        <v>2212</v>
      </c>
      <c r="B1600" s="27" t="s">
        <v>924</v>
      </c>
      <c r="C1600" s="27" t="s">
        <v>902</v>
      </c>
      <c r="D1600" s="27" t="s">
        <v>762</v>
      </c>
    </row>
    <row r="1601" spans="1:4" x14ac:dyDescent="0.2">
      <c r="A1601" s="27"/>
      <c r="B1601" s="27"/>
      <c r="C1601" s="27"/>
      <c r="D1601" s="27" t="s">
        <v>758</v>
      </c>
    </row>
    <row r="1602" spans="1:4" x14ac:dyDescent="0.2">
      <c r="A1602" s="27"/>
      <c r="B1602" s="27"/>
      <c r="C1602" s="27"/>
      <c r="D1602" s="27" t="s">
        <v>264</v>
      </c>
    </row>
    <row r="1603" spans="1:4" x14ac:dyDescent="0.2">
      <c r="A1603" s="27" t="s">
        <v>2213</v>
      </c>
      <c r="B1603" s="27" t="s">
        <v>925</v>
      </c>
      <c r="C1603" s="27" t="s">
        <v>902</v>
      </c>
      <c r="D1603" s="27" t="s">
        <v>762</v>
      </c>
    </row>
    <row r="1604" spans="1:4" x14ac:dyDescent="0.2">
      <c r="A1604" s="27"/>
      <c r="B1604" s="27"/>
      <c r="C1604" s="27"/>
      <c r="D1604" s="27" t="s">
        <v>758</v>
      </c>
    </row>
    <row r="1605" spans="1:4" x14ac:dyDescent="0.2">
      <c r="A1605" s="27"/>
      <c r="B1605" s="27"/>
      <c r="C1605" s="27"/>
      <c r="D1605" s="27" t="s">
        <v>264</v>
      </c>
    </row>
    <row r="1606" spans="1:4" x14ac:dyDescent="0.2">
      <c r="A1606" s="27" t="s">
        <v>1799</v>
      </c>
      <c r="B1606" s="27" t="s">
        <v>618</v>
      </c>
      <c r="C1606" s="27" t="s">
        <v>902</v>
      </c>
      <c r="D1606" s="27" t="s">
        <v>762</v>
      </c>
    </row>
    <row r="1607" spans="1:4" x14ac:dyDescent="0.2">
      <c r="A1607" s="27"/>
      <c r="B1607" s="27"/>
      <c r="C1607" s="27"/>
      <c r="D1607" s="27" t="s">
        <v>758</v>
      </c>
    </row>
    <row r="1608" spans="1:4" x14ac:dyDescent="0.2">
      <c r="A1608" s="27"/>
      <c r="B1608" s="27"/>
      <c r="C1608" s="27"/>
      <c r="D1608" s="27" t="s">
        <v>264</v>
      </c>
    </row>
    <row r="1609" spans="1:4" x14ac:dyDescent="0.2">
      <c r="A1609" s="27" t="s">
        <v>2214</v>
      </c>
      <c r="B1609" s="27" t="s">
        <v>619</v>
      </c>
      <c r="C1609" s="27" t="s">
        <v>902</v>
      </c>
      <c r="D1609" s="27" t="s">
        <v>762</v>
      </c>
    </row>
    <row r="1610" spans="1:4" x14ac:dyDescent="0.2">
      <c r="A1610" s="27"/>
      <c r="B1610" s="27"/>
      <c r="C1610" s="27"/>
      <c r="D1610" s="27" t="s">
        <v>758</v>
      </c>
    </row>
    <row r="1611" spans="1:4" x14ac:dyDescent="0.2">
      <c r="A1611" s="27"/>
      <c r="B1611" s="27"/>
      <c r="C1611" s="27"/>
      <c r="D1611" s="27" t="s">
        <v>264</v>
      </c>
    </row>
    <row r="1612" spans="1:4" x14ac:dyDescent="0.2">
      <c r="A1612" s="27"/>
      <c r="B1612" s="27"/>
      <c r="C1612" s="27"/>
      <c r="D1612" s="27" t="s">
        <v>666</v>
      </c>
    </row>
    <row r="1613" spans="1:4" x14ac:dyDescent="0.2">
      <c r="A1613" s="27" t="s">
        <v>2215</v>
      </c>
      <c r="B1613" s="27" t="s">
        <v>405</v>
      </c>
      <c r="C1613" s="27" t="s">
        <v>902</v>
      </c>
      <c r="D1613" s="27" t="s">
        <v>758</v>
      </c>
    </row>
    <row r="1614" spans="1:4" x14ac:dyDescent="0.2">
      <c r="A1614" s="27"/>
      <c r="B1614" s="27"/>
      <c r="C1614" s="27"/>
      <c r="D1614" s="27" t="s">
        <v>666</v>
      </c>
    </row>
    <row r="1615" spans="1:4" x14ac:dyDescent="0.2">
      <c r="A1615" s="27" t="s">
        <v>2216</v>
      </c>
      <c r="B1615" s="27" t="s">
        <v>406</v>
      </c>
      <c r="C1615" s="27" t="s">
        <v>902</v>
      </c>
      <c r="D1615" s="27" t="s">
        <v>758</v>
      </c>
    </row>
    <row r="1616" spans="1:4" x14ac:dyDescent="0.2">
      <c r="A1616" s="27"/>
      <c r="B1616" s="27"/>
      <c r="C1616" s="27"/>
      <c r="D1616" s="27" t="s">
        <v>759</v>
      </c>
    </row>
    <row r="1617" spans="1:4" x14ac:dyDescent="0.2">
      <c r="A1617" s="27"/>
      <c r="B1617" s="27"/>
      <c r="C1617" s="27"/>
      <c r="D1617" s="27" t="s">
        <v>264</v>
      </c>
    </row>
    <row r="1618" spans="1:4" x14ac:dyDescent="0.2">
      <c r="A1618" s="27"/>
      <c r="B1618" s="27"/>
      <c r="C1618" s="27"/>
      <c r="D1618" s="27" t="s">
        <v>259</v>
      </c>
    </row>
    <row r="1619" spans="1:4" x14ac:dyDescent="0.2">
      <c r="A1619" s="27"/>
      <c r="B1619" s="27"/>
      <c r="C1619" s="27"/>
      <c r="D1619" s="27" t="s">
        <v>666</v>
      </c>
    </row>
    <row r="1620" spans="1:4" x14ac:dyDescent="0.2">
      <c r="A1620" s="27" t="s">
        <v>2217</v>
      </c>
      <c r="B1620" s="27" t="s">
        <v>407</v>
      </c>
      <c r="C1620" s="27" t="s">
        <v>902</v>
      </c>
      <c r="D1620" s="27" t="s">
        <v>758</v>
      </c>
    </row>
    <row r="1621" spans="1:4" x14ac:dyDescent="0.2">
      <c r="A1621" s="27"/>
      <c r="B1621" s="27"/>
      <c r="C1621" s="27"/>
      <c r="D1621" s="27" t="s">
        <v>259</v>
      </c>
    </row>
    <row r="1622" spans="1:4" x14ac:dyDescent="0.2">
      <c r="A1622" s="27"/>
      <c r="B1622" s="27"/>
      <c r="C1622" s="27"/>
      <c r="D1622" s="27" t="s">
        <v>666</v>
      </c>
    </row>
    <row r="1623" spans="1:4" x14ac:dyDescent="0.2">
      <c r="A1623" s="27" t="s">
        <v>2218</v>
      </c>
      <c r="B1623" s="27" t="s">
        <v>408</v>
      </c>
      <c r="C1623" s="27" t="s">
        <v>902</v>
      </c>
      <c r="D1623" s="27" t="s">
        <v>758</v>
      </c>
    </row>
    <row r="1624" spans="1:4" x14ac:dyDescent="0.2">
      <c r="A1624" s="27"/>
      <c r="B1624" s="27"/>
      <c r="C1624" s="27"/>
      <c r="D1624" s="27" t="s">
        <v>666</v>
      </c>
    </row>
    <row r="1625" spans="1:4" x14ac:dyDescent="0.2">
      <c r="A1625" s="27" t="s">
        <v>2219</v>
      </c>
      <c r="B1625" s="27" t="s">
        <v>409</v>
      </c>
      <c r="C1625" s="27" t="s">
        <v>902</v>
      </c>
      <c r="D1625" s="27" t="s">
        <v>758</v>
      </c>
    </row>
    <row r="1626" spans="1:4" x14ac:dyDescent="0.2">
      <c r="A1626" s="27"/>
      <c r="B1626" s="27"/>
      <c r="C1626" s="27"/>
      <c r="D1626" s="27" t="s">
        <v>666</v>
      </c>
    </row>
    <row r="1627" spans="1:4" x14ac:dyDescent="0.2">
      <c r="A1627" s="27" t="s">
        <v>2220</v>
      </c>
      <c r="B1627" s="27" t="s">
        <v>410</v>
      </c>
      <c r="C1627" s="27" t="s">
        <v>902</v>
      </c>
      <c r="D1627" s="27" t="s">
        <v>758</v>
      </c>
    </row>
    <row r="1628" spans="1:4" x14ac:dyDescent="0.2">
      <c r="A1628" s="27"/>
      <c r="B1628" s="27"/>
      <c r="C1628" s="27"/>
      <c r="D1628" s="27" t="s">
        <v>1008</v>
      </c>
    </row>
    <row r="1629" spans="1:4" x14ac:dyDescent="0.2">
      <c r="A1629" s="27"/>
      <c r="B1629" s="27"/>
      <c r="C1629" s="27"/>
      <c r="D1629" s="27" t="s">
        <v>666</v>
      </c>
    </row>
    <row r="1630" spans="1:4" x14ac:dyDescent="0.2">
      <c r="A1630" s="27" t="s">
        <v>2221</v>
      </c>
      <c r="B1630" s="27" t="s">
        <v>411</v>
      </c>
      <c r="C1630" s="27" t="s">
        <v>902</v>
      </c>
      <c r="D1630" s="27" t="s">
        <v>758</v>
      </c>
    </row>
    <row r="1631" spans="1:4" x14ac:dyDescent="0.2">
      <c r="A1631" s="27"/>
      <c r="B1631" s="27"/>
      <c r="C1631" s="27"/>
      <c r="D1631" s="27" t="s">
        <v>666</v>
      </c>
    </row>
    <row r="1632" spans="1:4" x14ac:dyDescent="0.2">
      <c r="A1632" s="27" t="s">
        <v>2222</v>
      </c>
      <c r="B1632" s="27" t="s">
        <v>412</v>
      </c>
      <c r="C1632" s="27" t="s">
        <v>902</v>
      </c>
      <c r="D1632" s="27" t="s">
        <v>758</v>
      </c>
    </row>
    <row r="1633" spans="1:4" x14ac:dyDescent="0.2">
      <c r="A1633" s="27"/>
      <c r="B1633" s="27"/>
      <c r="C1633" s="27"/>
      <c r="D1633" s="27" t="s">
        <v>259</v>
      </c>
    </row>
    <row r="1634" spans="1:4" x14ac:dyDescent="0.2">
      <c r="A1634" s="27"/>
      <c r="B1634" s="27"/>
      <c r="C1634" s="27"/>
      <c r="D1634" s="27" t="s">
        <v>666</v>
      </c>
    </row>
    <row r="1635" spans="1:4" x14ac:dyDescent="0.2">
      <c r="A1635" s="27" t="s">
        <v>2223</v>
      </c>
      <c r="B1635" s="27" t="s">
        <v>413</v>
      </c>
      <c r="C1635" s="27" t="s">
        <v>902</v>
      </c>
      <c r="D1635" s="27" t="s">
        <v>758</v>
      </c>
    </row>
    <row r="1636" spans="1:4" x14ac:dyDescent="0.2">
      <c r="A1636" s="27"/>
      <c r="B1636" s="27"/>
      <c r="C1636" s="27"/>
      <c r="D1636" s="27" t="s">
        <v>666</v>
      </c>
    </row>
    <row r="1637" spans="1:4" x14ac:dyDescent="0.2">
      <c r="A1637" s="27" t="s">
        <v>2224</v>
      </c>
      <c r="B1637" s="27" t="s">
        <v>414</v>
      </c>
      <c r="C1637" s="27" t="s">
        <v>902</v>
      </c>
      <c r="D1637" s="27" t="s">
        <v>758</v>
      </c>
    </row>
    <row r="1638" spans="1:4" x14ac:dyDescent="0.2">
      <c r="A1638" s="27"/>
      <c r="B1638" s="27"/>
      <c r="C1638" s="27"/>
      <c r="D1638" s="27" t="s">
        <v>1008</v>
      </c>
    </row>
    <row r="1639" spans="1:4" x14ac:dyDescent="0.2">
      <c r="A1639" s="27"/>
      <c r="B1639" s="27"/>
      <c r="C1639" s="27"/>
      <c r="D1639" s="27" t="s">
        <v>666</v>
      </c>
    </row>
    <row r="1640" spans="1:4" x14ac:dyDescent="0.2">
      <c r="A1640" s="27" t="s">
        <v>2225</v>
      </c>
      <c r="B1640" s="27" t="s">
        <v>415</v>
      </c>
      <c r="C1640" s="27" t="s">
        <v>902</v>
      </c>
      <c r="D1640" s="27" t="s">
        <v>758</v>
      </c>
    </row>
    <row r="1641" spans="1:4" x14ac:dyDescent="0.2">
      <c r="A1641" s="27"/>
      <c r="B1641" s="27"/>
      <c r="C1641" s="27"/>
      <c r="D1641" s="27" t="s">
        <v>666</v>
      </c>
    </row>
    <row r="1642" spans="1:4" x14ac:dyDescent="0.2">
      <c r="A1642" s="27" t="s">
        <v>2226</v>
      </c>
      <c r="B1642" s="27" t="s">
        <v>416</v>
      </c>
      <c r="C1642" s="27" t="s">
        <v>902</v>
      </c>
      <c r="D1642" s="27" t="s">
        <v>758</v>
      </c>
    </row>
    <row r="1643" spans="1:4" x14ac:dyDescent="0.2">
      <c r="A1643" s="27"/>
      <c r="B1643" s="27"/>
      <c r="C1643" s="27"/>
      <c r="D1643" s="27" t="s">
        <v>759</v>
      </c>
    </row>
    <row r="1644" spans="1:4" x14ac:dyDescent="0.2">
      <c r="A1644" s="27"/>
      <c r="B1644" s="27"/>
      <c r="C1644" s="27"/>
      <c r="D1644" s="27" t="s">
        <v>259</v>
      </c>
    </row>
    <row r="1645" spans="1:4" x14ac:dyDescent="0.2">
      <c r="A1645" s="27"/>
      <c r="B1645" s="27"/>
      <c r="C1645" s="27"/>
      <c r="D1645" s="27" t="s">
        <v>666</v>
      </c>
    </row>
    <row r="1646" spans="1:4" x14ac:dyDescent="0.2">
      <c r="A1646" s="27" t="s">
        <v>2227</v>
      </c>
      <c r="B1646" s="27" t="s">
        <v>417</v>
      </c>
      <c r="C1646" s="27" t="s">
        <v>902</v>
      </c>
      <c r="D1646" s="27" t="s">
        <v>758</v>
      </c>
    </row>
    <row r="1647" spans="1:4" x14ac:dyDescent="0.2">
      <c r="A1647" s="27"/>
      <c r="B1647" s="27"/>
      <c r="C1647" s="27"/>
      <c r="D1647" s="27" t="s">
        <v>666</v>
      </c>
    </row>
    <row r="1648" spans="1:4" x14ac:dyDescent="0.2">
      <c r="A1648" s="27" t="s">
        <v>2228</v>
      </c>
      <c r="B1648" s="27" t="s">
        <v>418</v>
      </c>
      <c r="C1648" s="27" t="s">
        <v>902</v>
      </c>
      <c r="D1648" s="27" t="s">
        <v>758</v>
      </c>
    </row>
    <row r="1649" spans="1:4" x14ac:dyDescent="0.2">
      <c r="A1649" s="27" t="s">
        <v>2229</v>
      </c>
      <c r="B1649" s="27" t="s">
        <v>419</v>
      </c>
      <c r="C1649" s="27" t="s">
        <v>902</v>
      </c>
      <c r="D1649" s="27" t="s">
        <v>758</v>
      </c>
    </row>
    <row r="1650" spans="1:4" x14ac:dyDescent="0.2">
      <c r="A1650" s="27"/>
      <c r="B1650" s="27"/>
      <c r="C1650" s="27"/>
      <c r="D1650" s="27" t="s">
        <v>666</v>
      </c>
    </row>
    <row r="1651" spans="1:4" x14ac:dyDescent="0.2">
      <c r="A1651" s="27" t="s">
        <v>2230</v>
      </c>
      <c r="B1651" s="27" t="s">
        <v>420</v>
      </c>
      <c r="C1651" s="27" t="s">
        <v>902</v>
      </c>
      <c r="D1651" s="27" t="s">
        <v>758</v>
      </c>
    </row>
    <row r="1652" spans="1:4" x14ac:dyDescent="0.2">
      <c r="A1652" s="27"/>
      <c r="B1652" s="27"/>
      <c r="C1652" s="27"/>
      <c r="D1652" s="27" t="s">
        <v>666</v>
      </c>
    </row>
    <row r="1653" spans="1:4" x14ac:dyDescent="0.2">
      <c r="A1653" s="27" t="s">
        <v>2231</v>
      </c>
      <c r="B1653" s="27" t="s">
        <v>421</v>
      </c>
      <c r="C1653" s="27" t="s">
        <v>902</v>
      </c>
      <c r="D1653" s="27" t="s">
        <v>758</v>
      </c>
    </row>
    <row r="1654" spans="1:4" x14ac:dyDescent="0.2">
      <c r="A1654" s="27"/>
      <c r="B1654" s="27"/>
      <c r="C1654" s="27"/>
      <c r="D1654" s="27" t="s">
        <v>759</v>
      </c>
    </row>
    <row r="1655" spans="1:4" x14ac:dyDescent="0.2">
      <c r="A1655" s="27"/>
      <c r="B1655" s="27"/>
      <c r="C1655" s="27"/>
      <c r="D1655" s="27" t="s">
        <v>259</v>
      </c>
    </row>
    <row r="1656" spans="1:4" x14ac:dyDescent="0.2">
      <c r="A1656" s="27"/>
      <c r="B1656" s="27"/>
      <c r="C1656" s="27"/>
      <c r="D1656" s="27" t="s">
        <v>666</v>
      </c>
    </row>
    <row r="1657" spans="1:4" x14ac:dyDescent="0.2">
      <c r="A1657" s="27" t="s">
        <v>2232</v>
      </c>
      <c r="B1657" s="27" t="s">
        <v>422</v>
      </c>
      <c r="C1657" s="27" t="s">
        <v>902</v>
      </c>
      <c r="D1657" s="27" t="s">
        <v>758</v>
      </c>
    </row>
    <row r="1658" spans="1:4" x14ac:dyDescent="0.2">
      <c r="A1658" s="27"/>
      <c r="B1658" s="27"/>
      <c r="C1658" s="27"/>
      <c r="D1658" s="27" t="s">
        <v>666</v>
      </c>
    </row>
    <row r="1659" spans="1:4" x14ac:dyDescent="0.2">
      <c r="A1659" s="27" t="s">
        <v>2233</v>
      </c>
      <c r="B1659" s="27" t="s">
        <v>620</v>
      </c>
      <c r="C1659" s="27" t="s">
        <v>902</v>
      </c>
      <c r="D1659" s="27" t="s">
        <v>762</v>
      </c>
    </row>
    <row r="1660" spans="1:4" x14ac:dyDescent="0.2">
      <c r="A1660" s="27"/>
      <c r="B1660" s="27"/>
      <c r="C1660" s="27"/>
      <c r="D1660" s="27" t="s">
        <v>758</v>
      </c>
    </row>
    <row r="1661" spans="1:4" x14ac:dyDescent="0.2">
      <c r="A1661" s="27"/>
      <c r="B1661" s="27"/>
      <c r="C1661" s="27"/>
      <c r="D1661" s="27" t="s">
        <v>759</v>
      </c>
    </row>
    <row r="1662" spans="1:4" x14ac:dyDescent="0.2">
      <c r="A1662" s="27"/>
      <c r="B1662" s="27"/>
      <c r="C1662" s="27"/>
      <c r="D1662" s="27" t="s">
        <v>264</v>
      </c>
    </row>
    <row r="1663" spans="1:4" x14ac:dyDescent="0.2">
      <c r="A1663" s="27"/>
      <c r="B1663" s="27"/>
      <c r="C1663" s="27"/>
      <c r="D1663" s="27" t="s">
        <v>666</v>
      </c>
    </row>
    <row r="1664" spans="1:4" x14ac:dyDescent="0.2">
      <c r="A1664" s="27" t="s">
        <v>2234</v>
      </c>
      <c r="B1664" s="27" t="s">
        <v>423</v>
      </c>
      <c r="C1664" s="27" t="s">
        <v>902</v>
      </c>
      <c r="D1664" s="27" t="s">
        <v>758</v>
      </c>
    </row>
    <row r="1665" spans="1:4" x14ac:dyDescent="0.2">
      <c r="A1665" s="27"/>
      <c r="B1665" s="27"/>
      <c r="C1665" s="27"/>
      <c r="D1665" s="27" t="s">
        <v>759</v>
      </c>
    </row>
    <row r="1666" spans="1:4" x14ac:dyDescent="0.2">
      <c r="A1666" s="27"/>
      <c r="B1666" s="27"/>
      <c r="C1666" s="27"/>
      <c r="D1666" s="27" t="s">
        <v>666</v>
      </c>
    </row>
    <row r="1667" spans="1:4" x14ac:dyDescent="0.2">
      <c r="A1667" s="27" t="s">
        <v>2235</v>
      </c>
      <c r="B1667" s="27" t="s">
        <v>927</v>
      </c>
      <c r="C1667" s="27" t="s">
        <v>902</v>
      </c>
      <c r="D1667" s="27" t="s">
        <v>762</v>
      </c>
    </row>
    <row r="1668" spans="1:4" x14ac:dyDescent="0.2">
      <c r="A1668" s="27"/>
      <c r="B1668" s="27"/>
      <c r="C1668" s="27"/>
      <c r="D1668" s="27" t="s">
        <v>758</v>
      </c>
    </row>
    <row r="1669" spans="1:4" x14ac:dyDescent="0.2">
      <c r="A1669" s="27"/>
      <c r="B1669" s="27"/>
      <c r="C1669" s="27"/>
      <c r="D1669" s="27" t="s">
        <v>264</v>
      </c>
    </row>
    <row r="1670" spans="1:4" x14ac:dyDescent="0.2">
      <c r="A1670" s="27"/>
      <c r="B1670" s="27"/>
      <c r="C1670" s="27"/>
      <c r="D1670" s="27" t="s">
        <v>666</v>
      </c>
    </row>
    <row r="1671" spans="1:4" x14ac:dyDescent="0.2">
      <c r="A1671" s="27" t="s">
        <v>2236</v>
      </c>
      <c r="B1671" s="27" t="s">
        <v>928</v>
      </c>
      <c r="C1671" s="27" t="s">
        <v>902</v>
      </c>
      <c r="D1671" s="27" t="s">
        <v>762</v>
      </c>
    </row>
    <row r="1672" spans="1:4" x14ac:dyDescent="0.2">
      <c r="A1672" s="27"/>
      <c r="B1672" s="27"/>
      <c r="C1672" s="27"/>
      <c r="D1672" s="27" t="s">
        <v>758</v>
      </c>
    </row>
    <row r="1673" spans="1:4" x14ac:dyDescent="0.2">
      <c r="A1673" s="27"/>
      <c r="B1673" s="27"/>
      <c r="C1673" s="27"/>
      <c r="D1673" s="27" t="s">
        <v>264</v>
      </c>
    </row>
    <row r="1674" spans="1:4" x14ac:dyDescent="0.2">
      <c r="A1674" s="27"/>
      <c r="B1674" s="27"/>
      <c r="C1674" s="27"/>
      <c r="D1674" s="27" t="s">
        <v>1008</v>
      </c>
    </row>
    <row r="1675" spans="1:4" x14ac:dyDescent="0.2">
      <c r="A1675" s="27"/>
      <c r="B1675" s="27"/>
      <c r="C1675" s="27"/>
      <c r="D1675" s="27" t="s">
        <v>666</v>
      </c>
    </row>
    <row r="1676" spans="1:4" x14ac:dyDescent="0.2">
      <c r="A1676" s="27" t="s">
        <v>2237</v>
      </c>
      <c r="B1676" s="27" t="s">
        <v>926</v>
      </c>
      <c r="C1676" s="27" t="s">
        <v>902</v>
      </c>
      <c r="D1676" s="27" t="s">
        <v>762</v>
      </c>
    </row>
    <row r="1677" spans="1:4" x14ac:dyDescent="0.2">
      <c r="A1677" s="27"/>
      <c r="B1677" s="27"/>
      <c r="C1677" s="27"/>
      <c r="D1677" s="27" t="s">
        <v>758</v>
      </c>
    </row>
    <row r="1678" spans="1:4" x14ac:dyDescent="0.2">
      <c r="A1678" s="27"/>
      <c r="B1678" s="27"/>
      <c r="C1678" s="27"/>
      <c r="D1678" s="27" t="s">
        <v>264</v>
      </c>
    </row>
    <row r="1679" spans="1:4" x14ac:dyDescent="0.2">
      <c r="A1679" s="27"/>
      <c r="B1679" s="27"/>
      <c r="C1679" s="27"/>
      <c r="D1679" s="27" t="s">
        <v>1008</v>
      </c>
    </row>
    <row r="1680" spans="1:4" x14ac:dyDescent="0.2">
      <c r="A1680" s="27"/>
      <c r="B1680" s="27"/>
      <c r="C1680" s="27"/>
      <c r="D1680" s="27" t="s">
        <v>666</v>
      </c>
    </row>
    <row r="1681" spans="1:4" x14ac:dyDescent="0.2">
      <c r="A1681" s="27" t="s">
        <v>2238</v>
      </c>
      <c r="B1681" s="27" t="s">
        <v>929</v>
      </c>
      <c r="C1681" s="27" t="s">
        <v>902</v>
      </c>
      <c r="D1681" s="27" t="s">
        <v>762</v>
      </c>
    </row>
    <row r="1682" spans="1:4" x14ac:dyDescent="0.2">
      <c r="A1682" s="27"/>
      <c r="B1682" s="27"/>
      <c r="C1682" s="27"/>
      <c r="D1682" s="27" t="s">
        <v>758</v>
      </c>
    </row>
    <row r="1683" spans="1:4" x14ac:dyDescent="0.2">
      <c r="A1683" s="27"/>
      <c r="B1683" s="27"/>
      <c r="C1683" s="27"/>
      <c r="D1683" s="27" t="s">
        <v>264</v>
      </c>
    </row>
    <row r="1684" spans="1:4" x14ac:dyDescent="0.2">
      <c r="A1684" s="27"/>
      <c r="B1684" s="27"/>
      <c r="C1684" s="27"/>
      <c r="D1684" s="27" t="s">
        <v>1008</v>
      </c>
    </row>
    <row r="1685" spans="1:4" x14ac:dyDescent="0.2">
      <c r="A1685" s="27"/>
      <c r="B1685" s="27"/>
      <c r="C1685" s="27"/>
      <c r="D1685" s="27" t="s">
        <v>666</v>
      </c>
    </row>
    <row r="1686" spans="1:4" x14ac:dyDescent="0.2">
      <c r="A1686" s="27" t="s">
        <v>2239</v>
      </c>
      <c r="B1686" s="27" t="s">
        <v>16</v>
      </c>
      <c r="C1686" s="27" t="s">
        <v>902</v>
      </c>
      <c r="D1686" s="27" t="s">
        <v>762</v>
      </c>
    </row>
    <row r="1687" spans="1:4" x14ac:dyDescent="0.2">
      <c r="A1687" s="27"/>
      <c r="B1687" s="27"/>
      <c r="C1687" s="27"/>
      <c r="D1687" s="27" t="s">
        <v>758</v>
      </c>
    </row>
    <row r="1688" spans="1:4" x14ac:dyDescent="0.2">
      <c r="A1688" s="27" t="s">
        <v>2240</v>
      </c>
      <c r="B1688" s="27" t="s">
        <v>923</v>
      </c>
      <c r="C1688" s="27" t="s">
        <v>902</v>
      </c>
      <c r="D1688" s="27" t="s">
        <v>762</v>
      </c>
    </row>
    <row r="1689" spans="1:4" x14ac:dyDescent="0.2">
      <c r="A1689" s="27"/>
      <c r="B1689" s="27"/>
      <c r="C1689" s="27"/>
      <c r="D1689" s="27" t="s">
        <v>758</v>
      </c>
    </row>
    <row r="1690" spans="1:4" x14ac:dyDescent="0.2">
      <c r="A1690" s="27" t="s">
        <v>2268</v>
      </c>
      <c r="B1690" s="27" t="s">
        <v>524</v>
      </c>
      <c r="C1690" s="27" t="s">
        <v>902</v>
      </c>
      <c r="D1690" s="27" t="s">
        <v>762</v>
      </c>
    </row>
    <row r="1691" spans="1:4" x14ac:dyDescent="0.2">
      <c r="A1691" s="27"/>
      <c r="B1691" s="27"/>
      <c r="C1691" s="27"/>
      <c r="D1691" s="27" t="s">
        <v>758</v>
      </c>
    </row>
    <row r="1692" spans="1:4" x14ac:dyDescent="0.2">
      <c r="A1692" s="27"/>
      <c r="B1692" s="27"/>
      <c r="C1692" s="27"/>
      <c r="D1692" s="27" t="s">
        <v>264</v>
      </c>
    </row>
    <row r="1693" spans="1:4" x14ac:dyDescent="0.2">
      <c r="A1693" s="27"/>
      <c r="B1693" s="27"/>
      <c r="C1693" s="27"/>
      <c r="D1693" s="27" t="s">
        <v>1008</v>
      </c>
    </row>
    <row r="1694" spans="1:4" x14ac:dyDescent="0.2">
      <c r="A1694" s="27"/>
      <c r="B1694" s="27"/>
      <c r="C1694" s="27"/>
      <c r="D1694" s="27" t="s">
        <v>666</v>
      </c>
    </row>
    <row r="1695" spans="1:4" x14ac:dyDescent="0.2">
      <c r="A1695" s="27" t="s">
        <v>1849</v>
      </c>
      <c r="B1695" s="27" t="s">
        <v>945</v>
      </c>
      <c r="C1695" s="27" t="s">
        <v>902</v>
      </c>
      <c r="D1695" s="27" t="s">
        <v>758</v>
      </c>
    </row>
    <row r="1696" spans="1:4" x14ac:dyDescent="0.2">
      <c r="A1696" s="27"/>
      <c r="B1696" s="27"/>
      <c r="C1696" s="27"/>
      <c r="D1696" s="27" t="s">
        <v>264</v>
      </c>
    </row>
    <row r="1697" spans="1:4" x14ac:dyDescent="0.2">
      <c r="A1697" s="27"/>
      <c r="B1697" s="27"/>
      <c r="C1697" s="27"/>
      <c r="D1697" s="27" t="s">
        <v>1629</v>
      </c>
    </row>
    <row r="1698" spans="1:4" x14ac:dyDescent="0.2">
      <c r="A1698" s="27" t="s">
        <v>1887</v>
      </c>
      <c r="B1698" s="27" t="s">
        <v>1366</v>
      </c>
      <c r="C1698" s="27" t="s">
        <v>902</v>
      </c>
      <c r="D1698" s="27" t="s">
        <v>264</v>
      </c>
    </row>
    <row r="1699" spans="1:4" x14ac:dyDescent="0.2">
      <c r="A1699" s="27" t="s">
        <v>3085</v>
      </c>
      <c r="B1699" s="27" t="s">
        <v>3086</v>
      </c>
      <c r="C1699" s="27" t="s">
        <v>902</v>
      </c>
      <c r="D1699" s="27" t="s">
        <v>264</v>
      </c>
    </row>
    <row r="1700" spans="1:4" x14ac:dyDescent="0.2">
      <c r="A1700" s="27" t="s">
        <v>1816</v>
      </c>
      <c r="B1700" s="27" t="s">
        <v>944</v>
      </c>
      <c r="C1700" s="27" t="s">
        <v>902</v>
      </c>
      <c r="D1700" s="27" t="s">
        <v>758</v>
      </c>
    </row>
    <row r="1701" spans="1:4" x14ac:dyDescent="0.2">
      <c r="A1701" s="27"/>
      <c r="B1701" s="27"/>
      <c r="C1701" s="27"/>
      <c r="D1701" s="27" t="s">
        <v>264</v>
      </c>
    </row>
    <row r="1702" spans="1:4" x14ac:dyDescent="0.2">
      <c r="A1702" s="27" t="s">
        <v>1907</v>
      </c>
      <c r="B1702" s="27" t="s">
        <v>8</v>
      </c>
      <c r="C1702" s="27" t="s">
        <v>902</v>
      </c>
      <c r="D1702" s="27" t="s">
        <v>759</v>
      </c>
    </row>
    <row r="1703" spans="1:4" x14ac:dyDescent="0.2">
      <c r="A1703" s="27"/>
      <c r="B1703" s="27"/>
      <c r="C1703" s="27"/>
      <c r="D1703" s="27" t="s">
        <v>264</v>
      </c>
    </row>
    <row r="1704" spans="1:4" x14ac:dyDescent="0.2">
      <c r="A1704" s="27" t="s">
        <v>1904</v>
      </c>
      <c r="B1704" s="27" t="s">
        <v>9</v>
      </c>
      <c r="C1704" s="27" t="s">
        <v>902</v>
      </c>
      <c r="D1704" s="27" t="s">
        <v>759</v>
      </c>
    </row>
    <row r="1705" spans="1:4" x14ac:dyDescent="0.2">
      <c r="A1705" s="27"/>
      <c r="B1705" s="27"/>
      <c r="C1705" s="27"/>
      <c r="D1705" s="27" t="s">
        <v>264</v>
      </c>
    </row>
    <row r="1706" spans="1:4" x14ac:dyDescent="0.2">
      <c r="A1706" s="27" t="s">
        <v>1905</v>
      </c>
      <c r="B1706" s="27" t="s">
        <v>10</v>
      </c>
      <c r="C1706" s="27" t="s">
        <v>902</v>
      </c>
      <c r="D1706" s="27" t="s">
        <v>759</v>
      </c>
    </row>
    <row r="1707" spans="1:4" x14ac:dyDescent="0.2">
      <c r="A1707" s="27"/>
      <c r="B1707" s="27"/>
      <c r="C1707" s="27"/>
      <c r="D1707" s="27" t="s">
        <v>264</v>
      </c>
    </row>
    <row r="1708" spans="1:4" x14ac:dyDescent="0.2">
      <c r="A1708" s="27" t="s">
        <v>2660</v>
      </c>
      <c r="B1708" s="27" t="s">
        <v>793</v>
      </c>
      <c r="C1708" s="27" t="s">
        <v>903</v>
      </c>
      <c r="D1708" s="27" t="s">
        <v>259</v>
      </c>
    </row>
    <row r="1709" spans="1:4" x14ac:dyDescent="0.2">
      <c r="A1709" s="27" t="s">
        <v>2641</v>
      </c>
      <c r="B1709" s="27" t="s">
        <v>922</v>
      </c>
      <c r="C1709" s="27" t="s">
        <v>903</v>
      </c>
      <c r="D1709" s="27" t="s">
        <v>259</v>
      </c>
    </row>
    <row r="1710" spans="1:4" x14ac:dyDescent="0.2">
      <c r="A1710" s="27" t="s">
        <v>2687</v>
      </c>
      <c r="B1710" s="27" t="s">
        <v>921</v>
      </c>
      <c r="C1710" s="27" t="s">
        <v>903</v>
      </c>
      <c r="D1710" s="27" t="s">
        <v>264</v>
      </c>
    </row>
    <row r="1711" spans="1:4" x14ac:dyDescent="0.2">
      <c r="A1711" s="27"/>
      <c r="B1711" s="27"/>
      <c r="C1711" s="27"/>
      <c r="D1711" s="27" t="s">
        <v>259</v>
      </c>
    </row>
    <row r="1712" spans="1:4" x14ac:dyDescent="0.2">
      <c r="A1712" s="27" t="s">
        <v>2586</v>
      </c>
      <c r="B1712" s="27" t="s">
        <v>525</v>
      </c>
      <c r="C1712" s="27" t="s">
        <v>903</v>
      </c>
      <c r="D1712" s="27" t="s">
        <v>758</v>
      </c>
    </row>
    <row r="1713" spans="1:4" x14ac:dyDescent="0.2">
      <c r="A1713" s="27"/>
      <c r="B1713" s="27"/>
      <c r="C1713" s="27"/>
      <c r="D1713" s="27" t="s">
        <v>264</v>
      </c>
    </row>
    <row r="1714" spans="1:4" x14ac:dyDescent="0.2">
      <c r="A1714" s="27"/>
      <c r="B1714" s="27"/>
      <c r="C1714" s="27"/>
      <c r="D1714" s="27" t="s">
        <v>259</v>
      </c>
    </row>
    <row r="1715" spans="1:4" x14ac:dyDescent="0.2">
      <c r="A1715" s="27" t="s">
        <v>2688</v>
      </c>
      <c r="B1715" s="27" t="s">
        <v>1498</v>
      </c>
      <c r="C1715" s="27" t="s">
        <v>903</v>
      </c>
      <c r="D1715" s="27" t="s">
        <v>259</v>
      </c>
    </row>
    <row r="1716" spans="1:4" x14ac:dyDescent="0.2">
      <c r="A1716" s="27" t="s">
        <v>2675</v>
      </c>
      <c r="B1716" s="27" t="s">
        <v>1499</v>
      </c>
      <c r="C1716" s="27" t="s">
        <v>903</v>
      </c>
      <c r="D1716" s="27" t="s">
        <v>259</v>
      </c>
    </row>
    <row r="1717" spans="1:4" x14ac:dyDescent="0.2">
      <c r="A1717" s="27" t="s">
        <v>2587</v>
      </c>
      <c r="B1717" s="27" t="s">
        <v>526</v>
      </c>
      <c r="C1717" s="27" t="s">
        <v>903</v>
      </c>
      <c r="D1717" s="27" t="s">
        <v>762</v>
      </c>
    </row>
    <row r="1718" spans="1:4" x14ac:dyDescent="0.2">
      <c r="A1718" s="27"/>
      <c r="B1718" s="27"/>
      <c r="C1718" s="27"/>
      <c r="D1718" s="27" t="s">
        <v>758</v>
      </c>
    </row>
    <row r="1719" spans="1:4" x14ac:dyDescent="0.2">
      <c r="A1719" s="27"/>
      <c r="B1719" s="27"/>
      <c r="C1719" s="27"/>
      <c r="D1719" s="27" t="s">
        <v>264</v>
      </c>
    </row>
    <row r="1720" spans="1:4" x14ac:dyDescent="0.2">
      <c r="A1720" s="27"/>
      <c r="B1720" s="27"/>
      <c r="C1720" s="27"/>
      <c r="D1720" s="27" t="s">
        <v>259</v>
      </c>
    </row>
    <row r="1721" spans="1:4" x14ac:dyDescent="0.2">
      <c r="A1721" s="27" t="s">
        <v>2576</v>
      </c>
      <c r="B1721" s="27" t="s">
        <v>528</v>
      </c>
      <c r="C1721" s="27" t="s">
        <v>903</v>
      </c>
      <c r="D1721" s="27" t="s">
        <v>759</v>
      </c>
    </row>
    <row r="1722" spans="1:4" x14ac:dyDescent="0.2">
      <c r="A1722" s="27"/>
      <c r="B1722" s="27"/>
      <c r="C1722" s="27"/>
      <c r="D1722" s="27" t="s">
        <v>259</v>
      </c>
    </row>
    <row r="1723" spans="1:4" x14ac:dyDescent="0.2">
      <c r="A1723" s="27" t="s">
        <v>2575</v>
      </c>
      <c r="B1723" s="27" t="s">
        <v>527</v>
      </c>
      <c r="C1723" s="27" t="s">
        <v>903</v>
      </c>
      <c r="D1723" s="27" t="s">
        <v>759</v>
      </c>
    </row>
    <row r="1724" spans="1:4" x14ac:dyDescent="0.2">
      <c r="A1724" s="27"/>
      <c r="B1724" s="27"/>
      <c r="C1724" s="27"/>
      <c r="D1724" s="27" t="s">
        <v>259</v>
      </c>
    </row>
    <row r="1725" spans="1:4" x14ac:dyDescent="0.2">
      <c r="A1725" s="27" t="s">
        <v>2628</v>
      </c>
      <c r="B1725" s="27" t="s">
        <v>795</v>
      </c>
      <c r="C1725" s="27" t="s">
        <v>903</v>
      </c>
      <c r="D1725" s="27" t="s">
        <v>758</v>
      </c>
    </row>
    <row r="1726" spans="1:4" x14ac:dyDescent="0.2">
      <c r="A1726" s="27"/>
      <c r="B1726" s="27"/>
      <c r="C1726" s="27"/>
      <c r="D1726" s="27" t="s">
        <v>259</v>
      </c>
    </row>
    <row r="1727" spans="1:4" x14ac:dyDescent="0.2">
      <c r="A1727" s="27" t="s">
        <v>2640</v>
      </c>
      <c r="B1727" s="27" t="s">
        <v>985</v>
      </c>
      <c r="C1727" s="27" t="s">
        <v>903</v>
      </c>
      <c r="D1727" s="27" t="s">
        <v>758</v>
      </c>
    </row>
    <row r="1728" spans="1:4" x14ac:dyDescent="0.2">
      <c r="A1728" s="27"/>
      <c r="B1728" s="27"/>
      <c r="C1728" s="27"/>
      <c r="D1728" s="27" t="s">
        <v>259</v>
      </c>
    </row>
    <row r="1729" spans="1:4" x14ac:dyDescent="0.2">
      <c r="A1729" s="27" t="s">
        <v>2594</v>
      </c>
      <c r="B1729" s="27" t="s">
        <v>794</v>
      </c>
      <c r="C1729" s="27" t="s">
        <v>903</v>
      </c>
      <c r="D1729" s="27" t="s">
        <v>758</v>
      </c>
    </row>
    <row r="1730" spans="1:4" x14ac:dyDescent="0.2">
      <c r="A1730" s="27"/>
      <c r="B1730" s="27"/>
      <c r="C1730" s="27"/>
      <c r="D1730" s="27" t="s">
        <v>759</v>
      </c>
    </row>
    <row r="1731" spans="1:4" x14ac:dyDescent="0.2">
      <c r="A1731" s="27"/>
      <c r="B1731" s="27"/>
      <c r="C1731" s="27"/>
      <c r="D1731" s="27" t="s">
        <v>259</v>
      </c>
    </row>
    <row r="1732" spans="1:4" x14ac:dyDescent="0.2">
      <c r="A1732" s="27" t="s">
        <v>2585</v>
      </c>
      <c r="B1732" s="27" t="s">
        <v>529</v>
      </c>
      <c r="C1732" s="27" t="s">
        <v>903</v>
      </c>
      <c r="D1732" s="27" t="s">
        <v>758</v>
      </c>
    </row>
    <row r="1733" spans="1:4" x14ac:dyDescent="0.2">
      <c r="A1733" s="27"/>
      <c r="B1733" s="27"/>
      <c r="C1733" s="27"/>
      <c r="D1733" s="27" t="s">
        <v>759</v>
      </c>
    </row>
    <row r="1734" spans="1:4" x14ac:dyDescent="0.2">
      <c r="A1734" s="27"/>
      <c r="B1734" s="27"/>
      <c r="C1734" s="27"/>
      <c r="D1734" s="27" t="s">
        <v>760</v>
      </c>
    </row>
    <row r="1735" spans="1:4" x14ac:dyDescent="0.2">
      <c r="A1735" s="27"/>
      <c r="B1735" s="27"/>
      <c r="C1735" s="27"/>
      <c r="D1735" s="27" t="s">
        <v>259</v>
      </c>
    </row>
    <row r="1736" spans="1:4" x14ac:dyDescent="0.2">
      <c r="A1736" s="27"/>
      <c r="B1736" s="27"/>
      <c r="C1736" s="27"/>
      <c r="D1736" s="27" t="s">
        <v>1629</v>
      </c>
    </row>
    <row r="1737" spans="1:4" x14ac:dyDescent="0.2">
      <c r="A1737" s="27" t="s">
        <v>2634</v>
      </c>
      <c r="B1737" s="27" t="s">
        <v>580</v>
      </c>
      <c r="C1737" s="27" t="s">
        <v>903</v>
      </c>
      <c r="D1737" s="27" t="s">
        <v>758</v>
      </c>
    </row>
    <row r="1738" spans="1:4" x14ac:dyDescent="0.2">
      <c r="A1738" s="27"/>
      <c r="B1738" s="27"/>
      <c r="C1738" s="27"/>
      <c r="D1738" s="27" t="s">
        <v>259</v>
      </c>
    </row>
    <row r="1739" spans="1:4" x14ac:dyDescent="0.2">
      <c r="A1739" s="27" t="s">
        <v>2647</v>
      </c>
      <c r="B1739" s="27" t="s">
        <v>1773</v>
      </c>
      <c r="C1739" s="27" t="s">
        <v>903</v>
      </c>
      <c r="D1739" s="27" t="s">
        <v>259</v>
      </c>
    </row>
    <row r="1740" spans="1:4" x14ac:dyDescent="0.2">
      <c r="A1740" s="27" t="s">
        <v>2681</v>
      </c>
      <c r="B1740" s="27" t="s">
        <v>1774</v>
      </c>
      <c r="C1740" s="27" t="s">
        <v>903</v>
      </c>
      <c r="D1740" s="27" t="s">
        <v>259</v>
      </c>
    </row>
    <row r="1741" spans="1:4" x14ac:dyDescent="0.2">
      <c r="A1741" s="27" t="s">
        <v>2603</v>
      </c>
      <c r="B1741" s="27" t="s">
        <v>581</v>
      </c>
      <c r="C1741" s="27" t="s">
        <v>903</v>
      </c>
      <c r="D1741" s="27" t="s">
        <v>758</v>
      </c>
    </row>
    <row r="1742" spans="1:4" x14ac:dyDescent="0.2">
      <c r="A1742" s="27"/>
      <c r="B1742" s="27"/>
      <c r="C1742" s="27"/>
      <c r="D1742" s="27" t="s">
        <v>264</v>
      </c>
    </row>
    <row r="1743" spans="1:4" x14ac:dyDescent="0.2">
      <c r="A1743" s="27"/>
      <c r="B1743" s="27"/>
      <c r="C1743" s="27"/>
      <c r="D1743" s="27" t="s">
        <v>259</v>
      </c>
    </row>
    <row r="1744" spans="1:4" x14ac:dyDescent="0.2">
      <c r="A1744" s="27" t="s">
        <v>2596</v>
      </c>
      <c r="B1744" s="27" t="s">
        <v>582</v>
      </c>
      <c r="C1744" s="27" t="s">
        <v>903</v>
      </c>
      <c r="D1744" s="27" t="s">
        <v>259</v>
      </c>
    </row>
    <row r="1745" spans="1:4" x14ac:dyDescent="0.2">
      <c r="A1745" s="27" t="s">
        <v>2599</v>
      </c>
      <c r="B1745" s="27" t="s">
        <v>302</v>
      </c>
      <c r="C1745" s="27" t="s">
        <v>903</v>
      </c>
      <c r="D1745" s="27" t="s">
        <v>758</v>
      </c>
    </row>
    <row r="1746" spans="1:4" x14ac:dyDescent="0.2">
      <c r="A1746" s="27"/>
      <c r="B1746" s="27"/>
      <c r="C1746" s="27"/>
      <c r="D1746" s="27" t="s">
        <v>259</v>
      </c>
    </row>
    <row r="1747" spans="1:4" x14ac:dyDescent="0.2">
      <c r="A1747" s="27" t="s">
        <v>2636</v>
      </c>
      <c r="B1747" s="27" t="s">
        <v>209</v>
      </c>
      <c r="C1747" s="27" t="s">
        <v>903</v>
      </c>
      <c r="D1747" s="27" t="s">
        <v>758</v>
      </c>
    </row>
    <row r="1748" spans="1:4" x14ac:dyDescent="0.2">
      <c r="A1748" s="27"/>
      <c r="B1748" s="27"/>
      <c r="C1748" s="27"/>
      <c r="D1748" s="27" t="s">
        <v>259</v>
      </c>
    </row>
    <row r="1749" spans="1:4" x14ac:dyDescent="0.2">
      <c r="A1749" s="27" t="s">
        <v>2579</v>
      </c>
      <c r="B1749" s="27" t="s">
        <v>560</v>
      </c>
      <c r="C1749" s="27" t="s">
        <v>903</v>
      </c>
      <c r="D1749" s="27" t="s">
        <v>758</v>
      </c>
    </row>
    <row r="1750" spans="1:4" x14ac:dyDescent="0.2">
      <c r="A1750" s="27"/>
      <c r="B1750" s="27"/>
      <c r="C1750" s="27"/>
      <c r="D1750" s="27" t="s">
        <v>760</v>
      </c>
    </row>
    <row r="1751" spans="1:4" x14ac:dyDescent="0.2">
      <c r="A1751" s="27"/>
      <c r="B1751" s="27"/>
      <c r="C1751" s="27"/>
      <c r="D1751" s="27" t="s">
        <v>259</v>
      </c>
    </row>
    <row r="1752" spans="1:4" x14ac:dyDescent="0.2">
      <c r="A1752" s="27" t="s">
        <v>2588</v>
      </c>
      <c r="B1752" s="27" t="s">
        <v>663</v>
      </c>
      <c r="C1752" s="27" t="s">
        <v>903</v>
      </c>
      <c r="D1752" s="27" t="s">
        <v>758</v>
      </c>
    </row>
    <row r="1753" spans="1:4" x14ac:dyDescent="0.2">
      <c r="A1753" s="27"/>
      <c r="B1753" s="27"/>
      <c r="C1753" s="27"/>
      <c r="D1753" s="27" t="s">
        <v>760</v>
      </c>
    </row>
    <row r="1754" spans="1:4" x14ac:dyDescent="0.2">
      <c r="A1754" s="27" t="s">
        <v>2581</v>
      </c>
      <c r="B1754" s="27" t="s">
        <v>161</v>
      </c>
      <c r="C1754" s="27" t="s">
        <v>903</v>
      </c>
      <c r="D1754" s="27" t="s">
        <v>758</v>
      </c>
    </row>
    <row r="1755" spans="1:4" x14ac:dyDescent="0.2">
      <c r="A1755" s="27"/>
      <c r="B1755" s="27"/>
      <c r="C1755" s="27"/>
      <c r="D1755" s="27" t="s">
        <v>759</v>
      </c>
    </row>
    <row r="1756" spans="1:4" x14ac:dyDescent="0.2">
      <c r="A1756" s="27"/>
      <c r="B1756" s="27"/>
      <c r="C1756" s="27"/>
      <c r="D1756" s="27" t="s">
        <v>760</v>
      </c>
    </row>
    <row r="1757" spans="1:4" x14ac:dyDescent="0.2">
      <c r="A1757" s="27"/>
      <c r="B1757" s="27"/>
      <c r="C1757" s="27"/>
      <c r="D1757" s="27" t="s">
        <v>259</v>
      </c>
    </row>
    <row r="1758" spans="1:4" x14ac:dyDescent="0.2">
      <c r="A1758" s="27" t="s">
        <v>2673</v>
      </c>
      <c r="B1758" s="27" t="s">
        <v>664</v>
      </c>
      <c r="C1758" s="27" t="s">
        <v>903</v>
      </c>
      <c r="D1758" s="27" t="s">
        <v>760</v>
      </c>
    </row>
    <row r="1759" spans="1:4" x14ac:dyDescent="0.2">
      <c r="A1759" s="27"/>
      <c r="B1759" s="27"/>
      <c r="C1759" s="27"/>
      <c r="D1759" s="27" t="s">
        <v>264</v>
      </c>
    </row>
    <row r="1760" spans="1:4" x14ac:dyDescent="0.2">
      <c r="A1760" s="27" t="s">
        <v>2659</v>
      </c>
      <c r="B1760" s="27" t="s">
        <v>583</v>
      </c>
      <c r="C1760" s="27" t="s">
        <v>903</v>
      </c>
      <c r="D1760" s="27" t="s">
        <v>758</v>
      </c>
    </row>
    <row r="1761" spans="1:4" x14ac:dyDescent="0.2">
      <c r="A1761" s="27"/>
      <c r="B1761" s="27"/>
      <c r="C1761" s="27"/>
      <c r="D1761" s="27" t="s">
        <v>264</v>
      </c>
    </row>
    <row r="1762" spans="1:4" x14ac:dyDescent="0.2">
      <c r="A1762" s="27"/>
      <c r="B1762" s="27"/>
      <c r="C1762" s="27"/>
      <c r="D1762" s="27" t="s">
        <v>259</v>
      </c>
    </row>
    <row r="1763" spans="1:4" x14ac:dyDescent="0.2">
      <c r="A1763" s="27" t="s">
        <v>2617</v>
      </c>
      <c r="B1763" s="27" t="s">
        <v>584</v>
      </c>
      <c r="C1763" s="27" t="s">
        <v>903</v>
      </c>
      <c r="D1763" s="27" t="s">
        <v>758</v>
      </c>
    </row>
    <row r="1764" spans="1:4" x14ac:dyDescent="0.2">
      <c r="A1764" s="27"/>
      <c r="B1764" s="27"/>
      <c r="C1764" s="27"/>
      <c r="D1764" s="27" t="s">
        <v>264</v>
      </c>
    </row>
    <row r="1765" spans="1:4" x14ac:dyDescent="0.2">
      <c r="A1765" s="27"/>
      <c r="B1765" s="27"/>
      <c r="C1765" s="27"/>
      <c r="D1765" s="27" t="s">
        <v>259</v>
      </c>
    </row>
    <row r="1766" spans="1:4" x14ac:dyDescent="0.2">
      <c r="A1766" s="27" t="s">
        <v>2591</v>
      </c>
      <c r="B1766" s="27" t="s">
        <v>585</v>
      </c>
      <c r="C1766" s="27" t="s">
        <v>903</v>
      </c>
      <c r="D1766" s="27" t="s">
        <v>758</v>
      </c>
    </row>
    <row r="1767" spans="1:4" x14ac:dyDescent="0.2">
      <c r="A1767" s="27"/>
      <c r="B1767" s="27"/>
      <c r="C1767" s="27"/>
      <c r="D1767" s="27" t="s">
        <v>264</v>
      </c>
    </row>
    <row r="1768" spans="1:4" x14ac:dyDescent="0.2">
      <c r="A1768" s="27"/>
      <c r="B1768" s="27"/>
      <c r="C1768" s="27"/>
      <c r="D1768" s="27" t="s">
        <v>259</v>
      </c>
    </row>
    <row r="1769" spans="1:4" x14ac:dyDescent="0.2">
      <c r="A1769" s="27" t="s">
        <v>2664</v>
      </c>
      <c r="B1769" s="27" t="s">
        <v>586</v>
      </c>
      <c r="C1769" s="27" t="s">
        <v>903</v>
      </c>
      <c r="D1769" s="27" t="s">
        <v>758</v>
      </c>
    </row>
    <row r="1770" spans="1:4" x14ac:dyDescent="0.2">
      <c r="A1770" s="27"/>
      <c r="B1770" s="27"/>
      <c r="C1770" s="27"/>
      <c r="D1770" s="27" t="s">
        <v>264</v>
      </c>
    </row>
    <row r="1771" spans="1:4" x14ac:dyDescent="0.2">
      <c r="A1771" s="27"/>
      <c r="B1771" s="27"/>
      <c r="C1771" s="27"/>
      <c r="D1771" s="27" t="s">
        <v>259</v>
      </c>
    </row>
    <row r="1772" spans="1:4" x14ac:dyDescent="0.2">
      <c r="A1772" s="27" t="s">
        <v>2609</v>
      </c>
      <c r="B1772" s="27" t="s">
        <v>587</v>
      </c>
      <c r="C1772" s="27" t="s">
        <v>903</v>
      </c>
      <c r="D1772" s="27" t="s">
        <v>758</v>
      </c>
    </row>
    <row r="1773" spans="1:4" x14ac:dyDescent="0.2">
      <c r="A1773" s="27"/>
      <c r="B1773" s="27"/>
      <c r="C1773" s="27"/>
      <c r="D1773" s="27" t="s">
        <v>264</v>
      </c>
    </row>
    <row r="1774" spans="1:4" x14ac:dyDescent="0.2">
      <c r="A1774" s="27"/>
      <c r="B1774" s="27"/>
      <c r="C1774" s="27"/>
      <c r="D1774" s="27" t="s">
        <v>259</v>
      </c>
    </row>
    <row r="1775" spans="1:4" x14ac:dyDescent="0.2">
      <c r="A1775" s="27" t="s">
        <v>2608</v>
      </c>
      <c r="B1775" s="27" t="s">
        <v>588</v>
      </c>
      <c r="C1775" s="27" t="s">
        <v>903</v>
      </c>
      <c r="D1775" s="27" t="s">
        <v>758</v>
      </c>
    </row>
    <row r="1776" spans="1:4" x14ac:dyDescent="0.2">
      <c r="A1776" s="27"/>
      <c r="B1776" s="27"/>
      <c r="C1776" s="27"/>
      <c r="D1776" s="27" t="s">
        <v>264</v>
      </c>
    </row>
    <row r="1777" spans="1:4" x14ac:dyDescent="0.2">
      <c r="A1777" s="27"/>
      <c r="B1777" s="27"/>
      <c r="C1777" s="27"/>
      <c r="D1777" s="27" t="s">
        <v>259</v>
      </c>
    </row>
    <row r="1778" spans="1:4" x14ac:dyDescent="0.2">
      <c r="A1778" s="27" t="s">
        <v>2605</v>
      </c>
      <c r="B1778" s="27" t="s">
        <v>589</v>
      </c>
      <c r="C1778" s="27" t="s">
        <v>903</v>
      </c>
      <c r="D1778" s="27" t="s">
        <v>758</v>
      </c>
    </row>
    <row r="1779" spans="1:4" x14ac:dyDescent="0.2">
      <c r="A1779" s="27"/>
      <c r="B1779" s="27"/>
      <c r="C1779" s="27"/>
      <c r="D1779" s="27" t="s">
        <v>259</v>
      </c>
    </row>
    <row r="1780" spans="1:4" x14ac:dyDescent="0.2">
      <c r="A1780" s="27" t="s">
        <v>2631</v>
      </c>
      <c r="B1780" s="27" t="s">
        <v>594</v>
      </c>
      <c r="C1780" s="27" t="s">
        <v>903</v>
      </c>
      <c r="D1780" s="27" t="s">
        <v>758</v>
      </c>
    </row>
    <row r="1781" spans="1:4" x14ac:dyDescent="0.2">
      <c r="A1781" s="27"/>
      <c r="B1781" s="27"/>
      <c r="C1781" s="27"/>
      <c r="D1781" s="27" t="s">
        <v>264</v>
      </c>
    </row>
    <row r="1782" spans="1:4" x14ac:dyDescent="0.2">
      <c r="A1782" s="27"/>
      <c r="B1782" s="27"/>
      <c r="C1782" s="27"/>
      <c r="D1782" s="27" t="s">
        <v>259</v>
      </c>
    </row>
    <row r="1783" spans="1:4" x14ac:dyDescent="0.2">
      <c r="A1783" s="27" t="s">
        <v>2695</v>
      </c>
      <c r="B1783" s="27" t="s">
        <v>1494</v>
      </c>
      <c r="C1783" s="27" t="s">
        <v>903</v>
      </c>
      <c r="D1783" s="27" t="s">
        <v>758</v>
      </c>
    </row>
    <row r="1784" spans="1:4" x14ac:dyDescent="0.2">
      <c r="A1784" s="27"/>
      <c r="B1784" s="27"/>
      <c r="C1784" s="27"/>
      <c r="D1784" s="27" t="s">
        <v>259</v>
      </c>
    </row>
    <row r="1785" spans="1:4" x14ac:dyDescent="0.2">
      <c r="A1785" s="27" t="s">
        <v>2637</v>
      </c>
      <c r="B1785" s="27" t="s">
        <v>210</v>
      </c>
      <c r="C1785" s="27" t="s">
        <v>903</v>
      </c>
      <c r="D1785" s="27" t="s">
        <v>758</v>
      </c>
    </row>
    <row r="1786" spans="1:4" x14ac:dyDescent="0.2">
      <c r="A1786" s="27"/>
      <c r="B1786" s="27"/>
      <c r="C1786" s="27"/>
      <c r="D1786" s="27" t="s">
        <v>264</v>
      </c>
    </row>
    <row r="1787" spans="1:4" x14ac:dyDescent="0.2">
      <c r="A1787" s="27"/>
      <c r="B1787" s="27"/>
      <c r="C1787" s="27"/>
      <c r="D1787" s="27" t="s">
        <v>259</v>
      </c>
    </row>
    <row r="1788" spans="1:4" x14ac:dyDescent="0.2">
      <c r="A1788" s="27" t="s">
        <v>2663</v>
      </c>
      <c r="B1788" s="27" t="s">
        <v>1495</v>
      </c>
      <c r="C1788" s="27" t="s">
        <v>903</v>
      </c>
      <c r="D1788" s="27" t="s">
        <v>758</v>
      </c>
    </row>
    <row r="1789" spans="1:4" x14ac:dyDescent="0.2">
      <c r="A1789" s="27"/>
      <c r="B1789" s="27"/>
      <c r="C1789" s="27"/>
      <c r="D1789" s="27" t="s">
        <v>259</v>
      </c>
    </row>
    <row r="1790" spans="1:4" x14ac:dyDescent="0.2">
      <c r="A1790" s="27" t="s">
        <v>2696</v>
      </c>
      <c r="B1790" s="27" t="s">
        <v>1496</v>
      </c>
      <c r="C1790" s="27" t="s">
        <v>903</v>
      </c>
      <c r="D1790" s="27" t="s">
        <v>758</v>
      </c>
    </row>
    <row r="1791" spans="1:4" x14ac:dyDescent="0.2">
      <c r="A1791" s="27"/>
      <c r="B1791" s="27"/>
      <c r="C1791" s="27"/>
      <c r="D1791" s="27" t="s">
        <v>259</v>
      </c>
    </row>
    <row r="1792" spans="1:4" x14ac:dyDescent="0.2">
      <c r="A1792" s="27" t="s">
        <v>2649</v>
      </c>
      <c r="B1792" s="27" t="s">
        <v>595</v>
      </c>
      <c r="C1792" s="27" t="s">
        <v>903</v>
      </c>
      <c r="D1792" s="27" t="s">
        <v>264</v>
      </c>
    </row>
    <row r="1793" spans="1:4" x14ac:dyDescent="0.2">
      <c r="A1793" s="27"/>
      <c r="B1793" s="27"/>
      <c r="C1793" s="27"/>
      <c r="D1793" s="27" t="s">
        <v>259</v>
      </c>
    </row>
    <row r="1794" spans="1:4" x14ac:dyDescent="0.2">
      <c r="A1794" s="27" t="s">
        <v>2590</v>
      </c>
      <c r="B1794" s="27" t="s">
        <v>224</v>
      </c>
      <c r="C1794" s="27" t="s">
        <v>903</v>
      </c>
      <c r="D1794" s="27" t="s">
        <v>264</v>
      </c>
    </row>
    <row r="1795" spans="1:4" x14ac:dyDescent="0.2">
      <c r="A1795" s="27"/>
      <c r="B1795" s="27"/>
      <c r="C1795" s="27"/>
      <c r="D1795" s="27" t="s">
        <v>259</v>
      </c>
    </row>
    <row r="1796" spans="1:4" x14ac:dyDescent="0.2">
      <c r="A1796" s="27" t="s">
        <v>2672</v>
      </c>
      <c r="B1796" s="27" t="s">
        <v>205</v>
      </c>
      <c r="C1796" s="27" t="s">
        <v>903</v>
      </c>
      <c r="D1796" s="27" t="s">
        <v>758</v>
      </c>
    </row>
    <row r="1797" spans="1:4" x14ac:dyDescent="0.2">
      <c r="A1797" s="27"/>
      <c r="B1797" s="27"/>
      <c r="C1797" s="27"/>
      <c r="D1797" s="27" t="s">
        <v>264</v>
      </c>
    </row>
    <row r="1798" spans="1:4" x14ac:dyDescent="0.2">
      <c r="A1798" s="27"/>
      <c r="B1798" s="27"/>
      <c r="C1798" s="27"/>
      <c r="D1798" s="27" t="s">
        <v>259</v>
      </c>
    </row>
    <row r="1799" spans="1:4" x14ac:dyDescent="0.2">
      <c r="A1799" s="27" t="s">
        <v>2685</v>
      </c>
      <c r="B1799" s="27" t="s">
        <v>206</v>
      </c>
      <c r="C1799" s="27" t="s">
        <v>903</v>
      </c>
      <c r="D1799" s="27" t="s">
        <v>259</v>
      </c>
    </row>
    <row r="1800" spans="1:4" x14ac:dyDescent="0.2">
      <c r="A1800" s="27" t="s">
        <v>2654</v>
      </c>
      <c r="B1800" s="27" t="s">
        <v>208</v>
      </c>
      <c r="C1800" s="27" t="s">
        <v>903</v>
      </c>
      <c r="D1800" s="27" t="s">
        <v>259</v>
      </c>
    </row>
    <row r="1801" spans="1:4" x14ac:dyDescent="0.2">
      <c r="A1801" s="27" t="s">
        <v>2662</v>
      </c>
      <c r="B1801" s="27" t="s">
        <v>207</v>
      </c>
      <c r="C1801" s="27" t="s">
        <v>903</v>
      </c>
      <c r="D1801" s="27" t="s">
        <v>259</v>
      </c>
    </row>
    <row r="1802" spans="1:4" x14ac:dyDescent="0.2">
      <c r="A1802" s="27" t="s">
        <v>2678</v>
      </c>
      <c r="B1802" s="27" t="s">
        <v>596</v>
      </c>
      <c r="C1802" s="27" t="s">
        <v>903</v>
      </c>
      <c r="D1802" s="27" t="s">
        <v>758</v>
      </c>
    </row>
    <row r="1803" spans="1:4" x14ac:dyDescent="0.2">
      <c r="A1803" s="27"/>
      <c r="B1803" s="27"/>
      <c r="C1803" s="27"/>
      <c r="D1803" s="27" t="s">
        <v>259</v>
      </c>
    </row>
    <row r="1804" spans="1:4" x14ac:dyDescent="0.2">
      <c r="A1804" s="27" t="s">
        <v>2650</v>
      </c>
      <c r="B1804" s="27" t="s">
        <v>157</v>
      </c>
      <c r="C1804" s="27" t="s">
        <v>903</v>
      </c>
      <c r="D1804" s="27" t="s">
        <v>259</v>
      </c>
    </row>
    <row r="1805" spans="1:4" x14ac:dyDescent="0.2">
      <c r="A1805" s="27" t="s">
        <v>2677</v>
      </c>
      <c r="B1805" s="27" t="s">
        <v>2547</v>
      </c>
      <c r="C1805" s="27" t="s">
        <v>903</v>
      </c>
      <c r="D1805" s="27" t="s">
        <v>259</v>
      </c>
    </row>
    <row r="1806" spans="1:4" x14ac:dyDescent="0.2">
      <c r="A1806" s="27" t="s">
        <v>2601</v>
      </c>
      <c r="B1806" s="27" t="s">
        <v>158</v>
      </c>
      <c r="C1806" s="27" t="s">
        <v>903</v>
      </c>
      <c r="D1806" s="27" t="s">
        <v>758</v>
      </c>
    </row>
    <row r="1807" spans="1:4" x14ac:dyDescent="0.2">
      <c r="A1807" s="27"/>
      <c r="B1807" s="27"/>
      <c r="C1807" s="27"/>
      <c r="D1807" s="27" t="s">
        <v>264</v>
      </c>
    </row>
    <row r="1808" spans="1:4" x14ac:dyDescent="0.2">
      <c r="A1808" s="27"/>
      <c r="B1808" s="27"/>
      <c r="C1808" s="27"/>
      <c r="D1808" s="27" t="s">
        <v>259</v>
      </c>
    </row>
    <row r="1809" spans="1:4" x14ac:dyDescent="0.2">
      <c r="A1809" s="27" t="s">
        <v>2652</v>
      </c>
      <c r="B1809" s="27" t="s">
        <v>1037</v>
      </c>
      <c r="C1809" s="27" t="s">
        <v>903</v>
      </c>
      <c r="D1809" s="27" t="s">
        <v>758</v>
      </c>
    </row>
    <row r="1810" spans="1:4" x14ac:dyDescent="0.2">
      <c r="A1810" s="27"/>
      <c r="B1810" s="27"/>
      <c r="C1810" s="27"/>
      <c r="D1810" s="27" t="s">
        <v>259</v>
      </c>
    </row>
    <row r="1811" spans="1:4" x14ac:dyDescent="0.2">
      <c r="A1811" s="27" t="s">
        <v>2598</v>
      </c>
      <c r="B1811" s="27" t="s">
        <v>479</v>
      </c>
      <c r="C1811" s="27" t="s">
        <v>903</v>
      </c>
      <c r="D1811" s="27" t="s">
        <v>259</v>
      </c>
    </row>
    <row r="1812" spans="1:4" x14ac:dyDescent="0.2">
      <c r="A1812" s="27" t="s">
        <v>3036</v>
      </c>
      <c r="B1812" s="27" t="s">
        <v>3037</v>
      </c>
      <c r="C1812" s="27" t="s">
        <v>903</v>
      </c>
      <c r="D1812" s="27" t="s">
        <v>259</v>
      </c>
    </row>
    <row r="1813" spans="1:4" x14ac:dyDescent="0.2">
      <c r="A1813" s="27" t="s">
        <v>2620</v>
      </c>
      <c r="B1813" s="27" t="s">
        <v>2044</v>
      </c>
      <c r="C1813" s="27" t="s">
        <v>903</v>
      </c>
      <c r="D1813" s="27" t="s">
        <v>259</v>
      </c>
    </row>
    <row r="1814" spans="1:4" x14ac:dyDescent="0.2">
      <c r="A1814" s="27" t="s">
        <v>2589</v>
      </c>
      <c r="B1814" s="27" t="s">
        <v>159</v>
      </c>
      <c r="C1814" s="27" t="s">
        <v>903</v>
      </c>
      <c r="D1814" s="27" t="s">
        <v>762</v>
      </c>
    </row>
    <row r="1815" spans="1:4" x14ac:dyDescent="0.2">
      <c r="A1815" s="27"/>
      <c r="B1815" s="27"/>
      <c r="C1815" s="27"/>
      <c r="D1815" s="27" t="s">
        <v>758</v>
      </c>
    </row>
    <row r="1816" spans="1:4" x14ac:dyDescent="0.2">
      <c r="A1816" s="27"/>
      <c r="B1816" s="27"/>
      <c r="C1816" s="27"/>
      <c r="D1816" s="27" t="s">
        <v>759</v>
      </c>
    </row>
    <row r="1817" spans="1:4" x14ac:dyDescent="0.2">
      <c r="A1817" s="27"/>
      <c r="B1817" s="27"/>
      <c r="C1817" s="27"/>
      <c r="D1817" s="27" t="s">
        <v>259</v>
      </c>
    </row>
    <row r="1818" spans="1:4" x14ac:dyDescent="0.2">
      <c r="A1818" s="27" t="s">
        <v>2577</v>
      </c>
      <c r="B1818" s="27" t="s">
        <v>160</v>
      </c>
      <c r="C1818" s="27" t="s">
        <v>903</v>
      </c>
      <c r="D1818" s="27" t="s">
        <v>758</v>
      </c>
    </row>
    <row r="1819" spans="1:4" x14ac:dyDescent="0.2">
      <c r="A1819" s="27"/>
      <c r="B1819" s="27"/>
      <c r="C1819" s="27"/>
      <c r="D1819" s="27" t="s">
        <v>759</v>
      </c>
    </row>
    <row r="1820" spans="1:4" x14ac:dyDescent="0.2">
      <c r="A1820" s="27"/>
      <c r="B1820" s="27"/>
      <c r="C1820" s="27"/>
      <c r="D1820" s="27" t="s">
        <v>760</v>
      </c>
    </row>
    <row r="1821" spans="1:4" x14ac:dyDescent="0.2">
      <c r="A1821" s="27"/>
      <c r="B1821" s="27"/>
      <c r="C1821" s="27"/>
      <c r="D1821" s="27" t="s">
        <v>259</v>
      </c>
    </row>
    <row r="1822" spans="1:4" x14ac:dyDescent="0.2">
      <c r="A1822" s="27" t="s">
        <v>2623</v>
      </c>
      <c r="B1822" s="27" t="s">
        <v>947</v>
      </c>
      <c r="C1822" s="27" t="s">
        <v>903</v>
      </c>
      <c r="D1822" s="27" t="s">
        <v>264</v>
      </c>
    </row>
    <row r="1823" spans="1:4" x14ac:dyDescent="0.2">
      <c r="A1823" s="27"/>
      <c r="B1823" s="27"/>
      <c r="C1823" s="27"/>
      <c r="D1823" s="27" t="s">
        <v>259</v>
      </c>
    </row>
    <row r="1824" spans="1:4" x14ac:dyDescent="0.2">
      <c r="A1824" s="27" t="s">
        <v>2621</v>
      </c>
      <c r="B1824" s="27" t="s">
        <v>162</v>
      </c>
      <c r="C1824" s="27" t="s">
        <v>903</v>
      </c>
      <c r="D1824" s="27" t="s">
        <v>758</v>
      </c>
    </row>
    <row r="1825" spans="1:4" x14ac:dyDescent="0.2">
      <c r="A1825" s="27"/>
      <c r="B1825" s="27"/>
      <c r="C1825" s="27"/>
      <c r="D1825" s="27" t="s">
        <v>264</v>
      </c>
    </row>
    <row r="1826" spans="1:4" x14ac:dyDescent="0.2">
      <c r="A1826" s="27"/>
      <c r="B1826" s="27"/>
      <c r="C1826" s="27"/>
      <c r="D1826" s="27" t="s">
        <v>259</v>
      </c>
    </row>
    <row r="1827" spans="1:4" x14ac:dyDescent="0.2">
      <c r="A1827" s="27" t="s">
        <v>2651</v>
      </c>
      <c r="B1827" s="27" t="s">
        <v>1371</v>
      </c>
      <c r="C1827" s="27" t="s">
        <v>903</v>
      </c>
      <c r="D1827" s="27" t="s">
        <v>259</v>
      </c>
    </row>
    <row r="1828" spans="1:4" x14ac:dyDescent="0.2">
      <c r="A1828" s="27" t="s">
        <v>2648</v>
      </c>
      <c r="B1828" s="27" t="s">
        <v>218</v>
      </c>
      <c r="C1828" s="27" t="s">
        <v>903</v>
      </c>
      <c r="D1828" s="27" t="s">
        <v>758</v>
      </c>
    </row>
    <row r="1829" spans="1:4" x14ac:dyDescent="0.2">
      <c r="A1829" s="27"/>
      <c r="B1829" s="27"/>
      <c r="C1829" s="27"/>
      <c r="D1829" s="27" t="s">
        <v>264</v>
      </c>
    </row>
    <row r="1830" spans="1:4" x14ac:dyDescent="0.2">
      <c r="A1830" s="27"/>
      <c r="B1830" s="27"/>
      <c r="C1830" s="27"/>
      <c r="D1830" s="27" t="s">
        <v>259</v>
      </c>
    </row>
    <row r="1831" spans="1:4" x14ac:dyDescent="0.2">
      <c r="A1831" s="27" t="s">
        <v>2583</v>
      </c>
      <c r="B1831" s="27" t="s">
        <v>219</v>
      </c>
      <c r="C1831" s="27" t="s">
        <v>903</v>
      </c>
      <c r="D1831" s="27" t="s">
        <v>758</v>
      </c>
    </row>
    <row r="1832" spans="1:4" x14ac:dyDescent="0.2">
      <c r="A1832" s="27"/>
      <c r="B1832" s="27"/>
      <c r="C1832" s="27"/>
      <c r="D1832" s="27" t="s">
        <v>264</v>
      </c>
    </row>
    <row r="1833" spans="1:4" x14ac:dyDescent="0.2">
      <c r="A1833" s="27"/>
      <c r="B1833" s="27"/>
      <c r="C1833" s="27"/>
      <c r="D1833" s="27" t="s">
        <v>259</v>
      </c>
    </row>
    <row r="1834" spans="1:4" x14ac:dyDescent="0.2">
      <c r="A1834" s="27" t="s">
        <v>2630</v>
      </c>
      <c r="B1834" s="27" t="s">
        <v>656</v>
      </c>
      <c r="C1834" s="27" t="s">
        <v>903</v>
      </c>
      <c r="D1834" s="27" t="s">
        <v>758</v>
      </c>
    </row>
    <row r="1835" spans="1:4" x14ac:dyDescent="0.2">
      <c r="A1835" s="27"/>
      <c r="B1835" s="27"/>
      <c r="C1835" s="27"/>
      <c r="D1835" s="27" t="s">
        <v>759</v>
      </c>
    </row>
    <row r="1836" spans="1:4" x14ac:dyDescent="0.2">
      <c r="A1836" s="27"/>
      <c r="B1836" s="27"/>
      <c r="C1836" s="27"/>
      <c r="D1836" s="27" t="s">
        <v>259</v>
      </c>
    </row>
    <row r="1837" spans="1:4" x14ac:dyDescent="0.2">
      <c r="A1837" s="27" t="s">
        <v>2667</v>
      </c>
      <c r="B1837" s="27" t="s">
        <v>220</v>
      </c>
      <c r="C1837" s="27" t="s">
        <v>903</v>
      </c>
      <c r="D1837" s="27" t="s">
        <v>259</v>
      </c>
    </row>
    <row r="1838" spans="1:4" x14ac:dyDescent="0.2">
      <c r="A1838" s="27" t="s">
        <v>2639</v>
      </c>
      <c r="B1838" s="27" t="s">
        <v>221</v>
      </c>
      <c r="C1838" s="27" t="s">
        <v>903</v>
      </c>
      <c r="D1838" s="27" t="s">
        <v>758</v>
      </c>
    </row>
    <row r="1839" spans="1:4" x14ac:dyDescent="0.2">
      <c r="A1839" s="27"/>
      <c r="B1839" s="27"/>
      <c r="C1839" s="27"/>
      <c r="D1839" s="27" t="s">
        <v>259</v>
      </c>
    </row>
    <row r="1840" spans="1:4" x14ac:dyDescent="0.2">
      <c r="A1840" s="27" t="s">
        <v>2643</v>
      </c>
      <c r="B1840" s="27" t="s">
        <v>222</v>
      </c>
      <c r="C1840" s="27" t="s">
        <v>903</v>
      </c>
      <c r="D1840" s="27" t="s">
        <v>758</v>
      </c>
    </row>
    <row r="1841" spans="1:4" x14ac:dyDescent="0.2">
      <c r="A1841" s="27"/>
      <c r="B1841" s="27"/>
      <c r="C1841" s="27"/>
      <c r="D1841" s="27" t="s">
        <v>259</v>
      </c>
    </row>
    <row r="1842" spans="1:4" x14ac:dyDescent="0.2">
      <c r="A1842" s="27" t="s">
        <v>2584</v>
      </c>
      <c r="B1842" s="27" t="s">
        <v>223</v>
      </c>
      <c r="C1842" s="27" t="s">
        <v>903</v>
      </c>
      <c r="D1842" s="27" t="s">
        <v>758</v>
      </c>
    </row>
    <row r="1843" spans="1:4" x14ac:dyDescent="0.2">
      <c r="A1843" s="27"/>
      <c r="B1843" s="27"/>
      <c r="C1843" s="27"/>
      <c r="D1843" s="27" t="s">
        <v>259</v>
      </c>
    </row>
    <row r="1844" spans="1:4" x14ac:dyDescent="0.2">
      <c r="A1844" s="27" t="s">
        <v>2697</v>
      </c>
      <c r="B1844" s="27" t="s">
        <v>225</v>
      </c>
      <c r="C1844" s="27" t="s">
        <v>903</v>
      </c>
      <c r="D1844" s="27" t="s">
        <v>762</v>
      </c>
    </row>
    <row r="1845" spans="1:4" x14ac:dyDescent="0.2">
      <c r="A1845" s="27"/>
      <c r="B1845" s="27"/>
      <c r="C1845" s="27"/>
      <c r="D1845" s="27" t="s">
        <v>758</v>
      </c>
    </row>
    <row r="1846" spans="1:4" x14ac:dyDescent="0.2">
      <c r="A1846" s="27"/>
      <c r="B1846" s="27"/>
      <c r="C1846" s="27"/>
      <c r="D1846" s="27" t="s">
        <v>1129</v>
      </c>
    </row>
    <row r="1847" spans="1:4" x14ac:dyDescent="0.2">
      <c r="A1847" s="27"/>
      <c r="B1847" s="27"/>
      <c r="C1847" s="27"/>
      <c r="D1847" s="27" t="s">
        <v>264</v>
      </c>
    </row>
    <row r="1848" spans="1:4" x14ac:dyDescent="0.2">
      <c r="A1848" s="27" t="s">
        <v>2625</v>
      </c>
      <c r="B1848" s="27" t="s">
        <v>1372</v>
      </c>
      <c r="C1848" s="27" t="s">
        <v>903</v>
      </c>
      <c r="D1848" s="27" t="s">
        <v>264</v>
      </c>
    </row>
    <row r="1849" spans="1:4" x14ac:dyDescent="0.2">
      <c r="A1849" s="27"/>
      <c r="B1849" s="27"/>
      <c r="C1849" s="27"/>
      <c r="D1849" s="27" t="s">
        <v>259</v>
      </c>
    </row>
    <row r="1850" spans="1:4" x14ac:dyDescent="0.2">
      <c r="A1850" s="27" t="s">
        <v>2593</v>
      </c>
      <c r="B1850" s="27" t="s">
        <v>245</v>
      </c>
      <c r="C1850" s="27" t="s">
        <v>903</v>
      </c>
      <c r="D1850" s="27" t="s">
        <v>758</v>
      </c>
    </row>
    <row r="1851" spans="1:4" x14ac:dyDescent="0.2">
      <c r="A1851" s="27"/>
      <c r="B1851" s="27"/>
      <c r="C1851" s="27"/>
      <c r="D1851" s="27" t="s">
        <v>264</v>
      </c>
    </row>
    <row r="1852" spans="1:4" x14ac:dyDescent="0.2">
      <c r="A1852" s="27"/>
      <c r="B1852" s="27"/>
      <c r="C1852" s="27"/>
      <c r="D1852" s="27" t="s">
        <v>259</v>
      </c>
    </row>
    <row r="1853" spans="1:4" x14ac:dyDescent="0.2">
      <c r="A1853" s="27" t="s">
        <v>2614</v>
      </c>
      <c r="B1853" s="27" t="s">
        <v>657</v>
      </c>
      <c r="C1853" s="27" t="s">
        <v>903</v>
      </c>
      <c r="D1853" s="27" t="s">
        <v>758</v>
      </c>
    </row>
    <row r="1854" spans="1:4" x14ac:dyDescent="0.2">
      <c r="A1854" s="27"/>
      <c r="B1854" s="27"/>
      <c r="C1854" s="27"/>
      <c r="D1854" s="27" t="s">
        <v>264</v>
      </c>
    </row>
    <row r="1855" spans="1:4" x14ac:dyDescent="0.2">
      <c r="A1855" s="27"/>
      <c r="B1855" s="27"/>
      <c r="C1855" s="27"/>
      <c r="D1855" s="27" t="s">
        <v>259</v>
      </c>
    </row>
    <row r="1856" spans="1:4" x14ac:dyDescent="0.2">
      <c r="A1856" s="27" t="s">
        <v>2656</v>
      </c>
      <c r="B1856" s="27" t="s">
        <v>658</v>
      </c>
      <c r="C1856" s="27" t="s">
        <v>903</v>
      </c>
      <c r="D1856" s="27" t="s">
        <v>758</v>
      </c>
    </row>
    <row r="1857" spans="1:4" x14ac:dyDescent="0.2">
      <c r="A1857" s="27"/>
      <c r="B1857" s="27"/>
      <c r="C1857" s="27"/>
      <c r="D1857" s="27" t="s">
        <v>264</v>
      </c>
    </row>
    <row r="1858" spans="1:4" x14ac:dyDescent="0.2">
      <c r="A1858" s="27"/>
      <c r="B1858" s="27"/>
      <c r="C1858" s="27"/>
      <c r="D1858" s="27" t="s">
        <v>259</v>
      </c>
    </row>
    <row r="1859" spans="1:4" x14ac:dyDescent="0.2">
      <c r="A1859" s="27" t="s">
        <v>2604</v>
      </c>
      <c r="B1859" s="27" t="s">
        <v>247</v>
      </c>
      <c r="C1859" s="27" t="s">
        <v>903</v>
      </c>
      <c r="D1859" s="27" t="s">
        <v>758</v>
      </c>
    </row>
    <row r="1860" spans="1:4" x14ac:dyDescent="0.2">
      <c r="A1860" s="27"/>
      <c r="B1860" s="27"/>
      <c r="C1860" s="27"/>
      <c r="D1860" s="27" t="s">
        <v>759</v>
      </c>
    </row>
    <row r="1861" spans="1:4" x14ac:dyDescent="0.2">
      <c r="A1861" s="27"/>
      <c r="B1861" s="27"/>
      <c r="C1861" s="27"/>
      <c r="D1861" s="27" t="s">
        <v>259</v>
      </c>
    </row>
    <row r="1862" spans="1:4" x14ac:dyDescent="0.2">
      <c r="A1862" s="27" t="s">
        <v>2574</v>
      </c>
      <c r="B1862" s="27" t="s">
        <v>248</v>
      </c>
      <c r="C1862" s="27" t="s">
        <v>903</v>
      </c>
      <c r="D1862" s="27" t="s">
        <v>762</v>
      </c>
    </row>
    <row r="1863" spans="1:4" x14ac:dyDescent="0.2">
      <c r="A1863" s="27"/>
      <c r="B1863" s="27"/>
      <c r="C1863" s="27"/>
      <c r="D1863" s="27" t="s">
        <v>758</v>
      </c>
    </row>
    <row r="1864" spans="1:4" x14ac:dyDescent="0.2">
      <c r="A1864" s="27"/>
      <c r="B1864" s="27"/>
      <c r="C1864" s="27"/>
      <c r="D1864" s="27" t="s">
        <v>759</v>
      </c>
    </row>
    <row r="1865" spans="1:4" x14ac:dyDescent="0.2">
      <c r="A1865" s="27"/>
      <c r="B1865" s="27"/>
      <c r="C1865" s="27"/>
      <c r="D1865" s="27" t="s">
        <v>760</v>
      </c>
    </row>
    <row r="1866" spans="1:4" x14ac:dyDescent="0.2">
      <c r="A1866" s="27"/>
      <c r="B1866" s="27"/>
      <c r="C1866" s="27"/>
      <c r="D1866" s="27" t="s">
        <v>259</v>
      </c>
    </row>
    <row r="1867" spans="1:4" x14ac:dyDescent="0.2">
      <c r="A1867" s="27" t="s">
        <v>2661</v>
      </c>
      <c r="B1867" s="27" t="s">
        <v>326</v>
      </c>
      <c r="C1867" s="27" t="s">
        <v>903</v>
      </c>
      <c r="D1867" s="27" t="s">
        <v>259</v>
      </c>
    </row>
    <row r="1868" spans="1:4" x14ac:dyDescent="0.2">
      <c r="A1868" s="27" t="s">
        <v>2657</v>
      </c>
      <c r="B1868" s="27" t="s">
        <v>327</v>
      </c>
      <c r="C1868" s="27" t="s">
        <v>903</v>
      </c>
      <c r="D1868" s="27" t="s">
        <v>758</v>
      </c>
    </row>
    <row r="1869" spans="1:4" x14ac:dyDescent="0.2">
      <c r="A1869" s="27"/>
      <c r="B1869" s="27"/>
      <c r="C1869" s="27"/>
      <c r="D1869" s="27" t="s">
        <v>259</v>
      </c>
    </row>
    <row r="1870" spans="1:4" x14ac:dyDescent="0.2">
      <c r="A1870" s="27" t="s">
        <v>2632</v>
      </c>
      <c r="B1870" s="27" t="s">
        <v>328</v>
      </c>
      <c r="C1870" s="27" t="s">
        <v>903</v>
      </c>
      <c r="D1870" s="27" t="s">
        <v>758</v>
      </c>
    </row>
    <row r="1871" spans="1:4" x14ac:dyDescent="0.2">
      <c r="A1871" s="27"/>
      <c r="B1871" s="27"/>
      <c r="C1871" s="27"/>
      <c r="D1871" s="27" t="s">
        <v>259</v>
      </c>
    </row>
    <row r="1872" spans="1:4" x14ac:dyDescent="0.2">
      <c r="A1872" s="27" t="s">
        <v>2686</v>
      </c>
      <c r="B1872" s="27" t="s">
        <v>329</v>
      </c>
      <c r="C1872" s="27" t="s">
        <v>903</v>
      </c>
      <c r="D1872" s="27" t="s">
        <v>259</v>
      </c>
    </row>
    <row r="1873" spans="1:4" x14ac:dyDescent="0.2">
      <c r="A1873" s="27" t="s">
        <v>2644</v>
      </c>
      <c r="B1873" s="27" t="s">
        <v>330</v>
      </c>
      <c r="C1873" s="27" t="s">
        <v>903</v>
      </c>
      <c r="D1873" s="27" t="s">
        <v>259</v>
      </c>
    </row>
    <row r="1874" spans="1:4" x14ac:dyDescent="0.2">
      <c r="A1874" s="27" t="s">
        <v>2658</v>
      </c>
      <c r="B1874" s="27" t="s">
        <v>331</v>
      </c>
      <c r="C1874" s="27" t="s">
        <v>903</v>
      </c>
      <c r="D1874" s="27" t="s">
        <v>259</v>
      </c>
    </row>
    <row r="1875" spans="1:4" x14ac:dyDescent="0.2">
      <c r="A1875" s="27" t="s">
        <v>2666</v>
      </c>
      <c r="B1875" s="27" t="s">
        <v>321</v>
      </c>
      <c r="C1875" s="27" t="s">
        <v>903</v>
      </c>
      <c r="D1875" s="27" t="s">
        <v>259</v>
      </c>
    </row>
    <row r="1876" spans="1:4" x14ac:dyDescent="0.2">
      <c r="A1876" s="27" t="s">
        <v>2684</v>
      </c>
      <c r="B1876" s="27" t="s">
        <v>332</v>
      </c>
      <c r="C1876" s="27" t="s">
        <v>903</v>
      </c>
      <c r="D1876" s="27" t="s">
        <v>259</v>
      </c>
    </row>
    <row r="1877" spans="1:4" x14ac:dyDescent="0.2">
      <c r="A1877" s="27" t="s">
        <v>2676</v>
      </c>
      <c r="B1877" s="27" t="s">
        <v>320</v>
      </c>
      <c r="C1877" s="27" t="s">
        <v>903</v>
      </c>
      <c r="D1877" s="27" t="s">
        <v>259</v>
      </c>
    </row>
    <row r="1878" spans="1:4" x14ac:dyDescent="0.2">
      <c r="A1878" s="27" t="s">
        <v>2610</v>
      </c>
      <c r="B1878" s="27" t="s">
        <v>325</v>
      </c>
      <c r="C1878" s="27" t="s">
        <v>903</v>
      </c>
      <c r="D1878" s="27" t="s">
        <v>259</v>
      </c>
    </row>
    <row r="1879" spans="1:4" x14ac:dyDescent="0.2">
      <c r="A1879" s="27" t="s">
        <v>2597</v>
      </c>
      <c r="B1879" s="27" t="s">
        <v>246</v>
      </c>
      <c r="C1879" s="27" t="s">
        <v>903</v>
      </c>
      <c r="D1879" s="27" t="s">
        <v>758</v>
      </c>
    </row>
    <row r="1880" spans="1:4" x14ac:dyDescent="0.2">
      <c r="A1880" s="27"/>
      <c r="B1880" s="27"/>
      <c r="C1880" s="27"/>
      <c r="D1880" s="27" t="s">
        <v>759</v>
      </c>
    </row>
    <row r="1881" spans="1:4" x14ac:dyDescent="0.2">
      <c r="A1881" s="27"/>
      <c r="B1881" s="27"/>
      <c r="C1881" s="27"/>
      <c r="D1881" s="27" t="s">
        <v>760</v>
      </c>
    </row>
    <row r="1882" spans="1:4" x14ac:dyDescent="0.2">
      <c r="A1882" s="27"/>
      <c r="B1882" s="27"/>
      <c r="C1882" s="27"/>
      <c r="D1882" s="27" t="s">
        <v>259</v>
      </c>
    </row>
    <row r="1883" spans="1:4" x14ac:dyDescent="0.2">
      <c r="A1883" s="27" t="s">
        <v>2645</v>
      </c>
      <c r="B1883" s="27" t="s">
        <v>249</v>
      </c>
      <c r="C1883" s="27" t="s">
        <v>903</v>
      </c>
      <c r="D1883" s="27" t="s">
        <v>758</v>
      </c>
    </row>
    <row r="1884" spans="1:4" x14ac:dyDescent="0.2">
      <c r="A1884" s="27"/>
      <c r="B1884" s="27"/>
      <c r="C1884" s="27"/>
      <c r="D1884" s="27" t="s">
        <v>259</v>
      </c>
    </row>
    <row r="1885" spans="1:4" x14ac:dyDescent="0.2">
      <c r="A1885" s="27" t="s">
        <v>2613</v>
      </c>
      <c r="B1885" s="27" t="s">
        <v>477</v>
      </c>
      <c r="C1885" s="27" t="s">
        <v>903</v>
      </c>
      <c r="D1885" s="27" t="s">
        <v>758</v>
      </c>
    </row>
    <row r="1886" spans="1:4" x14ac:dyDescent="0.2">
      <c r="A1886" s="27"/>
      <c r="B1886" s="27"/>
      <c r="C1886" s="27"/>
      <c r="D1886" s="27" t="s">
        <v>264</v>
      </c>
    </row>
    <row r="1887" spans="1:4" x14ac:dyDescent="0.2">
      <c r="A1887" s="27"/>
      <c r="B1887" s="27"/>
      <c r="C1887" s="27"/>
      <c r="D1887" s="27" t="s">
        <v>259</v>
      </c>
    </row>
    <row r="1888" spans="1:4" x14ac:dyDescent="0.2">
      <c r="A1888" s="27" t="s">
        <v>2670</v>
      </c>
      <c r="B1888" s="27" t="s">
        <v>282</v>
      </c>
      <c r="C1888" s="27" t="s">
        <v>903</v>
      </c>
      <c r="D1888" s="27" t="s">
        <v>259</v>
      </c>
    </row>
    <row r="1889" spans="1:4" x14ac:dyDescent="0.2">
      <c r="A1889" s="27" t="s">
        <v>2580</v>
      </c>
      <c r="B1889" s="27" t="s">
        <v>50</v>
      </c>
      <c r="C1889" s="27" t="s">
        <v>903</v>
      </c>
      <c r="D1889" s="27" t="s">
        <v>758</v>
      </c>
    </row>
    <row r="1890" spans="1:4" x14ac:dyDescent="0.2">
      <c r="A1890" s="27"/>
      <c r="B1890" s="27"/>
      <c r="C1890" s="27"/>
      <c r="D1890" s="27" t="s">
        <v>264</v>
      </c>
    </row>
    <row r="1891" spans="1:4" x14ac:dyDescent="0.2">
      <c r="A1891" s="27"/>
      <c r="B1891" s="27"/>
      <c r="C1891" s="27"/>
      <c r="D1891" s="27" t="s">
        <v>259</v>
      </c>
    </row>
    <row r="1892" spans="1:4" x14ac:dyDescent="0.2">
      <c r="A1892" s="27" t="s">
        <v>2592</v>
      </c>
      <c r="B1892" s="27" t="s">
        <v>920</v>
      </c>
      <c r="C1892" s="27" t="s">
        <v>903</v>
      </c>
      <c r="D1892" s="27" t="s">
        <v>758</v>
      </c>
    </row>
    <row r="1893" spans="1:4" x14ac:dyDescent="0.2">
      <c r="A1893" s="27"/>
      <c r="B1893" s="27"/>
      <c r="C1893" s="27"/>
      <c r="D1893" s="27" t="s">
        <v>760</v>
      </c>
    </row>
    <row r="1894" spans="1:4" x14ac:dyDescent="0.2">
      <c r="A1894" s="27"/>
      <c r="B1894" s="27"/>
      <c r="C1894" s="27"/>
      <c r="D1894" s="27" t="s">
        <v>259</v>
      </c>
    </row>
    <row r="1895" spans="1:4" x14ac:dyDescent="0.2">
      <c r="A1895" s="27" t="s">
        <v>2655</v>
      </c>
      <c r="B1895" s="27" t="s">
        <v>1652</v>
      </c>
      <c r="C1895" s="27" t="s">
        <v>903</v>
      </c>
      <c r="D1895" s="27" t="s">
        <v>259</v>
      </c>
    </row>
    <row r="1896" spans="1:4" x14ac:dyDescent="0.2">
      <c r="A1896" s="27" t="s">
        <v>2690</v>
      </c>
      <c r="B1896" s="27" t="s">
        <v>1500</v>
      </c>
      <c r="C1896" s="27" t="s">
        <v>903</v>
      </c>
      <c r="D1896" s="27" t="s">
        <v>259</v>
      </c>
    </row>
    <row r="1897" spans="1:4" x14ac:dyDescent="0.2">
      <c r="A1897" s="27" t="s">
        <v>2665</v>
      </c>
      <c r="B1897" s="27" t="s">
        <v>1367</v>
      </c>
      <c r="C1897" s="27" t="s">
        <v>903</v>
      </c>
      <c r="D1897" s="27" t="s">
        <v>259</v>
      </c>
    </row>
    <row r="1898" spans="1:4" x14ac:dyDescent="0.2">
      <c r="A1898" s="27" t="s">
        <v>2638</v>
      </c>
      <c r="B1898" s="27" t="s">
        <v>1651</v>
      </c>
      <c r="C1898" s="27" t="s">
        <v>903</v>
      </c>
      <c r="D1898" s="27" t="s">
        <v>259</v>
      </c>
    </row>
    <row r="1899" spans="1:4" x14ac:dyDescent="0.2">
      <c r="A1899" s="27" t="s">
        <v>2618</v>
      </c>
      <c r="B1899" s="27" t="s">
        <v>51</v>
      </c>
      <c r="C1899" s="27" t="s">
        <v>903</v>
      </c>
      <c r="D1899" s="27" t="s">
        <v>758</v>
      </c>
    </row>
    <row r="1900" spans="1:4" x14ac:dyDescent="0.2">
      <c r="A1900" s="27"/>
      <c r="B1900" s="27"/>
      <c r="C1900" s="27"/>
      <c r="D1900" s="27" t="s">
        <v>264</v>
      </c>
    </row>
    <row r="1901" spans="1:4" x14ac:dyDescent="0.2">
      <c r="A1901" s="27"/>
      <c r="B1901" s="27"/>
      <c r="C1901" s="27"/>
      <c r="D1901" s="27" t="s">
        <v>259</v>
      </c>
    </row>
    <row r="1902" spans="1:4" x14ac:dyDescent="0.2">
      <c r="A1902" s="27" t="s">
        <v>2611</v>
      </c>
      <c r="B1902" s="27" t="s">
        <v>561</v>
      </c>
      <c r="C1902" s="27" t="s">
        <v>903</v>
      </c>
      <c r="D1902" s="27" t="s">
        <v>758</v>
      </c>
    </row>
    <row r="1903" spans="1:4" x14ac:dyDescent="0.2">
      <c r="A1903" s="27"/>
      <c r="B1903" s="27"/>
      <c r="C1903" s="27"/>
      <c r="D1903" s="27" t="s">
        <v>259</v>
      </c>
    </row>
    <row r="1904" spans="1:4" x14ac:dyDescent="0.2">
      <c r="A1904" s="27" t="s">
        <v>2595</v>
      </c>
      <c r="B1904" s="27" t="s">
        <v>562</v>
      </c>
      <c r="C1904" s="27" t="s">
        <v>903</v>
      </c>
      <c r="D1904" s="27" t="s">
        <v>762</v>
      </c>
    </row>
    <row r="1905" spans="1:4" x14ac:dyDescent="0.2">
      <c r="A1905" s="27"/>
      <c r="B1905" s="27"/>
      <c r="C1905" s="27"/>
      <c r="D1905" s="27" t="s">
        <v>758</v>
      </c>
    </row>
    <row r="1906" spans="1:4" x14ac:dyDescent="0.2">
      <c r="A1906" s="27"/>
      <c r="B1906" s="27"/>
      <c r="C1906" s="27"/>
      <c r="D1906" s="27" t="s">
        <v>259</v>
      </c>
    </row>
    <row r="1907" spans="1:4" x14ac:dyDescent="0.2">
      <c r="A1907" s="27" t="s">
        <v>2622</v>
      </c>
      <c r="B1907" s="27" t="s">
        <v>563</v>
      </c>
      <c r="C1907" s="27" t="s">
        <v>903</v>
      </c>
      <c r="D1907" s="27" t="s">
        <v>758</v>
      </c>
    </row>
    <row r="1908" spans="1:4" x14ac:dyDescent="0.2">
      <c r="A1908" s="27"/>
      <c r="B1908" s="27"/>
      <c r="C1908" s="27"/>
      <c r="D1908" s="27" t="s">
        <v>259</v>
      </c>
    </row>
    <row r="1909" spans="1:4" x14ac:dyDescent="0.2">
      <c r="A1909" s="27" t="s">
        <v>2602</v>
      </c>
      <c r="B1909" s="27" t="s">
        <v>564</v>
      </c>
      <c r="C1909" s="27" t="s">
        <v>903</v>
      </c>
      <c r="D1909" s="27" t="s">
        <v>758</v>
      </c>
    </row>
    <row r="1910" spans="1:4" x14ac:dyDescent="0.2">
      <c r="A1910" s="27"/>
      <c r="B1910" s="27"/>
      <c r="C1910" s="27"/>
      <c r="D1910" s="27" t="s">
        <v>259</v>
      </c>
    </row>
    <row r="1911" spans="1:4" x14ac:dyDescent="0.2">
      <c r="A1911" s="27" t="s">
        <v>2612</v>
      </c>
      <c r="B1911" s="27" t="s">
        <v>565</v>
      </c>
      <c r="C1911" s="27" t="s">
        <v>903</v>
      </c>
      <c r="D1911" s="27" t="s">
        <v>758</v>
      </c>
    </row>
    <row r="1912" spans="1:4" x14ac:dyDescent="0.2">
      <c r="A1912" s="27"/>
      <c r="B1912" s="27"/>
      <c r="C1912" s="27"/>
      <c r="D1912" s="27" t="s">
        <v>259</v>
      </c>
    </row>
    <row r="1913" spans="1:4" x14ac:dyDescent="0.2">
      <c r="A1913" s="27" t="s">
        <v>2646</v>
      </c>
      <c r="B1913" s="27" t="s">
        <v>566</v>
      </c>
      <c r="C1913" s="27" t="s">
        <v>903</v>
      </c>
      <c r="D1913" s="27" t="s">
        <v>758</v>
      </c>
    </row>
    <row r="1914" spans="1:4" x14ac:dyDescent="0.2">
      <c r="A1914" s="27"/>
      <c r="B1914" s="27"/>
      <c r="C1914" s="27"/>
      <c r="D1914" s="27" t="s">
        <v>259</v>
      </c>
    </row>
    <row r="1915" spans="1:4" x14ac:dyDescent="0.2">
      <c r="A1915" s="27" t="s">
        <v>2653</v>
      </c>
      <c r="B1915" s="27" t="s">
        <v>567</v>
      </c>
      <c r="C1915" s="27" t="s">
        <v>903</v>
      </c>
      <c r="D1915" s="27" t="s">
        <v>758</v>
      </c>
    </row>
    <row r="1916" spans="1:4" x14ac:dyDescent="0.2">
      <c r="A1916" s="27"/>
      <c r="B1916" s="27"/>
      <c r="C1916" s="27"/>
      <c r="D1916" s="27" t="s">
        <v>259</v>
      </c>
    </row>
    <row r="1917" spans="1:4" x14ac:dyDescent="0.2">
      <c r="A1917" s="27" t="s">
        <v>2607</v>
      </c>
      <c r="B1917" s="27" t="s">
        <v>568</v>
      </c>
      <c r="C1917" s="27" t="s">
        <v>903</v>
      </c>
      <c r="D1917" s="27" t="s">
        <v>758</v>
      </c>
    </row>
    <row r="1918" spans="1:4" x14ac:dyDescent="0.2">
      <c r="A1918" s="27"/>
      <c r="B1918" s="27"/>
      <c r="C1918" s="27"/>
      <c r="D1918" s="27" t="s">
        <v>259</v>
      </c>
    </row>
    <row r="1919" spans="1:4" x14ac:dyDescent="0.2">
      <c r="A1919" s="27"/>
      <c r="B1919" s="27"/>
      <c r="C1919" s="27"/>
      <c r="D1919" s="27" t="s">
        <v>1008</v>
      </c>
    </row>
    <row r="1920" spans="1:4" x14ac:dyDescent="0.2">
      <c r="A1920" s="27" t="s">
        <v>2633</v>
      </c>
      <c r="B1920" s="27" t="s">
        <v>569</v>
      </c>
      <c r="C1920" s="27" t="s">
        <v>903</v>
      </c>
      <c r="D1920" s="27" t="s">
        <v>758</v>
      </c>
    </row>
    <row r="1921" spans="1:4" x14ac:dyDescent="0.2">
      <c r="A1921" s="27"/>
      <c r="B1921" s="27"/>
      <c r="C1921" s="27"/>
      <c r="D1921" s="27" t="s">
        <v>259</v>
      </c>
    </row>
    <row r="1922" spans="1:4" x14ac:dyDescent="0.2">
      <c r="A1922" s="27"/>
      <c r="B1922" s="27"/>
      <c r="C1922" s="27"/>
      <c r="D1922" s="27" t="s">
        <v>1008</v>
      </c>
    </row>
    <row r="1923" spans="1:4" x14ac:dyDescent="0.2">
      <c r="A1923" s="27" t="s">
        <v>2627</v>
      </c>
      <c r="B1923" s="27" t="s">
        <v>570</v>
      </c>
      <c r="C1923" s="27" t="s">
        <v>903</v>
      </c>
      <c r="D1923" s="27" t="s">
        <v>762</v>
      </c>
    </row>
    <row r="1924" spans="1:4" x14ac:dyDescent="0.2">
      <c r="A1924" s="27"/>
      <c r="B1924" s="27"/>
      <c r="C1924" s="27"/>
      <c r="D1924" s="27" t="s">
        <v>758</v>
      </c>
    </row>
    <row r="1925" spans="1:4" x14ac:dyDescent="0.2">
      <c r="A1925" s="27"/>
      <c r="B1925" s="27"/>
      <c r="C1925" s="27"/>
      <c r="D1925" s="27" t="s">
        <v>259</v>
      </c>
    </row>
    <row r="1926" spans="1:4" x14ac:dyDescent="0.2">
      <c r="A1926" s="27" t="s">
        <v>2606</v>
      </c>
      <c r="B1926" s="27" t="s">
        <v>571</v>
      </c>
      <c r="C1926" s="27" t="s">
        <v>903</v>
      </c>
      <c r="D1926" s="27" t="s">
        <v>758</v>
      </c>
    </row>
    <row r="1927" spans="1:4" x14ac:dyDescent="0.2">
      <c r="A1927" s="27"/>
      <c r="B1927" s="27"/>
      <c r="C1927" s="27"/>
      <c r="D1927" s="27" t="s">
        <v>259</v>
      </c>
    </row>
    <row r="1928" spans="1:4" x14ac:dyDescent="0.2">
      <c r="A1928" s="27"/>
      <c r="B1928" s="27"/>
      <c r="C1928" s="27"/>
      <c r="D1928" s="27" t="s">
        <v>1008</v>
      </c>
    </row>
    <row r="1929" spans="1:4" x14ac:dyDescent="0.2">
      <c r="A1929" s="27" t="s">
        <v>2619</v>
      </c>
      <c r="B1929" s="27" t="s">
        <v>572</v>
      </c>
      <c r="C1929" s="27" t="s">
        <v>903</v>
      </c>
      <c r="D1929" s="27" t="s">
        <v>762</v>
      </c>
    </row>
    <row r="1930" spans="1:4" x14ac:dyDescent="0.2">
      <c r="A1930" s="27"/>
      <c r="B1930" s="27"/>
      <c r="C1930" s="27"/>
      <c r="D1930" s="27" t="s">
        <v>758</v>
      </c>
    </row>
    <row r="1931" spans="1:4" x14ac:dyDescent="0.2">
      <c r="A1931" s="27"/>
      <c r="B1931" s="27"/>
      <c r="C1931" s="27"/>
      <c r="D1931" s="27" t="s">
        <v>259</v>
      </c>
    </row>
    <row r="1932" spans="1:4" x14ac:dyDescent="0.2">
      <c r="A1932" s="27"/>
      <c r="B1932" s="27"/>
      <c r="C1932" s="27"/>
      <c r="D1932" s="27" t="s">
        <v>1008</v>
      </c>
    </row>
    <row r="1933" spans="1:4" x14ac:dyDescent="0.2">
      <c r="A1933" s="27" t="s">
        <v>2635</v>
      </c>
      <c r="B1933" s="27" t="s">
        <v>573</v>
      </c>
      <c r="C1933" s="27" t="s">
        <v>903</v>
      </c>
      <c r="D1933" s="27" t="s">
        <v>758</v>
      </c>
    </row>
    <row r="1934" spans="1:4" x14ac:dyDescent="0.2">
      <c r="A1934" s="27"/>
      <c r="B1934" s="27"/>
      <c r="C1934" s="27"/>
      <c r="D1934" s="27" t="s">
        <v>259</v>
      </c>
    </row>
    <row r="1935" spans="1:4" x14ac:dyDescent="0.2">
      <c r="A1935" s="27" t="s">
        <v>2691</v>
      </c>
      <c r="B1935" s="27" t="s">
        <v>574</v>
      </c>
      <c r="C1935" s="27" t="s">
        <v>903</v>
      </c>
      <c r="D1935" s="27" t="s">
        <v>758</v>
      </c>
    </row>
    <row r="1936" spans="1:4" x14ac:dyDescent="0.2">
      <c r="A1936" s="27"/>
      <c r="B1936" s="27"/>
      <c r="C1936" s="27"/>
      <c r="D1936" s="27" t="s">
        <v>259</v>
      </c>
    </row>
    <row r="1937" spans="1:4" x14ac:dyDescent="0.2">
      <c r="A1937" s="27" t="s">
        <v>2616</v>
      </c>
      <c r="B1937" s="27" t="s">
        <v>575</v>
      </c>
      <c r="C1937" s="27" t="s">
        <v>903</v>
      </c>
      <c r="D1937" s="27" t="s">
        <v>758</v>
      </c>
    </row>
    <row r="1938" spans="1:4" x14ac:dyDescent="0.2">
      <c r="A1938" s="27"/>
      <c r="B1938" s="27"/>
      <c r="C1938" s="27"/>
      <c r="D1938" s="27" t="s">
        <v>259</v>
      </c>
    </row>
    <row r="1939" spans="1:4" x14ac:dyDescent="0.2">
      <c r="A1939" s="27" t="s">
        <v>2600</v>
      </c>
      <c r="B1939" s="27" t="s">
        <v>576</v>
      </c>
      <c r="C1939" s="27" t="s">
        <v>903</v>
      </c>
      <c r="D1939" s="27" t="s">
        <v>758</v>
      </c>
    </row>
    <row r="1940" spans="1:4" x14ac:dyDescent="0.2">
      <c r="A1940" s="27"/>
      <c r="B1940" s="27"/>
      <c r="C1940" s="27"/>
      <c r="D1940" s="27" t="s">
        <v>259</v>
      </c>
    </row>
    <row r="1941" spans="1:4" x14ac:dyDescent="0.2">
      <c r="A1941" s="27" t="s">
        <v>2626</v>
      </c>
      <c r="B1941" s="27" t="s">
        <v>577</v>
      </c>
      <c r="C1941" s="27" t="s">
        <v>903</v>
      </c>
      <c r="D1941" s="27" t="s">
        <v>758</v>
      </c>
    </row>
    <row r="1942" spans="1:4" x14ac:dyDescent="0.2">
      <c r="A1942" s="27"/>
      <c r="B1942" s="27"/>
      <c r="C1942" s="27"/>
      <c r="D1942" s="27" t="s">
        <v>259</v>
      </c>
    </row>
    <row r="1943" spans="1:4" x14ac:dyDescent="0.2">
      <c r="A1943" s="27" t="s">
        <v>2642</v>
      </c>
      <c r="B1943" s="27" t="s">
        <v>578</v>
      </c>
      <c r="C1943" s="27" t="s">
        <v>903</v>
      </c>
      <c r="D1943" s="27" t="s">
        <v>758</v>
      </c>
    </row>
    <row r="1944" spans="1:4" x14ac:dyDescent="0.2">
      <c r="A1944" s="27"/>
      <c r="B1944" s="27"/>
      <c r="C1944" s="27"/>
      <c r="D1944" s="27" t="s">
        <v>259</v>
      </c>
    </row>
    <row r="1945" spans="1:4" x14ac:dyDescent="0.2">
      <c r="A1945" s="27" t="s">
        <v>2629</v>
      </c>
      <c r="B1945" s="27" t="s">
        <v>579</v>
      </c>
      <c r="C1945" s="27" t="s">
        <v>903</v>
      </c>
      <c r="D1945" s="27" t="s">
        <v>758</v>
      </c>
    </row>
    <row r="1946" spans="1:4" x14ac:dyDescent="0.2">
      <c r="A1946" s="27"/>
      <c r="B1946" s="27"/>
      <c r="C1946" s="27"/>
      <c r="D1946" s="27" t="s">
        <v>259</v>
      </c>
    </row>
    <row r="1947" spans="1:4" x14ac:dyDescent="0.2">
      <c r="A1947" s="27"/>
      <c r="B1947" s="27"/>
      <c r="C1947" s="27"/>
      <c r="D1947" s="27" t="s">
        <v>1008</v>
      </c>
    </row>
    <row r="1948" spans="1:4" x14ac:dyDescent="0.2">
      <c r="A1948" s="27" t="s">
        <v>2624</v>
      </c>
      <c r="B1948" s="27" t="s">
        <v>1373</v>
      </c>
      <c r="C1948" s="27" t="s">
        <v>903</v>
      </c>
      <c r="D1948" s="27" t="s">
        <v>264</v>
      </c>
    </row>
    <row r="1949" spans="1:4" x14ac:dyDescent="0.2">
      <c r="A1949" s="27"/>
      <c r="B1949" s="27"/>
      <c r="C1949" s="27"/>
      <c r="D1949" s="27" t="s">
        <v>259</v>
      </c>
    </row>
    <row r="1950" spans="1:4" x14ac:dyDescent="0.2">
      <c r="A1950" s="27" t="s">
        <v>2582</v>
      </c>
      <c r="B1950" s="27" t="s">
        <v>52</v>
      </c>
      <c r="C1950" s="27" t="s">
        <v>903</v>
      </c>
      <c r="D1950" s="27" t="s">
        <v>758</v>
      </c>
    </row>
    <row r="1951" spans="1:4" x14ac:dyDescent="0.2">
      <c r="A1951" s="27"/>
      <c r="B1951" s="27"/>
      <c r="C1951" s="27"/>
      <c r="D1951" s="27" t="s">
        <v>264</v>
      </c>
    </row>
    <row r="1952" spans="1:4" x14ac:dyDescent="0.2">
      <c r="A1952" s="27"/>
      <c r="B1952" s="27"/>
      <c r="C1952" s="27"/>
      <c r="D1952" s="27" t="s">
        <v>259</v>
      </c>
    </row>
    <row r="1953" spans="1:4" x14ac:dyDescent="0.2">
      <c r="A1953" s="27" t="s">
        <v>2615</v>
      </c>
      <c r="B1953" s="27" t="s">
        <v>53</v>
      </c>
      <c r="C1953" s="27" t="s">
        <v>903</v>
      </c>
      <c r="D1953" s="27" t="s">
        <v>758</v>
      </c>
    </row>
    <row r="1954" spans="1:4" x14ac:dyDescent="0.2">
      <c r="A1954" s="27"/>
      <c r="B1954" s="27"/>
      <c r="C1954" s="27"/>
      <c r="D1954" s="27" t="s">
        <v>259</v>
      </c>
    </row>
    <row r="1955" spans="1:4" x14ac:dyDescent="0.2">
      <c r="A1955" s="27" t="s">
        <v>1891</v>
      </c>
      <c r="B1955" s="27" t="s">
        <v>1490</v>
      </c>
      <c r="C1955" s="27" t="s">
        <v>987</v>
      </c>
      <c r="D1955" s="27" t="s">
        <v>263</v>
      </c>
    </row>
    <row r="1956" spans="1:4" x14ac:dyDescent="0.2">
      <c r="A1956" s="27"/>
      <c r="B1956" s="27"/>
      <c r="C1956" s="27"/>
      <c r="D1956" s="27" t="s">
        <v>758</v>
      </c>
    </row>
    <row r="1957" spans="1:4" x14ac:dyDescent="0.2">
      <c r="A1957" s="27"/>
      <c r="B1957" s="27"/>
      <c r="C1957" s="27"/>
      <c r="D1957" s="27" t="s">
        <v>264</v>
      </c>
    </row>
    <row r="1958" spans="1:4" x14ac:dyDescent="0.2">
      <c r="A1958" s="27"/>
      <c r="B1958" s="27"/>
      <c r="C1958" s="27"/>
      <c r="D1958" s="27" t="s">
        <v>259</v>
      </c>
    </row>
    <row r="1959" spans="1:4" x14ac:dyDescent="0.2">
      <c r="A1959" s="27" t="s">
        <v>1834</v>
      </c>
      <c r="B1959" s="27" t="s">
        <v>993</v>
      </c>
      <c r="C1959" s="27" t="s">
        <v>987</v>
      </c>
      <c r="D1959" s="27" t="s">
        <v>263</v>
      </c>
    </row>
    <row r="1960" spans="1:4" x14ac:dyDescent="0.2">
      <c r="A1960" s="27"/>
      <c r="B1960" s="27"/>
      <c r="C1960" s="27"/>
      <c r="D1960" s="27" t="s">
        <v>758</v>
      </c>
    </row>
    <row r="1961" spans="1:4" x14ac:dyDescent="0.2">
      <c r="A1961" s="27"/>
      <c r="B1961" s="27"/>
      <c r="C1961" s="27"/>
      <c r="D1961" s="27" t="s">
        <v>259</v>
      </c>
    </row>
    <row r="1962" spans="1:4" x14ac:dyDescent="0.2">
      <c r="A1962" s="27" t="s">
        <v>1970</v>
      </c>
      <c r="B1962" s="27" t="s">
        <v>1971</v>
      </c>
      <c r="C1962" s="27" t="s">
        <v>987</v>
      </c>
      <c r="D1962" s="27" t="s">
        <v>259</v>
      </c>
    </row>
    <row r="1963" spans="1:4" x14ac:dyDescent="0.2">
      <c r="A1963" s="27" t="s">
        <v>2361</v>
      </c>
      <c r="B1963" s="27" t="s">
        <v>988</v>
      </c>
      <c r="C1963" s="27" t="s">
        <v>987</v>
      </c>
      <c r="D1963" s="27" t="s">
        <v>263</v>
      </c>
    </row>
    <row r="1964" spans="1:4" x14ac:dyDescent="0.2">
      <c r="A1964" s="27"/>
      <c r="B1964" s="27"/>
      <c r="C1964" s="27"/>
      <c r="D1964" s="27" t="s">
        <v>758</v>
      </c>
    </row>
    <row r="1965" spans="1:4" x14ac:dyDescent="0.2">
      <c r="A1965" s="27"/>
      <c r="B1965" s="27"/>
      <c r="C1965" s="27"/>
      <c r="D1965" s="27" t="s">
        <v>259</v>
      </c>
    </row>
    <row r="1966" spans="1:4" x14ac:dyDescent="0.2">
      <c r="A1966" s="27" t="s">
        <v>1859</v>
      </c>
      <c r="B1966" s="27" t="s">
        <v>986</v>
      </c>
      <c r="C1966" s="27" t="s">
        <v>987</v>
      </c>
      <c r="D1966" s="27" t="s">
        <v>263</v>
      </c>
    </row>
    <row r="1967" spans="1:4" x14ac:dyDescent="0.2">
      <c r="A1967" s="27"/>
      <c r="B1967" s="27"/>
      <c r="C1967" s="27"/>
      <c r="D1967" s="27" t="s">
        <v>758</v>
      </c>
    </row>
    <row r="1968" spans="1:4" x14ac:dyDescent="0.2">
      <c r="A1968" s="27"/>
      <c r="B1968" s="27"/>
      <c r="C1968" s="27"/>
      <c r="D1968" s="27" t="s">
        <v>259</v>
      </c>
    </row>
    <row r="1969" spans="1:4" x14ac:dyDescent="0.2">
      <c r="A1969" s="27" t="s">
        <v>1850</v>
      </c>
      <c r="B1969" s="27" t="s">
        <v>1636</v>
      </c>
      <c r="C1969" s="27" t="s">
        <v>987</v>
      </c>
      <c r="D1969" s="27" t="s">
        <v>263</v>
      </c>
    </row>
    <row r="1970" spans="1:4" x14ac:dyDescent="0.2">
      <c r="A1970" s="27"/>
      <c r="B1970" s="27"/>
      <c r="C1970" s="27"/>
      <c r="D1970" s="27" t="s">
        <v>758</v>
      </c>
    </row>
    <row r="1971" spans="1:4" x14ac:dyDescent="0.2">
      <c r="A1971" s="27"/>
      <c r="B1971" s="27"/>
      <c r="C1971" s="27"/>
      <c r="D1971" s="27" t="s">
        <v>259</v>
      </c>
    </row>
    <row r="1972" spans="1:4" x14ac:dyDescent="0.2">
      <c r="A1972" s="27" t="s">
        <v>2362</v>
      </c>
      <c r="B1972" s="27" t="s">
        <v>81</v>
      </c>
      <c r="C1972" s="27" t="s">
        <v>904</v>
      </c>
      <c r="D1972" s="27" t="s">
        <v>264</v>
      </c>
    </row>
    <row r="1973" spans="1:4" x14ac:dyDescent="0.2">
      <c r="A1973" s="27" t="s">
        <v>2300</v>
      </c>
      <c r="B1973" s="27" t="s">
        <v>82</v>
      </c>
      <c r="C1973" s="27" t="s">
        <v>904</v>
      </c>
      <c r="D1973" s="27" t="s">
        <v>758</v>
      </c>
    </row>
    <row r="1974" spans="1:4" x14ac:dyDescent="0.2">
      <c r="A1974" s="27"/>
      <c r="B1974" s="27"/>
      <c r="C1974" s="27"/>
      <c r="D1974" s="27" t="s">
        <v>759</v>
      </c>
    </row>
    <row r="1975" spans="1:4" x14ac:dyDescent="0.2">
      <c r="A1975" s="27"/>
      <c r="B1975" s="27"/>
      <c r="C1975" s="27"/>
      <c r="D1975" s="27" t="s">
        <v>760</v>
      </c>
    </row>
    <row r="1976" spans="1:4" x14ac:dyDescent="0.2">
      <c r="A1976" s="27"/>
      <c r="B1976" s="27"/>
      <c r="C1976" s="27"/>
      <c r="D1976" s="27" t="s">
        <v>1008</v>
      </c>
    </row>
    <row r="1977" spans="1:4" x14ac:dyDescent="0.2">
      <c r="A1977" s="27" t="s">
        <v>2325</v>
      </c>
      <c r="B1977" s="27" t="s">
        <v>402</v>
      </c>
      <c r="C1977" s="27" t="s">
        <v>904</v>
      </c>
      <c r="D1977" s="27" t="s">
        <v>264</v>
      </c>
    </row>
    <row r="1978" spans="1:4" x14ac:dyDescent="0.2">
      <c r="A1978" s="27" t="s">
        <v>2745</v>
      </c>
      <c r="B1978" s="27" t="s">
        <v>2746</v>
      </c>
      <c r="C1978" s="27" t="s">
        <v>904</v>
      </c>
      <c r="D1978" s="27" t="s">
        <v>264</v>
      </c>
    </row>
    <row r="1979" spans="1:4" x14ac:dyDescent="0.2">
      <c r="A1979" s="27" t="s">
        <v>2407</v>
      </c>
      <c r="B1979" s="27" t="s">
        <v>80</v>
      </c>
      <c r="C1979" s="27" t="s">
        <v>904</v>
      </c>
      <c r="D1979" s="27" t="s">
        <v>264</v>
      </c>
    </row>
    <row r="1980" spans="1:4" x14ac:dyDescent="0.2">
      <c r="A1980" s="27" t="s">
        <v>2374</v>
      </c>
      <c r="B1980" s="27" t="s">
        <v>83</v>
      </c>
      <c r="C1980" s="27" t="s">
        <v>904</v>
      </c>
      <c r="D1980" s="27" t="s">
        <v>264</v>
      </c>
    </row>
    <row r="1981" spans="1:4" x14ac:dyDescent="0.2">
      <c r="A1981" s="27" t="s">
        <v>2359</v>
      </c>
      <c r="B1981" s="27" t="s">
        <v>79</v>
      </c>
      <c r="C1981" s="27" t="s">
        <v>904</v>
      </c>
      <c r="D1981" s="27" t="s">
        <v>264</v>
      </c>
    </row>
    <row r="1982" spans="1:4" x14ac:dyDescent="0.2">
      <c r="A1982" s="27" t="s">
        <v>2370</v>
      </c>
      <c r="B1982" s="27" t="s">
        <v>84</v>
      </c>
      <c r="C1982" s="27" t="s">
        <v>904</v>
      </c>
      <c r="D1982" s="27" t="s">
        <v>264</v>
      </c>
    </row>
    <row r="1983" spans="1:4" x14ac:dyDescent="0.2">
      <c r="A1983" s="27" t="s">
        <v>2373</v>
      </c>
      <c r="B1983" s="27" t="s">
        <v>85</v>
      </c>
      <c r="C1983" s="27" t="s">
        <v>904</v>
      </c>
      <c r="D1983" s="27" t="s">
        <v>264</v>
      </c>
    </row>
    <row r="1984" spans="1:4" x14ac:dyDescent="0.2">
      <c r="A1984" s="27" t="s">
        <v>2321</v>
      </c>
      <c r="B1984" s="27" t="s">
        <v>86</v>
      </c>
      <c r="C1984" s="27" t="s">
        <v>904</v>
      </c>
      <c r="D1984" s="27" t="s">
        <v>264</v>
      </c>
    </row>
    <row r="1985" spans="1:4" x14ac:dyDescent="0.2">
      <c r="A1985" s="27" t="s">
        <v>2743</v>
      </c>
      <c r="B1985" s="27" t="s">
        <v>2744</v>
      </c>
      <c r="C1985" s="27" t="s">
        <v>904</v>
      </c>
      <c r="D1985" s="27" t="s">
        <v>264</v>
      </c>
    </row>
    <row r="1986" spans="1:4" x14ac:dyDescent="0.2">
      <c r="A1986" s="27" t="s">
        <v>3007</v>
      </c>
      <c r="B1986" s="27" t="s">
        <v>3008</v>
      </c>
      <c r="C1986" s="27" t="s">
        <v>904</v>
      </c>
      <c r="D1986" s="27" t="s">
        <v>264</v>
      </c>
    </row>
    <row r="1987" spans="1:4" x14ac:dyDescent="0.2">
      <c r="A1987" s="27" t="s">
        <v>2346</v>
      </c>
      <c r="B1987" s="27" t="s">
        <v>87</v>
      </c>
      <c r="C1987" s="27" t="s">
        <v>904</v>
      </c>
      <c r="D1987" s="27" t="s">
        <v>264</v>
      </c>
    </row>
    <row r="1988" spans="1:4" x14ac:dyDescent="0.2">
      <c r="A1988" s="27" t="s">
        <v>2358</v>
      </c>
      <c r="B1988" s="27" t="s">
        <v>88</v>
      </c>
      <c r="C1988" s="27" t="s">
        <v>904</v>
      </c>
      <c r="D1988" s="27" t="s">
        <v>264</v>
      </c>
    </row>
    <row r="1989" spans="1:4" x14ac:dyDescent="0.2">
      <c r="A1989" s="27" t="s">
        <v>2396</v>
      </c>
      <c r="B1989" s="27" t="s">
        <v>89</v>
      </c>
      <c r="C1989" s="27" t="s">
        <v>904</v>
      </c>
      <c r="D1989" s="27" t="s">
        <v>264</v>
      </c>
    </row>
    <row r="1990" spans="1:4" x14ac:dyDescent="0.2">
      <c r="A1990" s="27" t="s">
        <v>1038</v>
      </c>
      <c r="B1990" s="27" t="s">
        <v>55</v>
      </c>
      <c r="C1990" s="27" t="s">
        <v>494</v>
      </c>
      <c r="D1990" s="27" t="s">
        <v>2843</v>
      </c>
    </row>
    <row r="1991" spans="1:4" x14ac:dyDescent="0.2">
      <c r="A1991" s="27" t="s">
        <v>1039</v>
      </c>
      <c r="B1991" s="27" t="s">
        <v>56</v>
      </c>
      <c r="C1991" s="27" t="s">
        <v>494</v>
      </c>
      <c r="D1991" s="27" t="s">
        <v>2843</v>
      </c>
    </row>
    <row r="1992" spans="1:4" x14ac:dyDescent="0.2">
      <c r="A1992" s="27" t="s">
        <v>492</v>
      </c>
      <c r="B1992" s="27" t="s">
        <v>57</v>
      </c>
      <c r="C1992" s="27" t="s">
        <v>494</v>
      </c>
      <c r="D1992" s="27" t="s">
        <v>2843</v>
      </c>
    </row>
    <row r="1993" spans="1:4" x14ac:dyDescent="0.2">
      <c r="A1993" s="27" t="s">
        <v>491</v>
      </c>
      <c r="B1993" s="27" t="s">
        <v>58</v>
      </c>
      <c r="C1993" s="27" t="s">
        <v>494</v>
      </c>
      <c r="D1993" s="27" t="s">
        <v>2843</v>
      </c>
    </row>
    <row r="1994" spans="1:4" x14ac:dyDescent="0.2">
      <c r="A1994" s="27" t="s">
        <v>493</v>
      </c>
      <c r="B1994" s="27" t="s">
        <v>59</v>
      </c>
      <c r="C1994" s="27" t="s">
        <v>494</v>
      </c>
      <c r="D1994" s="27" t="s">
        <v>2843</v>
      </c>
    </row>
    <row r="1995" spans="1:4" x14ac:dyDescent="0.2">
      <c r="A1995" s="27" t="s">
        <v>490</v>
      </c>
      <c r="B1995" s="27" t="s">
        <v>60</v>
      </c>
      <c r="C1995" s="27" t="s">
        <v>494</v>
      </c>
      <c r="D1995" s="27" t="s">
        <v>2843</v>
      </c>
    </row>
    <row r="1996" spans="1:4" x14ac:dyDescent="0.2">
      <c r="A1996" s="27" t="s">
        <v>1086</v>
      </c>
      <c r="B1996" s="27" t="s">
        <v>1087</v>
      </c>
      <c r="C1996" s="27" t="s">
        <v>494</v>
      </c>
      <c r="D1996" s="27" t="s">
        <v>2843</v>
      </c>
    </row>
    <row r="1997" spans="1:4" x14ac:dyDescent="0.2">
      <c r="A1997" s="27" t="s">
        <v>1085</v>
      </c>
      <c r="B1997" s="27" t="s">
        <v>1243</v>
      </c>
      <c r="C1997" s="27" t="s">
        <v>494</v>
      </c>
      <c r="D1997" s="27" t="s">
        <v>2843</v>
      </c>
    </row>
    <row r="1998" spans="1:4" x14ac:dyDescent="0.2">
      <c r="A1998" s="27" t="s">
        <v>489</v>
      </c>
      <c r="B1998" s="27" t="s">
        <v>54</v>
      </c>
      <c r="C1998" s="27" t="s">
        <v>494</v>
      </c>
      <c r="D1998" s="27" t="s">
        <v>2843</v>
      </c>
    </row>
    <row r="1999" spans="1:4" x14ac:dyDescent="0.2">
      <c r="A1999" s="27" t="s">
        <v>488</v>
      </c>
      <c r="B1999" s="27" t="s">
        <v>61</v>
      </c>
      <c r="C1999" s="27" t="s">
        <v>494</v>
      </c>
      <c r="D1999" s="27" t="s">
        <v>2843</v>
      </c>
    </row>
    <row r="2000" spans="1:4" x14ac:dyDescent="0.2">
      <c r="A2000" s="27" t="s">
        <v>487</v>
      </c>
      <c r="B2000" s="27" t="s">
        <v>62</v>
      </c>
      <c r="C2000" s="27" t="s">
        <v>494</v>
      </c>
      <c r="D2000" s="27" t="s">
        <v>2843</v>
      </c>
    </row>
    <row r="2001" spans="1:4" x14ac:dyDescent="0.2">
      <c r="A2001" s="27" t="s">
        <v>2305</v>
      </c>
      <c r="B2001" s="27" t="s">
        <v>835</v>
      </c>
      <c r="C2001" s="27" t="s">
        <v>494</v>
      </c>
      <c r="D2001" s="27" t="s">
        <v>2843</v>
      </c>
    </row>
    <row r="2002" spans="1:4" x14ac:dyDescent="0.2">
      <c r="A2002" s="27" t="s">
        <v>3049</v>
      </c>
      <c r="B2002" s="27" t="s">
        <v>3050</v>
      </c>
      <c r="C2002" s="27" t="s">
        <v>901</v>
      </c>
      <c r="D2002" s="27" t="s">
        <v>264</v>
      </c>
    </row>
    <row r="2003" spans="1:4" x14ac:dyDescent="0.2">
      <c r="A2003" s="27" t="s">
        <v>2493</v>
      </c>
      <c r="B2003" s="27" t="s">
        <v>2045</v>
      </c>
      <c r="C2003" s="27" t="s">
        <v>900</v>
      </c>
      <c r="D2003" s="27" t="s">
        <v>263</v>
      </c>
    </row>
    <row r="2004" spans="1:4" x14ac:dyDescent="0.2">
      <c r="A2004" s="27" t="s">
        <v>2524</v>
      </c>
      <c r="B2004" s="27" t="s">
        <v>350</v>
      </c>
      <c r="C2004" s="27" t="s">
        <v>900</v>
      </c>
      <c r="D2004" s="27" t="s">
        <v>759</v>
      </c>
    </row>
    <row r="2005" spans="1:4" x14ac:dyDescent="0.2">
      <c r="A2005" s="27"/>
      <c r="B2005" s="27"/>
      <c r="C2005" s="27"/>
      <c r="D2005" s="27" t="s">
        <v>264</v>
      </c>
    </row>
    <row r="2006" spans="1:4" x14ac:dyDescent="0.2">
      <c r="A2006" s="27" t="s">
        <v>2330</v>
      </c>
      <c r="B2006" s="27" t="s">
        <v>371</v>
      </c>
      <c r="C2006" s="27" t="s">
        <v>899</v>
      </c>
      <c r="D2006" s="27" t="s">
        <v>758</v>
      </c>
    </row>
    <row r="2007" spans="1:4" x14ac:dyDescent="0.2">
      <c r="A2007" s="27"/>
      <c r="B2007" s="27"/>
      <c r="C2007" s="27"/>
      <c r="D2007" s="27" t="s">
        <v>759</v>
      </c>
    </row>
    <row r="2008" spans="1:4" x14ac:dyDescent="0.2">
      <c r="A2008" s="27"/>
      <c r="B2008" s="27"/>
      <c r="C2008" s="27"/>
      <c r="D2008" s="27" t="s">
        <v>760</v>
      </c>
    </row>
    <row r="2009" spans="1:4" x14ac:dyDescent="0.2">
      <c r="A2009" s="27" t="s">
        <v>2284</v>
      </c>
      <c r="B2009" s="27" t="s">
        <v>290</v>
      </c>
      <c r="C2009" s="27" t="s">
        <v>899</v>
      </c>
      <c r="D2009" s="27" t="s">
        <v>758</v>
      </c>
    </row>
    <row r="2010" spans="1:4" x14ac:dyDescent="0.2">
      <c r="A2010" s="27"/>
      <c r="B2010" s="27"/>
      <c r="C2010" s="27"/>
      <c r="D2010" s="27" t="s">
        <v>759</v>
      </c>
    </row>
    <row r="2011" spans="1:4" x14ac:dyDescent="0.2">
      <c r="A2011" s="27"/>
      <c r="B2011" s="27"/>
      <c r="C2011" s="27"/>
      <c r="D2011" s="27" t="s">
        <v>760</v>
      </c>
    </row>
    <row r="2012" spans="1:4" x14ac:dyDescent="0.2">
      <c r="A2012" s="27" t="s">
        <v>2277</v>
      </c>
      <c r="B2012" s="27" t="s">
        <v>128</v>
      </c>
      <c r="C2012" s="27" t="s">
        <v>899</v>
      </c>
      <c r="D2012" s="27" t="s">
        <v>758</v>
      </c>
    </row>
    <row r="2013" spans="1:4" x14ac:dyDescent="0.2">
      <c r="A2013" s="27" t="s">
        <v>3076</v>
      </c>
      <c r="B2013" s="27" t="s">
        <v>3077</v>
      </c>
      <c r="C2013" s="27" t="s">
        <v>899</v>
      </c>
      <c r="D2013" s="27" t="s">
        <v>759</v>
      </c>
    </row>
    <row r="2014" spans="1:4" x14ac:dyDescent="0.2">
      <c r="A2014" s="27" t="s">
        <v>2522</v>
      </c>
      <c r="B2014" s="27" t="s">
        <v>2516</v>
      </c>
      <c r="C2014" s="27" t="s">
        <v>899</v>
      </c>
      <c r="D2014" s="27" t="s">
        <v>759</v>
      </c>
    </row>
    <row r="2015" spans="1:4" x14ac:dyDescent="0.2">
      <c r="A2015" s="27" t="s">
        <v>2747</v>
      </c>
      <c r="B2015" s="27" t="s">
        <v>2748</v>
      </c>
      <c r="C2015" s="27" t="s">
        <v>899</v>
      </c>
      <c r="D2015" s="27" t="s">
        <v>758</v>
      </c>
    </row>
    <row r="2016" spans="1:4" x14ac:dyDescent="0.2">
      <c r="A2016" s="27" t="s">
        <v>2740</v>
      </c>
      <c r="B2016" s="27" t="s">
        <v>2741</v>
      </c>
      <c r="C2016" s="27" t="s">
        <v>899</v>
      </c>
      <c r="D2016" s="27" t="s">
        <v>758</v>
      </c>
    </row>
    <row r="2017" spans="1:4" x14ac:dyDescent="0.2">
      <c r="A2017" s="27" t="s">
        <v>2740</v>
      </c>
      <c r="B2017" s="27" t="s">
        <v>2742</v>
      </c>
      <c r="C2017" s="27" t="s">
        <v>899</v>
      </c>
      <c r="D2017" s="27" t="s">
        <v>758</v>
      </c>
    </row>
    <row r="2018" spans="1:4" x14ac:dyDescent="0.2">
      <c r="A2018" s="27" t="s">
        <v>2336</v>
      </c>
      <c r="B2018" s="27" t="s">
        <v>1245</v>
      </c>
      <c r="C2018" s="27" t="s">
        <v>899</v>
      </c>
      <c r="D2018" s="27" t="s">
        <v>758</v>
      </c>
    </row>
    <row r="2019" spans="1:4" x14ac:dyDescent="0.2">
      <c r="A2019" s="27"/>
      <c r="B2019" s="27"/>
      <c r="C2019" s="27"/>
      <c r="D2019" s="27" t="s">
        <v>264</v>
      </c>
    </row>
    <row r="2020" spans="1:4" x14ac:dyDescent="0.2">
      <c r="A2020" s="27" t="s">
        <v>2309</v>
      </c>
      <c r="B2020" s="27" t="s">
        <v>291</v>
      </c>
      <c r="C2020" s="27" t="s">
        <v>899</v>
      </c>
      <c r="D2020" s="27" t="s">
        <v>758</v>
      </c>
    </row>
    <row r="2021" spans="1:4" x14ac:dyDescent="0.2">
      <c r="A2021" s="27"/>
      <c r="B2021" s="27"/>
      <c r="C2021" s="27"/>
      <c r="D2021" s="27" t="s">
        <v>759</v>
      </c>
    </row>
    <row r="2022" spans="1:4" x14ac:dyDescent="0.2">
      <c r="A2022" s="27"/>
      <c r="B2022" s="27"/>
      <c r="C2022" s="27"/>
      <c r="D2022" s="27" t="s">
        <v>264</v>
      </c>
    </row>
    <row r="2023" spans="1:4" x14ac:dyDescent="0.2">
      <c r="A2023" s="27" t="s">
        <v>2383</v>
      </c>
      <c r="B2023" s="27" t="s">
        <v>1497</v>
      </c>
      <c r="C2023" s="27" t="s">
        <v>899</v>
      </c>
      <c r="D2023" s="27" t="s">
        <v>758</v>
      </c>
    </row>
    <row r="2024" spans="1:4" x14ac:dyDescent="0.2">
      <c r="A2024" s="27"/>
      <c r="B2024" s="27"/>
      <c r="C2024" s="27"/>
      <c r="D2024" s="27" t="s">
        <v>1414</v>
      </c>
    </row>
    <row r="2025" spans="1:4" x14ac:dyDescent="0.2">
      <c r="A2025" s="27" t="s">
        <v>2320</v>
      </c>
      <c r="B2025" s="27" t="s">
        <v>294</v>
      </c>
      <c r="C2025" s="27" t="s">
        <v>899</v>
      </c>
      <c r="D2025" s="27" t="s">
        <v>758</v>
      </c>
    </row>
    <row r="2026" spans="1:4" x14ac:dyDescent="0.2">
      <c r="A2026" s="27"/>
      <c r="B2026" s="27"/>
      <c r="C2026" s="27"/>
      <c r="D2026" s="27" t="s">
        <v>264</v>
      </c>
    </row>
    <row r="2027" spans="1:4" x14ac:dyDescent="0.2">
      <c r="A2027" s="27" t="s">
        <v>2297</v>
      </c>
      <c r="B2027" s="27" t="s">
        <v>296</v>
      </c>
      <c r="C2027" s="27" t="s">
        <v>899</v>
      </c>
      <c r="D2027" s="27" t="s">
        <v>758</v>
      </c>
    </row>
    <row r="2028" spans="1:4" x14ac:dyDescent="0.2">
      <c r="A2028" s="27"/>
      <c r="B2028" s="27"/>
      <c r="C2028" s="27"/>
      <c r="D2028" s="27" t="s">
        <v>759</v>
      </c>
    </row>
    <row r="2029" spans="1:4" x14ac:dyDescent="0.2">
      <c r="A2029" s="27" t="s">
        <v>2299</v>
      </c>
      <c r="B2029" s="27" t="s">
        <v>293</v>
      </c>
      <c r="C2029" s="27" t="s">
        <v>899</v>
      </c>
      <c r="D2029" s="27" t="s">
        <v>758</v>
      </c>
    </row>
    <row r="2030" spans="1:4" x14ac:dyDescent="0.2">
      <c r="A2030" s="27" t="s">
        <v>2365</v>
      </c>
      <c r="B2030" s="27" t="s">
        <v>1360</v>
      </c>
      <c r="C2030" s="27" t="s">
        <v>899</v>
      </c>
      <c r="D2030" s="27" t="s">
        <v>1414</v>
      </c>
    </row>
    <row r="2031" spans="1:4" x14ac:dyDescent="0.2">
      <c r="A2031" s="27" t="s">
        <v>3059</v>
      </c>
      <c r="B2031" s="27" t="s">
        <v>3060</v>
      </c>
      <c r="C2031" s="27" t="s">
        <v>899</v>
      </c>
      <c r="D2031" s="27" t="s">
        <v>1414</v>
      </c>
    </row>
    <row r="2032" spans="1:4" x14ac:dyDescent="0.2">
      <c r="A2032" s="27" t="s">
        <v>2323</v>
      </c>
      <c r="B2032" s="27" t="s">
        <v>292</v>
      </c>
      <c r="C2032" s="27" t="s">
        <v>899</v>
      </c>
      <c r="D2032" s="27" t="s">
        <v>758</v>
      </c>
    </row>
    <row r="2033" spans="1:4" x14ac:dyDescent="0.2">
      <c r="A2033" s="27"/>
      <c r="B2033" s="27"/>
      <c r="C2033" s="27"/>
      <c r="D2033" s="27" t="s">
        <v>759</v>
      </c>
    </row>
    <row r="2034" spans="1:4" x14ac:dyDescent="0.2">
      <c r="A2034" s="27" t="s">
        <v>2436</v>
      </c>
      <c r="B2034" s="27" t="s">
        <v>2437</v>
      </c>
      <c r="C2034" s="27" t="s">
        <v>899</v>
      </c>
      <c r="D2034" s="27" t="s">
        <v>758</v>
      </c>
    </row>
    <row r="2035" spans="1:4" x14ac:dyDescent="0.2">
      <c r="A2035" s="27" t="s">
        <v>2332</v>
      </c>
      <c r="B2035" s="27" t="s">
        <v>1246</v>
      </c>
      <c r="C2035" s="27" t="s">
        <v>899</v>
      </c>
      <c r="D2035" s="27" t="s">
        <v>758</v>
      </c>
    </row>
    <row r="2036" spans="1:4" x14ac:dyDescent="0.2">
      <c r="A2036" s="27"/>
      <c r="B2036" s="27"/>
      <c r="C2036" s="27"/>
      <c r="D2036" s="27" t="s">
        <v>759</v>
      </c>
    </row>
    <row r="2037" spans="1:4" x14ac:dyDescent="0.2">
      <c r="A2037" s="27"/>
      <c r="B2037" s="27"/>
      <c r="C2037" s="27"/>
      <c r="D2037" s="27" t="s">
        <v>760</v>
      </c>
    </row>
    <row r="2038" spans="1:4" x14ac:dyDescent="0.2">
      <c r="A2038" s="27"/>
      <c r="B2038" s="27"/>
      <c r="C2038" s="27"/>
      <c r="D2038" s="27" t="s">
        <v>1629</v>
      </c>
    </row>
    <row r="2039" spans="1:4" x14ac:dyDescent="0.2">
      <c r="A2039" s="27" t="s">
        <v>3043</v>
      </c>
      <c r="B2039" s="27" t="s">
        <v>3044</v>
      </c>
      <c r="C2039" s="27" t="s">
        <v>899</v>
      </c>
      <c r="D2039" s="27" t="s">
        <v>759</v>
      </c>
    </row>
    <row r="2040" spans="1:4" x14ac:dyDescent="0.2">
      <c r="A2040" s="27"/>
      <c r="B2040" s="27"/>
      <c r="C2040" s="27"/>
      <c r="D2040" s="27" t="s">
        <v>760</v>
      </c>
    </row>
    <row r="2041" spans="1:4" x14ac:dyDescent="0.2">
      <c r="A2041" s="27" t="s">
        <v>2274</v>
      </c>
      <c r="B2041" s="27" t="s">
        <v>238</v>
      </c>
      <c r="C2041" s="27" t="s">
        <v>899</v>
      </c>
      <c r="D2041" s="27" t="s">
        <v>758</v>
      </c>
    </row>
    <row r="2042" spans="1:4" x14ac:dyDescent="0.2">
      <c r="A2042" s="27" t="s">
        <v>2293</v>
      </c>
      <c r="B2042" s="27" t="s">
        <v>244</v>
      </c>
      <c r="C2042" s="27" t="s">
        <v>899</v>
      </c>
      <c r="D2042" s="27" t="s">
        <v>758</v>
      </c>
    </row>
    <row r="2043" spans="1:4" x14ac:dyDescent="0.2">
      <c r="A2043" s="27" t="s">
        <v>2275</v>
      </c>
      <c r="B2043" s="27" t="s">
        <v>242</v>
      </c>
      <c r="C2043" s="27" t="s">
        <v>899</v>
      </c>
      <c r="D2043" s="27" t="s">
        <v>758</v>
      </c>
    </row>
    <row r="2044" spans="1:4" x14ac:dyDescent="0.2">
      <c r="A2044" s="27" t="s">
        <v>2279</v>
      </c>
      <c r="B2044" s="27" t="s">
        <v>237</v>
      </c>
      <c r="C2044" s="27" t="s">
        <v>899</v>
      </c>
      <c r="D2044" s="27" t="s">
        <v>758</v>
      </c>
    </row>
    <row r="2045" spans="1:4" x14ac:dyDescent="0.2">
      <c r="A2045" s="27" t="s">
        <v>2283</v>
      </c>
      <c r="B2045" s="27" t="s">
        <v>236</v>
      </c>
      <c r="C2045" s="27" t="s">
        <v>899</v>
      </c>
      <c r="D2045" s="27" t="s">
        <v>758</v>
      </c>
    </row>
    <row r="2046" spans="1:4" x14ac:dyDescent="0.2">
      <c r="A2046" s="27" t="s">
        <v>2347</v>
      </c>
      <c r="B2046" s="27" t="s">
        <v>235</v>
      </c>
      <c r="C2046" s="27" t="s">
        <v>899</v>
      </c>
      <c r="D2046" s="27" t="s">
        <v>758</v>
      </c>
    </row>
    <row r="2047" spans="1:4" x14ac:dyDescent="0.2">
      <c r="A2047" s="27" t="s">
        <v>2296</v>
      </c>
      <c r="B2047" s="27" t="s">
        <v>234</v>
      </c>
      <c r="C2047" s="27" t="s">
        <v>899</v>
      </c>
      <c r="D2047" s="27" t="s">
        <v>758</v>
      </c>
    </row>
    <row r="2048" spans="1:4" x14ac:dyDescent="0.2">
      <c r="A2048" s="27" t="s">
        <v>2335</v>
      </c>
      <c r="B2048" s="27" t="s">
        <v>228</v>
      </c>
      <c r="C2048" s="27" t="s">
        <v>899</v>
      </c>
      <c r="D2048" s="27" t="s">
        <v>758</v>
      </c>
    </row>
    <row r="2049" spans="1:4" x14ac:dyDescent="0.2">
      <c r="A2049" s="27" t="s">
        <v>2257</v>
      </c>
      <c r="B2049" s="27" t="s">
        <v>229</v>
      </c>
      <c r="C2049" s="27" t="s">
        <v>899</v>
      </c>
      <c r="D2049" s="27" t="s">
        <v>758</v>
      </c>
    </row>
    <row r="2050" spans="1:4" x14ac:dyDescent="0.2">
      <c r="A2050" s="27" t="s">
        <v>2378</v>
      </c>
      <c r="B2050" s="27" t="s">
        <v>240</v>
      </c>
      <c r="C2050" s="27" t="s">
        <v>899</v>
      </c>
      <c r="D2050" s="27" t="s">
        <v>758</v>
      </c>
    </row>
    <row r="2051" spans="1:4" x14ac:dyDescent="0.2">
      <c r="A2051" s="27" t="s">
        <v>2388</v>
      </c>
      <c r="B2051" s="27" t="s">
        <v>233</v>
      </c>
      <c r="C2051" s="27" t="s">
        <v>899</v>
      </c>
      <c r="D2051" s="27" t="s">
        <v>758</v>
      </c>
    </row>
    <row r="2052" spans="1:4" x14ac:dyDescent="0.2">
      <c r="A2052" s="27" t="s">
        <v>2272</v>
      </c>
      <c r="B2052" s="27" t="s">
        <v>243</v>
      </c>
      <c r="C2052" s="27" t="s">
        <v>899</v>
      </c>
      <c r="D2052" s="27" t="s">
        <v>758</v>
      </c>
    </row>
    <row r="2053" spans="1:4" x14ac:dyDescent="0.2">
      <c r="A2053" s="27" t="s">
        <v>2356</v>
      </c>
      <c r="B2053" s="27" t="s">
        <v>232</v>
      </c>
      <c r="C2053" s="27" t="s">
        <v>899</v>
      </c>
      <c r="D2053" s="27" t="s">
        <v>758</v>
      </c>
    </row>
    <row r="2054" spans="1:4" x14ac:dyDescent="0.2">
      <c r="A2054" s="27" t="s">
        <v>2417</v>
      </c>
      <c r="B2054" s="27" t="s">
        <v>231</v>
      </c>
      <c r="C2054" s="27" t="s">
        <v>899</v>
      </c>
      <c r="D2054" s="27" t="s">
        <v>758</v>
      </c>
    </row>
    <row r="2055" spans="1:4" x14ac:dyDescent="0.2">
      <c r="A2055" s="27" t="s">
        <v>2342</v>
      </c>
      <c r="B2055" s="27" t="s">
        <v>241</v>
      </c>
      <c r="C2055" s="27" t="s">
        <v>899</v>
      </c>
      <c r="D2055" s="27" t="s">
        <v>758</v>
      </c>
    </row>
    <row r="2056" spans="1:4" x14ac:dyDescent="0.2">
      <c r="A2056" s="27" t="s">
        <v>2382</v>
      </c>
      <c r="B2056" s="27" t="s">
        <v>230</v>
      </c>
      <c r="C2056" s="27" t="s">
        <v>899</v>
      </c>
      <c r="D2056" s="27" t="s">
        <v>758</v>
      </c>
    </row>
    <row r="2057" spans="1:4" x14ac:dyDescent="0.2">
      <c r="A2057" s="27" t="s">
        <v>2403</v>
      </c>
      <c r="B2057" s="27" t="s">
        <v>15</v>
      </c>
      <c r="C2057" s="27" t="s">
        <v>899</v>
      </c>
      <c r="D2057" s="27" t="s">
        <v>758</v>
      </c>
    </row>
    <row r="2058" spans="1:4" x14ac:dyDescent="0.2">
      <c r="A2058" s="27" t="s">
        <v>2344</v>
      </c>
      <c r="B2058" s="27" t="s">
        <v>239</v>
      </c>
      <c r="C2058" s="27" t="s">
        <v>899</v>
      </c>
      <c r="D2058" s="27" t="s">
        <v>758</v>
      </c>
    </row>
    <row r="2059" spans="1:4" x14ac:dyDescent="0.2">
      <c r="A2059" s="27" t="s">
        <v>2288</v>
      </c>
      <c r="B2059" s="27" t="s">
        <v>289</v>
      </c>
      <c r="C2059" s="27" t="s">
        <v>899</v>
      </c>
      <c r="D2059" s="27" t="s">
        <v>758</v>
      </c>
    </row>
    <row r="2060" spans="1:4" x14ac:dyDescent="0.2">
      <c r="A2060" s="27"/>
      <c r="B2060" s="27"/>
      <c r="C2060" s="27"/>
      <c r="D2060" s="27" t="s">
        <v>759</v>
      </c>
    </row>
    <row r="2061" spans="1:4" x14ac:dyDescent="0.2">
      <c r="A2061" s="27" t="s">
        <v>2375</v>
      </c>
      <c r="B2061" s="27" t="s">
        <v>295</v>
      </c>
      <c r="C2061" s="27" t="s">
        <v>899</v>
      </c>
      <c r="D2061" s="27" t="s">
        <v>758</v>
      </c>
    </row>
    <row r="2062" spans="1:4" x14ac:dyDescent="0.2">
      <c r="A2062" s="27" t="s">
        <v>2327</v>
      </c>
      <c r="B2062" s="27" t="s">
        <v>288</v>
      </c>
      <c r="C2062" s="27" t="s">
        <v>899</v>
      </c>
      <c r="D2062" s="27" t="s">
        <v>758</v>
      </c>
    </row>
    <row r="2063" spans="1:4" x14ac:dyDescent="0.2">
      <c r="A2063" s="27" t="s">
        <v>1946</v>
      </c>
      <c r="B2063" s="27" t="s">
        <v>1947</v>
      </c>
      <c r="C2063" s="27" t="s">
        <v>149</v>
      </c>
      <c r="D2063" s="27" t="s">
        <v>758</v>
      </c>
    </row>
    <row r="2064" spans="1:4" x14ac:dyDescent="0.2">
      <c r="A2064" s="27" t="s">
        <v>1948</v>
      </c>
      <c r="B2064" s="27" t="s">
        <v>1949</v>
      </c>
      <c r="C2064" s="27" t="s">
        <v>149</v>
      </c>
      <c r="D2064" s="27" t="s">
        <v>758</v>
      </c>
    </row>
    <row r="2065" spans="1:4" x14ac:dyDescent="0.2">
      <c r="A2065" s="27" t="s">
        <v>2241</v>
      </c>
      <c r="B2065" s="27" t="s">
        <v>2242</v>
      </c>
      <c r="C2065" s="27" t="s">
        <v>149</v>
      </c>
      <c r="D2065" s="27" t="s">
        <v>758</v>
      </c>
    </row>
    <row r="2066" spans="1:4" x14ac:dyDescent="0.2">
      <c r="A2066" s="27" t="s">
        <v>1972</v>
      </c>
      <c r="B2066" s="27" t="s">
        <v>1973</v>
      </c>
      <c r="C2066" s="27" t="s">
        <v>149</v>
      </c>
      <c r="D2066" s="27" t="s">
        <v>758</v>
      </c>
    </row>
    <row r="2067" spans="1:4" x14ac:dyDescent="0.2">
      <c r="A2067" s="27" t="s">
        <v>1653</v>
      </c>
      <c r="B2067" s="27" t="s">
        <v>1244</v>
      </c>
      <c r="C2067" s="27" t="s">
        <v>149</v>
      </c>
      <c r="D2067" s="27" t="s">
        <v>758</v>
      </c>
    </row>
    <row r="2068" spans="1:4" x14ac:dyDescent="0.2">
      <c r="A2068" s="27" t="s">
        <v>1654</v>
      </c>
      <c r="B2068" s="27" t="s">
        <v>1595</v>
      </c>
      <c r="C2068" s="27" t="s">
        <v>149</v>
      </c>
      <c r="D2068" s="27" t="s">
        <v>758</v>
      </c>
    </row>
    <row r="2069" spans="1:4" x14ac:dyDescent="0.2">
      <c r="A2069" s="27"/>
      <c r="B2069" s="27"/>
      <c r="C2069" s="27"/>
      <c r="D2069" s="27" t="s">
        <v>1129</v>
      </c>
    </row>
    <row r="2070" spans="1:4" x14ac:dyDescent="0.2">
      <c r="A2070" s="27" t="s">
        <v>1950</v>
      </c>
      <c r="B2070" s="27" t="s">
        <v>1951</v>
      </c>
      <c r="C2070" s="27" t="s">
        <v>149</v>
      </c>
      <c r="D2070" s="27" t="s">
        <v>758</v>
      </c>
    </row>
    <row r="2071" spans="1:4" x14ac:dyDescent="0.2">
      <c r="A2071" s="27" t="s">
        <v>1655</v>
      </c>
      <c r="B2071" s="27" t="s">
        <v>1596</v>
      </c>
      <c r="C2071" s="27" t="s">
        <v>149</v>
      </c>
      <c r="D2071" s="27" t="s">
        <v>758</v>
      </c>
    </row>
    <row r="2072" spans="1:4" x14ac:dyDescent="0.2">
      <c r="A2072" s="27" t="s">
        <v>3038</v>
      </c>
      <c r="B2072" s="27" t="s">
        <v>3039</v>
      </c>
      <c r="C2072" s="27" t="s">
        <v>149</v>
      </c>
      <c r="D2072" s="27" t="s">
        <v>758</v>
      </c>
    </row>
    <row r="2073" spans="1:4" x14ac:dyDescent="0.2">
      <c r="A2073" s="27" t="s">
        <v>1778</v>
      </c>
      <c r="B2073" s="27" t="s">
        <v>1779</v>
      </c>
      <c r="C2073" s="27" t="s">
        <v>149</v>
      </c>
      <c r="D2073" s="27" t="s">
        <v>758</v>
      </c>
    </row>
    <row r="2074" spans="1:4" x14ac:dyDescent="0.2">
      <c r="A2074" s="27" t="s">
        <v>1656</v>
      </c>
      <c r="B2074" s="27" t="s">
        <v>842</v>
      </c>
      <c r="C2074" s="27" t="s">
        <v>149</v>
      </c>
      <c r="D2074" s="27" t="s">
        <v>758</v>
      </c>
    </row>
    <row r="2075" spans="1:4" x14ac:dyDescent="0.2">
      <c r="A2075" s="27" t="s">
        <v>1657</v>
      </c>
      <c r="B2075" s="27" t="s">
        <v>854</v>
      </c>
      <c r="C2075" s="27" t="s">
        <v>149</v>
      </c>
      <c r="D2075" s="27" t="s">
        <v>758</v>
      </c>
    </row>
    <row r="2076" spans="1:4" x14ac:dyDescent="0.2">
      <c r="A2076" s="27" t="s">
        <v>1658</v>
      </c>
      <c r="B2076" s="27" t="s">
        <v>855</v>
      </c>
      <c r="C2076" s="27" t="s">
        <v>149</v>
      </c>
      <c r="D2076" s="27" t="s">
        <v>758</v>
      </c>
    </row>
    <row r="2077" spans="1:4" x14ac:dyDescent="0.2">
      <c r="A2077" s="27" t="s">
        <v>1659</v>
      </c>
      <c r="B2077" s="27" t="s">
        <v>845</v>
      </c>
      <c r="C2077" s="27" t="s">
        <v>149</v>
      </c>
      <c r="D2077" s="27" t="s">
        <v>758</v>
      </c>
    </row>
    <row r="2078" spans="1:4" x14ac:dyDescent="0.2">
      <c r="A2078" s="27" t="s">
        <v>1660</v>
      </c>
      <c r="B2078" s="27" t="s">
        <v>1415</v>
      </c>
      <c r="C2078" s="27" t="s">
        <v>149</v>
      </c>
      <c r="D2078" s="27" t="s">
        <v>758</v>
      </c>
    </row>
    <row r="2079" spans="1:4" x14ac:dyDescent="0.2">
      <c r="A2079" s="27"/>
      <c r="B2079" s="27"/>
      <c r="C2079" s="27"/>
      <c r="D2079" s="27" t="s">
        <v>1129</v>
      </c>
    </row>
    <row r="2080" spans="1:4" x14ac:dyDescent="0.2">
      <c r="A2080" s="27" t="s">
        <v>1662</v>
      </c>
      <c r="B2080" s="27" t="s">
        <v>1597</v>
      </c>
      <c r="C2080" s="27" t="s">
        <v>149</v>
      </c>
      <c r="D2080" s="27" t="s">
        <v>758</v>
      </c>
    </row>
    <row r="2081" spans="1:4" x14ac:dyDescent="0.2">
      <c r="A2081" s="27" t="s">
        <v>1663</v>
      </c>
      <c r="B2081" s="27" t="s">
        <v>1598</v>
      </c>
      <c r="C2081" s="27" t="s">
        <v>149</v>
      </c>
      <c r="D2081" s="27" t="s">
        <v>758</v>
      </c>
    </row>
    <row r="2082" spans="1:4" x14ac:dyDescent="0.2">
      <c r="A2082" s="27"/>
      <c r="B2082" s="27"/>
      <c r="C2082" s="27"/>
      <c r="D2082" s="27" t="s">
        <v>1129</v>
      </c>
    </row>
    <row r="2083" spans="1:4" x14ac:dyDescent="0.2">
      <c r="A2083" s="27" t="s">
        <v>1664</v>
      </c>
      <c r="B2083" s="27" t="s">
        <v>991</v>
      </c>
      <c r="C2083" s="27" t="s">
        <v>149</v>
      </c>
      <c r="D2083" s="27" t="s">
        <v>758</v>
      </c>
    </row>
    <row r="2084" spans="1:4" x14ac:dyDescent="0.2">
      <c r="A2084" s="27" t="s">
        <v>1665</v>
      </c>
      <c r="B2084" s="27" t="s">
        <v>992</v>
      </c>
      <c r="C2084" s="27" t="s">
        <v>149</v>
      </c>
      <c r="D2084" s="27" t="s">
        <v>758</v>
      </c>
    </row>
    <row r="2085" spans="1:4" x14ac:dyDescent="0.2">
      <c r="A2085" s="27" t="s">
        <v>2991</v>
      </c>
      <c r="B2085" s="27" t="s">
        <v>2992</v>
      </c>
      <c r="C2085" s="27" t="s">
        <v>149</v>
      </c>
      <c r="D2085" s="27" t="s">
        <v>758</v>
      </c>
    </row>
    <row r="2086" spans="1:4" x14ac:dyDescent="0.2">
      <c r="A2086" s="27" t="s">
        <v>1638</v>
      </c>
      <c r="B2086" s="27" t="s">
        <v>1639</v>
      </c>
      <c r="C2086" s="27" t="s">
        <v>149</v>
      </c>
      <c r="D2086" s="27" t="s">
        <v>758</v>
      </c>
    </row>
    <row r="2087" spans="1:4" x14ac:dyDescent="0.2">
      <c r="A2087" s="27" t="s">
        <v>1666</v>
      </c>
      <c r="B2087" s="27" t="s">
        <v>1568</v>
      </c>
      <c r="C2087" s="27" t="s">
        <v>149</v>
      </c>
      <c r="D2087" s="27" t="s">
        <v>758</v>
      </c>
    </row>
    <row r="2088" spans="1:4" x14ac:dyDescent="0.2">
      <c r="A2088" s="27" t="s">
        <v>1667</v>
      </c>
      <c r="B2088" s="27" t="s">
        <v>1637</v>
      </c>
      <c r="C2088" s="27" t="s">
        <v>149</v>
      </c>
      <c r="D2088" s="27" t="s">
        <v>758</v>
      </c>
    </row>
    <row r="2089" spans="1:4" x14ac:dyDescent="0.2">
      <c r="A2089" s="27" t="s">
        <v>2429</v>
      </c>
      <c r="B2089" s="27" t="s">
        <v>2430</v>
      </c>
      <c r="C2089" s="27" t="s">
        <v>149</v>
      </c>
      <c r="D2089" s="27" t="s">
        <v>758</v>
      </c>
    </row>
    <row r="2090" spans="1:4" x14ac:dyDescent="0.2">
      <c r="A2090" s="27" t="s">
        <v>1668</v>
      </c>
      <c r="B2090" s="27" t="s">
        <v>1428</v>
      </c>
      <c r="C2090" s="27" t="s">
        <v>149</v>
      </c>
      <c r="D2090" s="27" t="s">
        <v>758</v>
      </c>
    </row>
    <row r="2091" spans="1:4" x14ac:dyDescent="0.2">
      <c r="A2091" s="27" t="s">
        <v>1669</v>
      </c>
      <c r="B2091" s="27" t="s">
        <v>853</v>
      </c>
      <c r="C2091" s="27" t="s">
        <v>149</v>
      </c>
      <c r="D2091" s="27" t="s">
        <v>758</v>
      </c>
    </row>
    <row r="2092" spans="1:4" x14ac:dyDescent="0.2">
      <c r="A2092" s="27"/>
      <c r="B2092" s="27"/>
      <c r="C2092" s="27"/>
      <c r="D2092" s="27" t="s">
        <v>759</v>
      </c>
    </row>
    <row r="2093" spans="1:4" x14ac:dyDescent="0.2">
      <c r="A2093" s="27" t="s">
        <v>1670</v>
      </c>
      <c r="B2093" s="27" t="s">
        <v>851</v>
      </c>
      <c r="C2093" s="27" t="s">
        <v>149</v>
      </c>
      <c r="D2093" s="27" t="s">
        <v>758</v>
      </c>
    </row>
    <row r="2094" spans="1:4" x14ac:dyDescent="0.2">
      <c r="A2094" s="27"/>
      <c r="B2094" s="27"/>
      <c r="C2094" s="27"/>
      <c r="D2094" s="27" t="s">
        <v>264</v>
      </c>
    </row>
    <row r="2095" spans="1:4" x14ac:dyDescent="0.2">
      <c r="A2095" s="27" t="s">
        <v>1671</v>
      </c>
      <c r="B2095" s="27" t="s">
        <v>840</v>
      </c>
      <c r="C2095" s="27" t="s">
        <v>149</v>
      </c>
      <c r="D2095" s="27" t="s">
        <v>758</v>
      </c>
    </row>
    <row r="2096" spans="1:4" x14ac:dyDescent="0.2">
      <c r="A2096" s="27"/>
      <c r="B2096" s="27"/>
      <c r="C2096" s="27"/>
      <c r="D2096" s="27" t="s">
        <v>264</v>
      </c>
    </row>
    <row r="2097" spans="1:4" x14ac:dyDescent="0.2">
      <c r="A2097" s="27" t="s">
        <v>2068</v>
      </c>
      <c r="B2097" s="27" t="s">
        <v>2069</v>
      </c>
      <c r="C2097" s="27" t="s">
        <v>149</v>
      </c>
      <c r="D2097" s="27" t="s">
        <v>758</v>
      </c>
    </row>
    <row r="2098" spans="1:4" x14ac:dyDescent="0.2">
      <c r="A2098" s="27"/>
      <c r="B2098" s="27"/>
      <c r="C2098" s="27"/>
      <c r="D2098" s="27" t="s">
        <v>264</v>
      </c>
    </row>
    <row r="2099" spans="1:4" x14ac:dyDescent="0.2">
      <c r="A2099" s="27" t="s">
        <v>1672</v>
      </c>
      <c r="B2099" s="27" t="s">
        <v>844</v>
      </c>
      <c r="C2099" s="27" t="s">
        <v>149</v>
      </c>
      <c r="D2099" s="27" t="s">
        <v>758</v>
      </c>
    </row>
    <row r="2100" spans="1:4" x14ac:dyDescent="0.2">
      <c r="A2100" s="27"/>
      <c r="B2100" s="27"/>
      <c r="C2100" s="27"/>
      <c r="D2100" s="27" t="s">
        <v>264</v>
      </c>
    </row>
    <row r="2101" spans="1:4" x14ac:dyDescent="0.2">
      <c r="A2101" s="27" t="s">
        <v>1673</v>
      </c>
      <c r="B2101" s="27" t="s">
        <v>843</v>
      </c>
      <c r="C2101" s="27" t="s">
        <v>149</v>
      </c>
      <c r="D2101" s="27" t="s">
        <v>758</v>
      </c>
    </row>
    <row r="2102" spans="1:4" x14ac:dyDescent="0.2">
      <c r="A2102" s="27"/>
      <c r="B2102" s="27"/>
      <c r="C2102" s="27"/>
      <c r="D2102" s="27" t="s">
        <v>264</v>
      </c>
    </row>
    <row r="2103" spans="1:4" x14ac:dyDescent="0.2">
      <c r="A2103" s="27" t="s">
        <v>1674</v>
      </c>
      <c r="B2103" s="27" t="s">
        <v>849</v>
      </c>
      <c r="C2103" s="27" t="s">
        <v>149</v>
      </c>
      <c r="D2103" s="27" t="s">
        <v>758</v>
      </c>
    </row>
    <row r="2104" spans="1:4" x14ac:dyDescent="0.2">
      <c r="A2104" s="27"/>
      <c r="B2104" s="27"/>
      <c r="C2104" s="27"/>
      <c r="D2104" s="27" t="s">
        <v>264</v>
      </c>
    </row>
    <row r="2105" spans="1:4" x14ac:dyDescent="0.2">
      <c r="A2105" s="27" t="s">
        <v>1675</v>
      </c>
      <c r="B2105" s="27" t="s">
        <v>852</v>
      </c>
      <c r="C2105" s="27" t="s">
        <v>149</v>
      </c>
      <c r="D2105" s="27" t="s">
        <v>758</v>
      </c>
    </row>
    <row r="2106" spans="1:4" x14ac:dyDescent="0.2">
      <c r="A2106" s="27"/>
      <c r="B2106" s="27"/>
      <c r="C2106" s="27"/>
      <c r="D2106" s="27" t="s">
        <v>264</v>
      </c>
    </row>
    <row r="2107" spans="1:4" x14ac:dyDescent="0.2">
      <c r="A2107" s="27" t="s">
        <v>1692</v>
      </c>
      <c r="B2107" s="27" t="s">
        <v>1693</v>
      </c>
      <c r="C2107" s="27" t="s">
        <v>149</v>
      </c>
      <c r="D2107" s="27" t="s">
        <v>758</v>
      </c>
    </row>
    <row r="2108" spans="1:4" x14ac:dyDescent="0.2">
      <c r="A2108" s="27" t="s">
        <v>2377</v>
      </c>
      <c r="B2108" s="27" t="s">
        <v>3003</v>
      </c>
      <c r="C2108" s="27" t="s">
        <v>149</v>
      </c>
      <c r="D2108" s="27" t="s">
        <v>758</v>
      </c>
    </row>
    <row r="2109" spans="1:4" x14ac:dyDescent="0.2">
      <c r="A2109" s="27" t="s">
        <v>2393</v>
      </c>
      <c r="B2109" s="27" t="s">
        <v>3001</v>
      </c>
      <c r="C2109" s="27" t="s">
        <v>149</v>
      </c>
      <c r="D2109" s="27" t="s">
        <v>758</v>
      </c>
    </row>
    <row r="2110" spans="1:4" x14ac:dyDescent="0.2">
      <c r="A2110" s="27" t="s">
        <v>2413</v>
      </c>
      <c r="B2110" s="27" t="s">
        <v>2998</v>
      </c>
      <c r="C2110" s="27" t="s">
        <v>149</v>
      </c>
      <c r="D2110" s="27" t="s">
        <v>758</v>
      </c>
    </row>
    <row r="2111" spans="1:4" x14ac:dyDescent="0.2">
      <c r="A2111" s="27" t="s">
        <v>2315</v>
      </c>
      <c r="B2111" s="27" t="s">
        <v>2999</v>
      </c>
      <c r="C2111" s="27" t="s">
        <v>149</v>
      </c>
      <c r="D2111" s="27" t="s">
        <v>758</v>
      </c>
    </row>
    <row r="2112" spans="1:4" x14ac:dyDescent="0.2">
      <c r="A2112" s="27" t="s">
        <v>2366</v>
      </c>
      <c r="B2112" s="27" t="s">
        <v>2995</v>
      </c>
      <c r="C2112" s="27" t="s">
        <v>149</v>
      </c>
      <c r="D2112" s="27" t="s">
        <v>758</v>
      </c>
    </row>
    <row r="2113" spans="1:4" x14ac:dyDescent="0.2">
      <c r="A2113" s="27" t="s">
        <v>2349</v>
      </c>
      <c r="B2113" s="27" t="s">
        <v>3000</v>
      </c>
      <c r="C2113" s="27" t="s">
        <v>149</v>
      </c>
      <c r="D2113" s="27" t="s">
        <v>758</v>
      </c>
    </row>
    <row r="2114" spans="1:4" x14ac:dyDescent="0.2">
      <c r="A2114" s="27" t="s">
        <v>2376</v>
      </c>
      <c r="B2114" s="27" t="s">
        <v>3002</v>
      </c>
      <c r="C2114" s="27" t="s">
        <v>149</v>
      </c>
      <c r="D2114" s="27" t="s">
        <v>758</v>
      </c>
    </row>
    <row r="2115" spans="1:4" x14ac:dyDescent="0.2">
      <c r="A2115" s="27" t="s">
        <v>2334</v>
      </c>
      <c r="B2115" s="27" t="s">
        <v>2997</v>
      </c>
      <c r="C2115" s="27" t="s">
        <v>149</v>
      </c>
      <c r="D2115" s="27" t="s">
        <v>758</v>
      </c>
    </row>
    <row r="2116" spans="1:4" x14ac:dyDescent="0.2">
      <c r="A2116" s="27" t="s">
        <v>3009</v>
      </c>
      <c r="B2116" s="27" t="s">
        <v>3005</v>
      </c>
      <c r="C2116" s="27" t="s">
        <v>149</v>
      </c>
      <c r="D2116" s="27" t="s">
        <v>758</v>
      </c>
    </row>
    <row r="2117" spans="1:4" x14ac:dyDescent="0.2">
      <c r="A2117" s="27" t="s">
        <v>2364</v>
      </c>
      <c r="B2117" s="27" t="s">
        <v>3006</v>
      </c>
      <c r="C2117" s="27" t="s">
        <v>149</v>
      </c>
      <c r="D2117" s="27" t="s">
        <v>758</v>
      </c>
    </row>
    <row r="2118" spans="1:4" x14ac:dyDescent="0.2">
      <c r="A2118" s="27" t="s">
        <v>2317</v>
      </c>
      <c r="B2118" s="27" t="s">
        <v>2996</v>
      </c>
      <c r="C2118" s="27" t="s">
        <v>149</v>
      </c>
      <c r="D2118" s="27" t="s">
        <v>758</v>
      </c>
    </row>
    <row r="2119" spans="1:4" x14ac:dyDescent="0.2">
      <c r="A2119" s="27" t="s">
        <v>2392</v>
      </c>
      <c r="B2119" s="27" t="s">
        <v>3004</v>
      </c>
      <c r="C2119" s="27" t="s">
        <v>149</v>
      </c>
      <c r="D2119" s="27" t="s">
        <v>758</v>
      </c>
    </row>
    <row r="2120" spans="1:4" x14ac:dyDescent="0.2">
      <c r="A2120" s="27" t="s">
        <v>2079</v>
      </c>
      <c r="B2120" s="27" t="s">
        <v>2080</v>
      </c>
      <c r="C2120" s="27" t="s">
        <v>149</v>
      </c>
      <c r="D2120" s="27" t="s">
        <v>758</v>
      </c>
    </row>
    <row r="2121" spans="1:4" x14ac:dyDescent="0.2">
      <c r="A2121" s="27" t="s">
        <v>2558</v>
      </c>
      <c r="B2121" s="27" t="s">
        <v>2559</v>
      </c>
      <c r="C2121" s="27" t="s">
        <v>149</v>
      </c>
      <c r="D2121" s="27" t="s">
        <v>758</v>
      </c>
    </row>
    <row r="2122" spans="1:4" x14ac:dyDescent="0.2">
      <c r="A2122" s="27" t="s">
        <v>2560</v>
      </c>
      <c r="B2122" s="27" t="s">
        <v>2561</v>
      </c>
      <c r="C2122" s="27" t="s">
        <v>149</v>
      </c>
      <c r="D2122" s="27" t="s">
        <v>758</v>
      </c>
    </row>
    <row r="2123" spans="1:4" x14ac:dyDescent="0.2">
      <c r="A2123" s="27" t="s">
        <v>1676</v>
      </c>
      <c r="B2123" s="27" t="s">
        <v>1376</v>
      </c>
      <c r="C2123" s="27" t="s">
        <v>149</v>
      </c>
      <c r="D2123" s="27" t="s">
        <v>758</v>
      </c>
    </row>
    <row r="2124" spans="1:4" x14ac:dyDescent="0.2">
      <c r="A2124" s="27" t="s">
        <v>1677</v>
      </c>
      <c r="B2124" s="27" t="s">
        <v>1635</v>
      </c>
      <c r="C2124" s="27" t="s">
        <v>149</v>
      </c>
      <c r="D2124" s="27" t="s">
        <v>758</v>
      </c>
    </row>
    <row r="2125" spans="1:4" x14ac:dyDescent="0.2">
      <c r="A2125" s="27" t="s">
        <v>1678</v>
      </c>
      <c r="B2125" s="27" t="s">
        <v>1493</v>
      </c>
      <c r="C2125" s="27" t="s">
        <v>149</v>
      </c>
      <c r="D2125" s="27" t="s">
        <v>758</v>
      </c>
    </row>
    <row r="2126" spans="1:4" x14ac:dyDescent="0.2">
      <c r="A2126" s="27" t="s">
        <v>1679</v>
      </c>
      <c r="B2126" s="27" t="s">
        <v>1133</v>
      </c>
      <c r="C2126" s="27" t="s">
        <v>149</v>
      </c>
      <c r="D2126" s="27" t="s">
        <v>758</v>
      </c>
    </row>
    <row r="2127" spans="1:4" x14ac:dyDescent="0.2">
      <c r="A2127" s="27"/>
      <c r="B2127" s="27"/>
      <c r="C2127" s="27"/>
      <c r="D2127" s="27" t="s">
        <v>264</v>
      </c>
    </row>
    <row r="2128" spans="1:4" x14ac:dyDescent="0.2">
      <c r="A2128" s="27" t="s">
        <v>1680</v>
      </c>
      <c r="B2128" s="27" t="s">
        <v>1429</v>
      </c>
      <c r="C2128" s="27" t="s">
        <v>149</v>
      </c>
      <c r="D2128" s="27" t="s">
        <v>758</v>
      </c>
    </row>
    <row r="2129" spans="1:4" x14ac:dyDescent="0.2">
      <c r="A2129" s="27" t="s">
        <v>1784</v>
      </c>
      <c r="B2129" s="27" t="s">
        <v>1785</v>
      </c>
      <c r="C2129" s="27" t="s">
        <v>149</v>
      </c>
      <c r="D2129" s="27" t="s">
        <v>758</v>
      </c>
    </row>
    <row r="2130" spans="1:4" x14ac:dyDescent="0.2">
      <c r="A2130" s="27" t="s">
        <v>1782</v>
      </c>
      <c r="B2130" s="27" t="s">
        <v>1783</v>
      </c>
      <c r="C2130" s="27" t="s">
        <v>149</v>
      </c>
      <c r="D2130" s="27" t="s">
        <v>758</v>
      </c>
    </row>
    <row r="2131" spans="1:4" x14ac:dyDescent="0.2">
      <c r="A2131" s="27"/>
      <c r="B2131" s="27"/>
      <c r="C2131" s="27"/>
      <c r="D2131" s="27" t="s">
        <v>264</v>
      </c>
    </row>
    <row r="2132" spans="1:4" x14ac:dyDescent="0.2">
      <c r="A2132" s="27" t="s">
        <v>1681</v>
      </c>
      <c r="B2132" s="27" t="s">
        <v>1430</v>
      </c>
      <c r="C2132" s="27" t="s">
        <v>149</v>
      </c>
      <c r="D2132" s="27" t="s">
        <v>758</v>
      </c>
    </row>
    <row r="2133" spans="1:4" x14ac:dyDescent="0.2">
      <c r="A2133" s="27" t="s">
        <v>1682</v>
      </c>
      <c r="B2133" s="27" t="s">
        <v>1134</v>
      </c>
      <c r="C2133" s="27" t="s">
        <v>149</v>
      </c>
      <c r="D2133" s="27" t="s">
        <v>758</v>
      </c>
    </row>
    <row r="2134" spans="1:4" x14ac:dyDescent="0.2">
      <c r="A2134" s="27" t="s">
        <v>2940</v>
      </c>
      <c r="B2134" s="27" t="s">
        <v>2943</v>
      </c>
      <c r="C2134" s="27" t="s">
        <v>149</v>
      </c>
      <c r="D2134" s="27" t="s">
        <v>758</v>
      </c>
    </row>
    <row r="2135" spans="1:4" x14ac:dyDescent="0.2">
      <c r="A2135" s="27" t="s">
        <v>2494</v>
      </c>
      <c r="B2135" s="27" t="s">
        <v>2046</v>
      </c>
      <c r="C2135" s="27" t="s">
        <v>900</v>
      </c>
      <c r="D2135" s="27" t="s">
        <v>263</v>
      </c>
    </row>
    <row r="2136" spans="1:4" x14ac:dyDescent="0.2">
      <c r="A2136" s="27" t="s">
        <v>2764</v>
      </c>
      <c r="B2136" s="27" t="s">
        <v>2765</v>
      </c>
      <c r="C2136" s="27" t="s">
        <v>984</v>
      </c>
      <c r="D2136" s="27" t="s">
        <v>758</v>
      </c>
    </row>
    <row r="2137" spans="1:4" x14ac:dyDescent="0.2">
      <c r="A2137" s="27"/>
      <c r="B2137" s="27"/>
      <c r="C2137" s="27"/>
      <c r="D2137" s="27" t="s">
        <v>666</v>
      </c>
    </row>
    <row r="2138" spans="1:4" x14ac:dyDescent="0.2">
      <c r="A2138" s="27" t="s">
        <v>2070</v>
      </c>
      <c r="B2138" s="27" t="s">
        <v>1623</v>
      </c>
      <c r="C2138" s="27" t="s">
        <v>984</v>
      </c>
      <c r="D2138" s="27" t="s">
        <v>758</v>
      </c>
    </row>
    <row r="2139" spans="1:4" x14ac:dyDescent="0.2">
      <c r="A2139" s="27" t="s">
        <v>2760</v>
      </c>
      <c r="B2139" s="27" t="s">
        <v>2761</v>
      </c>
      <c r="C2139" s="27" t="s">
        <v>984</v>
      </c>
      <c r="D2139" s="27" t="s">
        <v>758</v>
      </c>
    </row>
    <row r="2140" spans="1:4" x14ac:dyDescent="0.2">
      <c r="A2140" s="27"/>
      <c r="B2140" s="27"/>
      <c r="C2140" s="27"/>
      <c r="D2140" s="27" t="s">
        <v>666</v>
      </c>
    </row>
    <row r="2141" spans="1:4" x14ac:dyDescent="0.2">
      <c r="A2141" s="27" t="s">
        <v>2762</v>
      </c>
      <c r="B2141" s="27" t="s">
        <v>2763</v>
      </c>
      <c r="C2141" s="27" t="s">
        <v>984</v>
      </c>
      <c r="D2141" s="27" t="s">
        <v>758</v>
      </c>
    </row>
    <row r="2142" spans="1:4" x14ac:dyDescent="0.2">
      <c r="A2142" s="27"/>
      <c r="B2142" s="27"/>
      <c r="C2142" s="27"/>
      <c r="D2142" s="27" t="s">
        <v>666</v>
      </c>
    </row>
    <row r="2143" spans="1:4" x14ac:dyDescent="0.2">
      <c r="A2143" s="27" t="s">
        <v>2071</v>
      </c>
      <c r="B2143" s="27" t="s">
        <v>1599</v>
      </c>
      <c r="C2143" s="27" t="s">
        <v>984</v>
      </c>
      <c r="D2143" s="27" t="s">
        <v>758</v>
      </c>
    </row>
    <row r="2144" spans="1:4" x14ac:dyDescent="0.2">
      <c r="A2144" s="27"/>
      <c r="B2144" s="27"/>
      <c r="C2144" s="27"/>
      <c r="D2144" s="27" t="s">
        <v>666</v>
      </c>
    </row>
    <row r="2145" spans="1:4" x14ac:dyDescent="0.2">
      <c r="A2145" s="27" t="s">
        <v>2072</v>
      </c>
      <c r="B2145" s="27" t="s">
        <v>1601</v>
      </c>
      <c r="C2145" s="27" t="s">
        <v>984</v>
      </c>
      <c r="D2145" s="27" t="s">
        <v>758</v>
      </c>
    </row>
    <row r="2146" spans="1:4" x14ac:dyDescent="0.2">
      <c r="A2146" s="27"/>
      <c r="B2146" s="27"/>
      <c r="C2146" s="27"/>
      <c r="D2146" s="27" t="s">
        <v>666</v>
      </c>
    </row>
    <row r="2147" spans="1:4" x14ac:dyDescent="0.2">
      <c r="A2147" s="27" t="s">
        <v>2073</v>
      </c>
      <c r="B2147" s="27" t="s">
        <v>1602</v>
      </c>
      <c r="C2147" s="27" t="s">
        <v>984</v>
      </c>
      <c r="D2147" s="27" t="s">
        <v>758</v>
      </c>
    </row>
    <row r="2148" spans="1:4" x14ac:dyDescent="0.2">
      <c r="A2148" s="27"/>
      <c r="B2148" s="27"/>
      <c r="C2148" s="27"/>
      <c r="D2148" s="27" t="s">
        <v>666</v>
      </c>
    </row>
    <row r="2149" spans="1:4" x14ac:dyDescent="0.2">
      <c r="A2149" s="27" t="s">
        <v>2074</v>
      </c>
      <c r="B2149" s="27" t="s">
        <v>1689</v>
      </c>
      <c r="C2149" s="27" t="s">
        <v>984</v>
      </c>
      <c r="D2149" s="27" t="s">
        <v>758</v>
      </c>
    </row>
    <row r="2150" spans="1:4" x14ac:dyDescent="0.2">
      <c r="A2150" s="27" t="s">
        <v>2075</v>
      </c>
      <c r="B2150" s="27" t="s">
        <v>1690</v>
      </c>
      <c r="C2150" s="27" t="s">
        <v>984</v>
      </c>
      <c r="D2150" s="27" t="s">
        <v>758</v>
      </c>
    </row>
    <row r="2151" spans="1:4" x14ac:dyDescent="0.2">
      <c r="A2151" s="27" t="s">
        <v>2076</v>
      </c>
      <c r="B2151" s="27" t="s">
        <v>1691</v>
      </c>
      <c r="C2151" s="27" t="s">
        <v>984</v>
      </c>
      <c r="D2151" s="27" t="s">
        <v>758</v>
      </c>
    </row>
    <row r="2152" spans="1:4" x14ac:dyDescent="0.2">
      <c r="A2152" s="27" t="s">
        <v>2077</v>
      </c>
      <c r="B2152" s="27" t="s">
        <v>1600</v>
      </c>
      <c r="C2152" s="27" t="s">
        <v>984</v>
      </c>
      <c r="D2152" s="27" t="s">
        <v>758</v>
      </c>
    </row>
    <row r="2153" spans="1:4" x14ac:dyDescent="0.2">
      <c r="A2153" s="27"/>
      <c r="B2153" s="27"/>
      <c r="C2153" s="27"/>
      <c r="D2153" s="27" t="s">
        <v>666</v>
      </c>
    </row>
    <row r="2154" spans="1:4" x14ac:dyDescent="0.2">
      <c r="A2154" s="27" t="s">
        <v>2012</v>
      </c>
      <c r="B2154" s="27" t="s">
        <v>1417</v>
      </c>
      <c r="C2154" s="27" t="s">
        <v>984</v>
      </c>
      <c r="D2154" s="27" t="s">
        <v>758</v>
      </c>
    </row>
    <row r="2155" spans="1:4" x14ac:dyDescent="0.2">
      <c r="A2155" s="27"/>
      <c r="B2155" s="27"/>
      <c r="C2155" s="27"/>
      <c r="D2155" s="27" t="s">
        <v>262</v>
      </c>
    </row>
    <row r="2156" spans="1:4" x14ac:dyDescent="0.2">
      <c r="A2156" s="27" t="s">
        <v>2013</v>
      </c>
      <c r="B2156" s="27" t="s">
        <v>1418</v>
      </c>
      <c r="C2156" s="27" t="s">
        <v>984</v>
      </c>
      <c r="D2156" s="27" t="s">
        <v>758</v>
      </c>
    </row>
    <row r="2157" spans="1:4" x14ac:dyDescent="0.2">
      <c r="A2157" s="27"/>
      <c r="B2157" s="27"/>
      <c r="C2157" s="27"/>
      <c r="D2157" s="27" t="s">
        <v>262</v>
      </c>
    </row>
    <row r="2158" spans="1:4" x14ac:dyDescent="0.2">
      <c r="A2158" s="27" t="s">
        <v>2014</v>
      </c>
      <c r="B2158" s="27" t="s">
        <v>1419</v>
      </c>
      <c r="C2158" s="27" t="s">
        <v>984</v>
      </c>
      <c r="D2158" s="27" t="s">
        <v>758</v>
      </c>
    </row>
    <row r="2159" spans="1:4" x14ac:dyDescent="0.2">
      <c r="A2159" s="27"/>
      <c r="B2159" s="27"/>
      <c r="C2159" s="27"/>
      <c r="D2159" s="27" t="s">
        <v>262</v>
      </c>
    </row>
    <row r="2160" spans="1:4" x14ac:dyDescent="0.2">
      <c r="A2160" s="27" t="s">
        <v>2015</v>
      </c>
      <c r="B2160" s="27" t="s">
        <v>1420</v>
      </c>
      <c r="C2160" s="27" t="s">
        <v>984</v>
      </c>
      <c r="D2160" s="27" t="s">
        <v>758</v>
      </c>
    </row>
    <row r="2161" spans="1:4" x14ac:dyDescent="0.2">
      <c r="A2161" s="27"/>
      <c r="B2161" s="27"/>
      <c r="C2161" s="27"/>
      <c r="D2161" s="27" t="s">
        <v>262</v>
      </c>
    </row>
    <row r="2162" spans="1:4" x14ac:dyDescent="0.2">
      <c r="A2162" s="27" t="s">
        <v>2543</v>
      </c>
      <c r="B2162" s="27" t="s">
        <v>2544</v>
      </c>
      <c r="C2162" s="27" t="s">
        <v>984</v>
      </c>
      <c r="D2162" s="27" t="s">
        <v>758</v>
      </c>
    </row>
    <row r="2163" spans="1:4" x14ac:dyDescent="0.2">
      <c r="A2163" s="27" t="s">
        <v>3040</v>
      </c>
      <c r="B2163" s="27" t="s">
        <v>3041</v>
      </c>
      <c r="C2163" s="27" t="s">
        <v>984</v>
      </c>
      <c r="D2163" s="27" t="s">
        <v>758</v>
      </c>
    </row>
    <row r="2164" spans="1:4" x14ac:dyDescent="0.2">
      <c r="A2164" s="27"/>
      <c r="B2164" s="27"/>
      <c r="C2164" s="27"/>
      <c r="D2164" s="27" t="s">
        <v>262</v>
      </c>
    </row>
    <row r="2165" spans="1:4" x14ac:dyDescent="0.2">
      <c r="A2165" s="27" t="s">
        <v>2545</v>
      </c>
      <c r="B2165" s="27" t="s">
        <v>2546</v>
      </c>
      <c r="C2165" s="27" t="s">
        <v>984</v>
      </c>
      <c r="D2165" s="27" t="s">
        <v>758</v>
      </c>
    </row>
    <row r="2166" spans="1:4" x14ac:dyDescent="0.2">
      <c r="A2166" s="27" t="s">
        <v>2541</v>
      </c>
      <c r="B2166" s="27" t="s">
        <v>2542</v>
      </c>
      <c r="C2166" s="27" t="s">
        <v>984</v>
      </c>
      <c r="D2166" s="27" t="s">
        <v>758</v>
      </c>
    </row>
    <row r="2167" spans="1:4" x14ac:dyDescent="0.2">
      <c r="A2167" s="27"/>
      <c r="B2167" s="27"/>
      <c r="C2167" s="27"/>
      <c r="D2167" s="27" t="s">
        <v>262</v>
      </c>
    </row>
    <row r="2168" spans="1:4" x14ac:dyDescent="0.2">
      <c r="A2168" s="27" t="s">
        <v>2016</v>
      </c>
      <c r="B2168" s="27" t="s">
        <v>90</v>
      </c>
      <c r="C2168" s="27" t="s">
        <v>984</v>
      </c>
      <c r="D2168" s="27" t="s">
        <v>758</v>
      </c>
    </row>
    <row r="2169" spans="1:4" x14ac:dyDescent="0.2">
      <c r="A2169" s="27"/>
      <c r="B2169" s="27"/>
      <c r="C2169" s="27"/>
      <c r="D2169" s="27" t="s">
        <v>666</v>
      </c>
    </row>
    <row r="2170" spans="1:4" x14ac:dyDescent="0.2">
      <c r="A2170" s="27" t="s">
        <v>2017</v>
      </c>
      <c r="B2170" s="27" t="s">
        <v>94</v>
      </c>
      <c r="C2170" s="27" t="s">
        <v>984</v>
      </c>
      <c r="D2170" s="27" t="s">
        <v>758</v>
      </c>
    </row>
    <row r="2171" spans="1:4" x14ac:dyDescent="0.2">
      <c r="A2171" s="27"/>
      <c r="B2171" s="27"/>
      <c r="C2171" s="27"/>
      <c r="D2171" s="27" t="s">
        <v>262</v>
      </c>
    </row>
    <row r="2172" spans="1:4" x14ac:dyDescent="0.2">
      <c r="A2172" s="27"/>
      <c r="B2172" s="27"/>
      <c r="C2172" s="27"/>
      <c r="D2172" s="27" t="s">
        <v>666</v>
      </c>
    </row>
    <row r="2173" spans="1:4" x14ac:dyDescent="0.2">
      <c r="A2173" s="27" t="s">
        <v>2548</v>
      </c>
      <c r="B2173" s="27" t="s">
        <v>2549</v>
      </c>
      <c r="C2173" s="27" t="s">
        <v>984</v>
      </c>
      <c r="D2173" s="27" t="s">
        <v>758</v>
      </c>
    </row>
    <row r="2174" spans="1:4" x14ac:dyDescent="0.2">
      <c r="A2174" s="27"/>
      <c r="B2174" s="27"/>
      <c r="C2174" s="27"/>
      <c r="D2174" s="27" t="s">
        <v>666</v>
      </c>
    </row>
    <row r="2175" spans="1:4" x14ac:dyDescent="0.2">
      <c r="A2175" s="27" t="s">
        <v>2018</v>
      </c>
      <c r="B2175" s="27" t="s">
        <v>1421</v>
      </c>
      <c r="C2175" s="27" t="s">
        <v>984</v>
      </c>
      <c r="D2175" s="27" t="s">
        <v>758</v>
      </c>
    </row>
    <row r="2176" spans="1:4" x14ac:dyDescent="0.2">
      <c r="A2176" s="27"/>
      <c r="B2176" s="27"/>
      <c r="C2176" s="27"/>
      <c r="D2176" s="27" t="s">
        <v>262</v>
      </c>
    </row>
    <row r="2177" spans="1:4" x14ac:dyDescent="0.2">
      <c r="A2177" s="27" t="s">
        <v>2019</v>
      </c>
      <c r="B2177" s="27" t="s">
        <v>1422</v>
      </c>
      <c r="C2177" s="27" t="s">
        <v>984</v>
      </c>
      <c r="D2177" s="27" t="s">
        <v>758</v>
      </c>
    </row>
    <row r="2178" spans="1:4" x14ac:dyDescent="0.2">
      <c r="A2178" s="27"/>
      <c r="B2178" s="27"/>
      <c r="C2178" s="27"/>
      <c r="D2178" s="27" t="s">
        <v>262</v>
      </c>
    </row>
    <row r="2179" spans="1:4" x14ac:dyDescent="0.2">
      <c r="A2179" s="27" t="s">
        <v>2020</v>
      </c>
      <c r="B2179" s="27" t="s">
        <v>1423</v>
      </c>
      <c r="C2179" s="27" t="s">
        <v>984</v>
      </c>
      <c r="D2179" s="27" t="s">
        <v>758</v>
      </c>
    </row>
    <row r="2180" spans="1:4" x14ac:dyDescent="0.2">
      <c r="A2180" s="27"/>
      <c r="B2180" s="27"/>
      <c r="C2180" s="27"/>
      <c r="D2180" s="27" t="s">
        <v>262</v>
      </c>
    </row>
    <row r="2181" spans="1:4" x14ac:dyDescent="0.2">
      <c r="A2181" s="27" t="s">
        <v>2021</v>
      </c>
      <c r="B2181" s="27" t="s">
        <v>1424</v>
      </c>
      <c r="C2181" s="27" t="s">
        <v>984</v>
      </c>
      <c r="D2181" s="27" t="s">
        <v>758</v>
      </c>
    </row>
    <row r="2182" spans="1:4" x14ac:dyDescent="0.2">
      <c r="A2182" s="27"/>
      <c r="B2182" s="27"/>
      <c r="C2182" s="27"/>
      <c r="D2182" s="27" t="s">
        <v>262</v>
      </c>
    </row>
    <row r="2183" spans="1:4" x14ac:dyDescent="0.2">
      <c r="A2183" s="27" t="s">
        <v>2022</v>
      </c>
      <c r="B2183" s="27" t="s">
        <v>1425</v>
      </c>
      <c r="C2183" s="27" t="s">
        <v>984</v>
      </c>
      <c r="D2183" s="27" t="s">
        <v>758</v>
      </c>
    </row>
    <row r="2184" spans="1:4" x14ac:dyDescent="0.2">
      <c r="A2184" s="27"/>
      <c r="B2184" s="27"/>
      <c r="C2184" s="27"/>
      <c r="D2184" s="27" t="s">
        <v>262</v>
      </c>
    </row>
    <row r="2185" spans="1:4" x14ac:dyDescent="0.2">
      <c r="A2185" s="27" t="s">
        <v>2063</v>
      </c>
      <c r="B2185" s="27" t="s">
        <v>2064</v>
      </c>
      <c r="C2185" s="27" t="s">
        <v>984</v>
      </c>
      <c r="D2185" s="27" t="s">
        <v>758</v>
      </c>
    </row>
    <row r="2186" spans="1:4" x14ac:dyDescent="0.2">
      <c r="A2186" s="27"/>
      <c r="B2186" s="27"/>
      <c r="C2186" s="27"/>
      <c r="D2186" s="27" t="s">
        <v>666</v>
      </c>
    </row>
    <row r="2187" spans="1:4" x14ac:dyDescent="0.2">
      <c r="A2187" s="27" t="s">
        <v>2023</v>
      </c>
      <c r="B2187" s="27" t="s">
        <v>0</v>
      </c>
      <c r="C2187" s="27" t="s">
        <v>984</v>
      </c>
      <c r="D2187" s="27" t="s">
        <v>758</v>
      </c>
    </row>
    <row r="2188" spans="1:4" x14ac:dyDescent="0.2">
      <c r="A2188" s="27"/>
      <c r="B2188" s="27"/>
      <c r="C2188" s="27"/>
      <c r="D2188" s="27" t="s">
        <v>666</v>
      </c>
    </row>
    <row r="2189" spans="1:4" x14ac:dyDescent="0.2">
      <c r="A2189" s="27" t="s">
        <v>2766</v>
      </c>
      <c r="B2189" s="27" t="s">
        <v>2767</v>
      </c>
      <c r="C2189" s="27" t="s">
        <v>984</v>
      </c>
      <c r="D2189" s="27" t="s">
        <v>758</v>
      </c>
    </row>
    <row r="2190" spans="1:4" x14ac:dyDescent="0.2">
      <c r="A2190" s="27"/>
      <c r="B2190" s="27"/>
      <c r="C2190" s="27"/>
      <c r="D2190" s="27" t="s">
        <v>666</v>
      </c>
    </row>
    <row r="2191" spans="1:4" x14ac:dyDescent="0.2">
      <c r="A2191" s="27" t="s">
        <v>2024</v>
      </c>
      <c r="B2191" s="27" t="s">
        <v>146</v>
      </c>
      <c r="C2191" s="27" t="s">
        <v>984</v>
      </c>
      <c r="D2191" s="27" t="s">
        <v>758</v>
      </c>
    </row>
    <row r="2192" spans="1:4" x14ac:dyDescent="0.2">
      <c r="A2192" s="27"/>
      <c r="B2192" s="27"/>
      <c r="C2192" s="27"/>
      <c r="D2192" s="27" t="s">
        <v>262</v>
      </c>
    </row>
    <row r="2193" spans="1:4" x14ac:dyDescent="0.2">
      <c r="A2193" s="27"/>
      <c r="B2193" s="27"/>
      <c r="C2193" s="27"/>
      <c r="D2193" s="27" t="s">
        <v>264</v>
      </c>
    </row>
    <row r="2194" spans="1:4" x14ac:dyDescent="0.2">
      <c r="A2194" s="27"/>
      <c r="B2194" s="27"/>
      <c r="C2194" s="27"/>
      <c r="D2194" s="27" t="s">
        <v>666</v>
      </c>
    </row>
    <row r="2195" spans="1:4" x14ac:dyDescent="0.2">
      <c r="A2195" s="27" t="s">
        <v>2025</v>
      </c>
      <c r="B2195" s="27" t="s">
        <v>1136</v>
      </c>
      <c r="C2195" s="27" t="s">
        <v>984</v>
      </c>
      <c r="D2195" s="27" t="s">
        <v>758</v>
      </c>
    </row>
    <row r="2196" spans="1:4" x14ac:dyDescent="0.2">
      <c r="A2196" s="27"/>
      <c r="B2196" s="27"/>
      <c r="C2196" s="27"/>
      <c r="D2196" s="27" t="s">
        <v>666</v>
      </c>
    </row>
    <row r="2197" spans="1:4" x14ac:dyDescent="0.2">
      <c r="A2197" s="27" t="s">
        <v>2026</v>
      </c>
      <c r="B2197" s="27" t="s">
        <v>91</v>
      </c>
      <c r="C2197" s="27" t="s">
        <v>984</v>
      </c>
      <c r="D2197" s="27" t="s">
        <v>758</v>
      </c>
    </row>
    <row r="2198" spans="1:4" x14ac:dyDescent="0.2">
      <c r="A2198" s="27"/>
      <c r="B2198" s="27"/>
      <c r="C2198" s="27"/>
      <c r="D2198" s="27" t="s">
        <v>262</v>
      </c>
    </row>
    <row r="2199" spans="1:4" x14ac:dyDescent="0.2">
      <c r="A2199" s="27"/>
      <c r="B2199" s="27"/>
      <c r="C2199" s="27"/>
      <c r="D2199" s="27" t="s">
        <v>264</v>
      </c>
    </row>
    <row r="2200" spans="1:4" x14ac:dyDescent="0.2">
      <c r="A2200" s="27"/>
      <c r="B2200" s="27"/>
      <c r="C2200" s="27"/>
      <c r="D2200" s="27" t="s">
        <v>666</v>
      </c>
    </row>
    <row r="2201" spans="1:4" x14ac:dyDescent="0.2">
      <c r="A2201" s="27" t="s">
        <v>2027</v>
      </c>
      <c r="B2201" s="27" t="s">
        <v>3</v>
      </c>
      <c r="C2201" s="27" t="s">
        <v>984</v>
      </c>
      <c r="D2201" s="27" t="s">
        <v>758</v>
      </c>
    </row>
    <row r="2202" spans="1:4" x14ac:dyDescent="0.2">
      <c r="A2202" s="27"/>
      <c r="B2202" s="27"/>
      <c r="C2202" s="27"/>
      <c r="D2202" s="27" t="s">
        <v>666</v>
      </c>
    </row>
    <row r="2203" spans="1:4" x14ac:dyDescent="0.2">
      <c r="A2203" s="27" t="s">
        <v>2028</v>
      </c>
      <c r="B2203" s="27" t="s">
        <v>1046</v>
      </c>
      <c r="C2203" s="27" t="s">
        <v>984</v>
      </c>
      <c r="D2203" s="27" t="s">
        <v>758</v>
      </c>
    </row>
    <row r="2204" spans="1:4" x14ac:dyDescent="0.2">
      <c r="A2204" s="27" t="s">
        <v>2550</v>
      </c>
      <c r="B2204" s="27" t="s">
        <v>2551</v>
      </c>
      <c r="C2204" s="27" t="s">
        <v>984</v>
      </c>
      <c r="D2204" s="27" t="s">
        <v>758</v>
      </c>
    </row>
    <row r="2205" spans="1:4" x14ac:dyDescent="0.2">
      <c r="A2205" s="27"/>
      <c r="B2205" s="27"/>
      <c r="C2205" s="27"/>
      <c r="D2205" s="27" t="s">
        <v>666</v>
      </c>
    </row>
    <row r="2206" spans="1:4" x14ac:dyDescent="0.2">
      <c r="A2206" s="27" t="s">
        <v>2029</v>
      </c>
      <c r="B2206" s="27" t="s">
        <v>1</v>
      </c>
      <c r="C2206" s="27" t="s">
        <v>984</v>
      </c>
      <c r="D2206" s="27" t="s">
        <v>758</v>
      </c>
    </row>
    <row r="2207" spans="1:4" x14ac:dyDescent="0.2">
      <c r="A2207" s="27"/>
      <c r="B2207" s="27"/>
      <c r="C2207" s="27"/>
      <c r="D2207" s="27" t="s">
        <v>666</v>
      </c>
    </row>
    <row r="2208" spans="1:4" x14ac:dyDescent="0.2">
      <c r="A2208" s="27" t="s">
        <v>2061</v>
      </c>
      <c r="B2208" s="27" t="s">
        <v>2062</v>
      </c>
      <c r="C2208" s="27" t="s">
        <v>984</v>
      </c>
      <c r="D2208" s="27" t="s">
        <v>758</v>
      </c>
    </row>
    <row r="2209" spans="1:4" x14ac:dyDescent="0.2">
      <c r="A2209" s="27"/>
      <c r="B2209" s="27"/>
      <c r="C2209" s="27"/>
      <c r="D2209" s="27" t="s">
        <v>666</v>
      </c>
    </row>
    <row r="2210" spans="1:4" x14ac:dyDescent="0.2">
      <c r="A2210" s="27" t="s">
        <v>2030</v>
      </c>
      <c r="B2210" s="27" t="s">
        <v>93</v>
      </c>
      <c r="C2210" s="27" t="s">
        <v>984</v>
      </c>
      <c r="D2210" s="27" t="s">
        <v>758</v>
      </c>
    </row>
    <row r="2211" spans="1:4" x14ac:dyDescent="0.2">
      <c r="A2211" s="27"/>
      <c r="B2211" s="27"/>
      <c r="C2211" s="27"/>
      <c r="D2211" s="27" t="s">
        <v>262</v>
      </c>
    </row>
    <row r="2212" spans="1:4" x14ac:dyDescent="0.2">
      <c r="A2212" s="27"/>
      <c r="B2212" s="27"/>
      <c r="C2212" s="27"/>
      <c r="D2212" s="27" t="s">
        <v>264</v>
      </c>
    </row>
    <row r="2213" spans="1:4" x14ac:dyDescent="0.2">
      <c r="A2213" s="27"/>
      <c r="B2213" s="27"/>
      <c r="C2213" s="27"/>
      <c r="D2213" s="27" t="s">
        <v>666</v>
      </c>
    </row>
    <row r="2214" spans="1:4" x14ac:dyDescent="0.2">
      <c r="A2214" s="27" t="s">
        <v>2031</v>
      </c>
      <c r="B2214" s="27" t="s">
        <v>1044</v>
      </c>
      <c r="C2214" s="27" t="s">
        <v>984</v>
      </c>
      <c r="D2214" s="27" t="s">
        <v>758</v>
      </c>
    </row>
    <row r="2215" spans="1:4" x14ac:dyDescent="0.2">
      <c r="A2215" s="27" t="s">
        <v>2032</v>
      </c>
      <c r="B2215" s="27" t="s">
        <v>2</v>
      </c>
      <c r="C2215" s="27" t="s">
        <v>984</v>
      </c>
      <c r="D2215" s="27" t="s">
        <v>758</v>
      </c>
    </row>
    <row r="2216" spans="1:4" x14ac:dyDescent="0.2">
      <c r="A2216" s="27"/>
      <c r="B2216" s="27"/>
      <c r="C2216" s="27"/>
      <c r="D2216" s="27" t="s">
        <v>264</v>
      </c>
    </row>
    <row r="2217" spans="1:4" x14ac:dyDescent="0.2">
      <c r="A2217" s="27"/>
      <c r="B2217" s="27"/>
      <c r="C2217" s="27"/>
      <c r="D2217" s="27" t="s">
        <v>666</v>
      </c>
    </row>
    <row r="2218" spans="1:4" x14ac:dyDescent="0.2">
      <c r="A2218" s="27" t="s">
        <v>2033</v>
      </c>
      <c r="B2218" s="27" t="s">
        <v>1048</v>
      </c>
      <c r="C2218" s="27" t="s">
        <v>984</v>
      </c>
      <c r="D2218" s="27" t="s">
        <v>758</v>
      </c>
    </row>
    <row r="2219" spans="1:4" x14ac:dyDescent="0.2">
      <c r="A2219" s="27" t="s">
        <v>2034</v>
      </c>
      <c r="B2219" s="27" t="s">
        <v>1040</v>
      </c>
      <c r="C2219" s="27" t="s">
        <v>984</v>
      </c>
      <c r="D2219" s="27" t="s">
        <v>758</v>
      </c>
    </row>
    <row r="2220" spans="1:4" x14ac:dyDescent="0.2">
      <c r="A2220" s="27"/>
      <c r="B2220" s="27"/>
      <c r="C2220" s="27"/>
      <c r="D2220" s="27" t="s">
        <v>264</v>
      </c>
    </row>
    <row r="2221" spans="1:4" x14ac:dyDescent="0.2">
      <c r="A2221" s="27" t="s">
        <v>2059</v>
      </c>
      <c r="B2221" s="27" t="s">
        <v>2060</v>
      </c>
      <c r="C2221" s="27" t="s">
        <v>984</v>
      </c>
      <c r="D2221" s="27" t="s">
        <v>758</v>
      </c>
    </row>
    <row r="2222" spans="1:4" x14ac:dyDescent="0.2">
      <c r="A2222" s="27"/>
      <c r="B2222" s="27"/>
      <c r="C2222" s="27"/>
      <c r="D2222" s="27" t="s">
        <v>666</v>
      </c>
    </row>
    <row r="2223" spans="1:4" x14ac:dyDescent="0.2">
      <c r="A2223" s="27" t="s">
        <v>2035</v>
      </c>
      <c r="B2223" s="27" t="s">
        <v>92</v>
      </c>
      <c r="C2223" s="27" t="s">
        <v>984</v>
      </c>
      <c r="D2223" s="27" t="s">
        <v>758</v>
      </c>
    </row>
    <row r="2224" spans="1:4" x14ac:dyDescent="0.2">
      <c r="A2224" s="27"/>
      <c r="B2224" s="27"/>
      <c r="C2224" s="27"/>
      <c r="D2224" s="27" t="s">
        <v>262</v>
      </c>
    </row>
    <row r="2225" spans="1:4" x14ac:dyDescent="0.2">
      <c r="A2225" s="27"/>
      <c r="B2225" s="27"/>
      <c r="C2225" s="27"/>
      <c r="D2225" s="27" t="s">
        <v>666</v>
      </c>
    </row>
    <row r="2226" spans="1:4" x14ac:dyDescent="0.2">
      <c r="A2226" s="27" t="s">
        <v>2036</v>
      </c>
      <c r="B2226" s="27" t="s">
        <v>1042</v>
      </c>
      <c r="C2226" s="27" t="s">
        <v>984</v>
      </c>
      <c r="D2226" s="27" t="s">
        <v>758</v>
      </c>
    </row>
    <row r="2227" spans="1:4" x14ac:dyDescent="0.2">
      <c r="A2227" s="27" t="s">
        <v>2037</v>
      </c>
      <c r="B2227" s="27" t="s">
        <v>370</v>
      </c>
      <c r="C2227" s="27" t="s">
        <v>984</v>
      </c>
      <c r="D2227" s="27" t="s">
        <v>758</v>
      </c>
    </row>
    <row r="2228" spans="1:4" x14ac:dyDescent="0.2">
      <c r="A2228" s="27"/>
      <c r="B2228" s="27"/>
      <c r="C2228" s="27"/>
      <c r="D2228" s="27" t="s">
        <v>760</v>
      </c>
    </row>
    <row r="2229" spans="1:4" x14ac:dyDescent="0.2">
      <c r="A2229" s="27"/>
      <c r="B2229" s="27"/>
      <c r="C2229" s="27"/>
      <c r="D2229" s="27" t="s">
        <v>264</v>
      </c>
    </row>
    <row r="2230" spans="1:4" x14ac:dyDescent="0.2">
      <c r="A2230" s="27"/>
      <c r="B2230" s="27"/>
      <c r="C2230" s="27"/>
      <c r="D2230" s="27" t="s">
        <v>666</v>
      </c>
    </row>
    <row r="2231" spans="1:4" x14ac:dyDescent="0.2">
      <c r="A2231" s="27" t="s">
        <v>1942</v>
      </c>
      <c r="B2231" s="27" t="s">
        <v>1943</v>
      </c>
      <c r="C2231" s="27" t="s">
        <v>984</v>
      </c>
      <c r="D2231" s="27" t="s">
        <v>758</v>
      </c>
    </row>
    <row r="2232" spans="1:4" x14ac:dyDescent="0.2">
      <c r="A2232" s="27"/>
      <c r="B2232" s="27"/>
      <c r="C2232" s="27"/>
      <c r="D2232" s="27" t="s">
        <v>262</v>
      </c>
    </row>
    <row r="2233" spans="1:4" x14ac:dyDescent="0.2">
      <c r="A2233" s="27" t="s">
        <v>1944</v>
      </c>
      <c r="B2233" s="27" t="s">
        <v>1945</v>
      </c>
      <c r="C2233" s="27" t="s">
        <v>984</v>
      </c>
      <c r="D2233" s="27" t="s">
        <v>758</v>
      </c>
    </row>
    <row r="2234" spans="1:4" x14ac:dyDescent="0.2">
      <c r="A2234" s="27"/>
      <c r="B2234" s="27"/>
      <c r="C2234" s="27"/>
      <c r="D2234" s="27" t="s">
        <v>262</v>
      </c>
    </row>
    <row r="2235" spans="1:4" x14ac:dyDescent="0.2">
      <c r="A2235" s="27" t="s">
        <v>2038</v>
      </c>
      <c r="B2235" s="27" t="s">
        <v>1137</v>
      </c>
      <c r="C2235" s="27" t="s">
        <v>984</v>
      </c>
      <c r="D2235" s="27" t="s">
        <v>758</v>
      </c>
    </row>
    <row r="2236" spans="1:4" x14ac:dyDescent="0.2">
      <c r="A2236" s="27" t="s">
        <v>2408</v>
      </c>
      <c r="B2236" s="27" t="s">
        <v>1786</v>
      </c>
      <c r="C2236" s="27" t="s">
        <v>984</v>
      </c>
      <c r="D2236" s="27" t="s">
        <v>666</v>
      </c>
    </row>
    <row r="2237" spans="1:4" x14ac:dyDescent="0.2">
      <c r="A2237" s="27" t="s">
        <v>2395</v>
      </c>
      <c r="B2237" s="27" t="s">
        <v>1607</v>
      </c>
      <c r="C2237" s="27" t="s">
        <v>984</v>
      </c>
      <c r="D2237" s="27" t="s">
        <v>666</v>
      </c>
    </row>
    <row r="2238" spans="1:4" x14ac:dyDescent="0.2">
      <c r="A2238" s="27" t="s">
        <v>2406</v>
      </c>
      <c r="B2238" s="27" t="s">
        <v>486</v>
      </c>
      <c r="C2238" s="27" t="s">
        <v>984</v>
      </c>
      <c r="D2238" s="27" t="s">
        <v>666</v>
      </c>
    </row>
    <row r="2239" spans="1:4" x14ac:dyDescent="0.2">
      <c r="A2239" s="27" t="s">
        <v>2427</v>
      </c>
      <c r="B2239" s="27" t="s">
        <v>518</v>
      </c>
      <c r="C2239" s="27" t="s">
        <v>984</v>
      </c>
      <c r="D2239" s="27" t="s">
        <v>666</v>
      </c>
    </row>
    <row r="2240" spans="1:4" x14ac:dyDescent="0.2">
      <c r="A2240" s="27" t="s">
        <v>2415</v>
      </c>
      <c r="B2240" s="27" t="s">
        <v>485</v>
      </c>
      <c r="C2240" s="27" t="s">
        <v>984</v>
      </c>
      <c r="D2240" s="27" t="s">
        <v>666</v>
      </c>
    </row>
    <row r="2241" spans="1:4" x14ac:dyDescent="0.2">
      <c r="A2241" s="27" t="s">
        <v>2416</v>
      </c>
      <c r="B2241" s="27" t="s">
        <v>520</v>
      </c>
      <c r="C2241" s="27" t="s">
        <v>984</v>
      </c>
      <c r="D2241" s="27" t="s">
        <v>666</v>
      </c>
    </row>
    <row r="2242" spans="1:4" x14ac:dyDescent="0.2">
      <c r="A2242" s="27" t="s">
        <v>2310</v>
      </c>
      <c r="B2242" s="27" t="s">
        <v>1633</v>
      </c>
      <c r="C2242" s="27" t="s">
        <v>984</v>
      </c>
      <c r="D2242" s="27" t="s">
        <v>666</v>
      </c>
    </row>
    <row r="2243" spans="1:4" x14ac:dyDescent="0.2">
      <c r="A2243" s="27" t="s">
        <v>2405</v>
      </c>
      <c r="B2243" s="27" t="s">
        <v>1135</v>
      </c>
      <c r="C2243" s="27" t="s">
        <v>984</v>
      </c>
      <c r="D2243" s="27" t="s">
        <v>666</v>
      </c>
    </row>
    <row r="2244" spans="1:4" x14ac:dyDescent="0.2">
      <c r="A2244" s="27" t="s">
        <v>2409</v>
      </c>
      <c r="B2244" s="27" t="s">
        <v>1606</v>
      </c>
      <c r="C2244" s="27" t="s">
        <v>984</v>
      </c>
      <c r="D2244" s="27" t="s">
        <v>666</v>
      </c>
    </row>
    <row r="2245" spans="1:4" x14ac:dyDescent="0.2">
      <c r="A2245" s="27" t="s">
        <v>2401</v>
      </c>
      <c r="B2245" s="27" t="s">
        <v>1009</v>
      </c>
      <c r="C2245" s="27" t="s">
        <v>984</v>
      </c>
      <c r="D2245" s="27" t="s">
        <v>264</v>
      </c>
    </row>
    <row r="2246" spans="1:4" x14ac:dyDescent="0.2">
      <c r="A2246" s="27"/>
      <c r="B2246" s="27"/>
      <c r="C2246" s="27"/>
      <c r="D2246" s="27" t="s">
        <v>666</v>
      </c>
    </row>
    <row r="2247" spans="1:4" x14ac:dyDescent="0.2">
      <c r="A2247" s="27" t="s">
        <v>2394</v>
      </c>
      <c r="B2247" s="27" t="s">
        <v>1427</v>
      </c>
      <c r="C2247" s="27" t="s">
        <v>984</v>
      </c>
      <c r="D2247" s="27" t="s">
        <v>666</v>
      </c>
    </row>
    <row r="2248" spans="1:4" x14ac:dyDescent="0.2">
      <c r="A2248" s="27" t="s">
        <v>2390</v>
      </c>
      <c r="B2248" s="27" t="s">
        <v>1010</v>
      </c>
      <c r="C2248" s="27" t="s">
        <v>984</v>
      </c>
      <c r="D2248" s="27" t="s">
        <v>666</v>
      </c>
    </row>
    <row r="2249" spans="1:4" x14ac:dyDescent="0.2">
      <c r="A2249" s="27" t="s">
        <v>2391</v>
      </c>
      <c r="B2249" s="27" t="s">
        <v>1604</v>
      </c>
      <c r="C2249" s="27" t="s">
        <v>984</v>
      </c>
      <c r="D2249" s="27" t="s">
        <v>666</v>
      </c>
    </row>
    <row r="2250" spans="1:4" x14ac:dyDescent="0.2">
      <c r="A2250" s="27" t="s">
        <v>2286</v>
      </c>
      <c r="B2250" s="27" t="s">
        <v>1426</v>
      </c>
      <c r="C2250" s="27" t="s">
        <v>984</v>
      </c>
      <c r="D2250" s="27" t="s">
        <v>666</v>
      </c>
    </row>
    <row r="2251" spans="1:4" x14ac:dyDescent="0.2">
      <c r="A2251" s="27" t="s">
        <v>2384</v>
      </c>
      <c r="B2251" s="27" t="s">
        <v>829</v>
      </c>
      <c r="C2251" s="27" t="s">
        <v>984</v>
      </c>
      <c r="D2251" s="27" t="s">
        <v>666</v>
      </c>
    </row>
    <row r="2252" spans="1:4" x14ac:dyDescent="0.2">
      <c r="A2252" s="27" t="s">
        <v>2414</v>
      </c>
      <c r="B2252" s="27" t="s">
        <v>828</v>
      </c>
      <c r="C2252" s="27" t="s">
        <v>984</v>
      </c>
      <c r="D2252" s="27" t="s">
        <v>666</v>
      </c>
    </row>
    <row r="2253" spans="1:4" x14ac:dyDescent="0.2">
      <c r="A2253" s="27" t="s">
        <v>2184</v>
      </c>
      <c r="B2253" s="27" t="s">
        <v>2185</v>
      </c>
      <c r="C2253" s="27" t="s">
        <v>984</v>
      </c>
      <c r="D2253" s="27" t="s">
        <v>758</v>
      </c>
    </row>
    <row r="2254" spans="1:4" x14ac:dyDescent="0.2">
      <c r="A2254" s="28"/>
      <c r="B2254" s="28"/>
      <c r="C2254" s="28"/>
      <c r="D2254" s="28" t="s">
        <v>666</v>
      </c>
    </row>
    <row r="2255" spans="1:4" x14ac:dyDescent="0.2">
      <c r="A2255" s="160"/>
      <c r="B2255" s="160"/>
      <c r="C2255" s="161"/>
      <c r="D2255" s="161"/>
    </row>
    <row r="2256" spans="1:4" x14ac:dyDescent="0.2">
      <c r="A2256" s="160"/>
      <c r="B2256" s="160"/>
      <c r="C2256" s="161"/>
      <c r="D2256" s="161"/>
    </row>
    <row r="2257" spans="1:4" x14ac:dyDescent="0.2">
      <c r="A2257" s="48" t="s">
        <v>1593</v>
      </c>
      <c r="B2257" s="49" t="s">
        <v>98</v>
      </c>
      <c r="C2257" s="50" t="s">
        <v>914</v>
      </c>
      <c r="D2257" s="50" t="s">
        <v>757</v>
      </c>
    </row>
    <row r="2258" spans="1:4" x14ac:dyDescent="0.2">
      <c r="A2258" s="25"/>
      <c r="B2258" s="25"/>
      <c r="C2258" s="26"/>
      <c r="D2258" s="26"/>
    </row>
    <row r="2259" spans="1:4" x14ac:dyDescent="0.2">
      <c r="A2259" s="27" t="s">
        <v>1920</v>
      </c>
      <c r="B2259" s="27" t="s">
        <v>1952</v>
      </c>
      <c r="C2259" s="27" t="s">
        <v>1921</v>
      </c>
      <c r="D2259" s="27" t="s">
        <v>758</v>
      </c>
    </row>
    <row r="2260" spans="1:4" x14ac:dyDescent="0.2">
      <c r="A2260" s="27" t="s">
        <v>2578</v>
      </c>
      <c r="B2260" s="27" t="s">
        <v>1787</v>
      </c>
      <c r="C2260" s="27" t="s">
        <v>903</v>
      </c>
      <c r="D2260" s="27" t="s">
        <v>259</v>
      </c>
    </row>
    <row r="2261" spans="1:4" x14ac:dyDescent="0.2">
      <c r="A2261" s="27" t="s">
        <v>2189</v>
      </c>
      <c r="B2261" s="27" t="s">
        <v>2190</v>
      </c>
      <c r="C2261" s="27" t="s">
        <v>1359</v>
      </c>
      <c r="D2261" s="27" t="s">
        <v>759</v>
      </c>
    </row>
    <row r="2262" spans="1:4" x14ac:dyDescent="0.2">
      <c r="A2262" s="27" t="s">
        <v>2423</v>
      </c>
      <c r="B2262" s="27" t="s">
        <v>1555</v>
      </c>
      <c r="C2262" s="27" t="s">
        <v>1359</v>
      </c>
      <c r="D2262" s="27" t="s">
        <v>759</v>
      </c>
    </row>
    <row r="2263" spans="1:4" x14ac:dyDescent="0.2">
      <c r="A2263" s="27" t="s">
        <v>2993</v>
      </c>
      <c r="B2263" s="27" t="s">
        <v>2994</v>
      </c>
      <c r="C2263" s="27" t="s">
        <v>1359</v>
      </c>
      <c r="D2263" s="27" t="s">
        <v>759</v>
      </c>
    </row>
    <row r="2264" spans="1:4" x14ac:dyDescent="0.2">
      <c r="A2264" s="27" t="s">
        <v>2495</v>
      </c>
      <c r="B2264" s="27" t="s">
        <v>1608</v>
      </c>
      <c r="C2264" s="27" t="s">
        <v>2525</v>
      </c>
      <c r="D2264" s="27" t="s">
        <v>759</v>
      </c>
    </row>
    <row r="2265" spans="1:4" x14ac:dyDescent="0.2">
      <c r="A2265" s="27" t="s">
        <v>2496</v>
      </c>
      <c r="B2265" s="27" t="s">
        <v>1609</v>
      </c>
      <c r="C2265" s="27" t="s">
        <v>2525</v>
      </c>
      <c r="D2265" s="27" t="s">
        <v>759</v>
      </c>
    </row>
    <row r="2266" spans="1:4" x14ac:dyDescent="0.2">
      <c r="A2266" s="27" t="s">
        <v>2497</v>
      </c>
      <c r="B2266" s="27" t="s">
        <v>1610</v>
      </c>
      <c r="C2266" s="27" t="s">
        <v>2525</v>
      </c>
      <c r="D2266" s="27" t="s">
        <v>759</v>
      </c>
    </row>
    <row r="2267" spans="1:4" x14ac:dyDescent="0.2">
      <c r="A2267" s="27" t="s">
        <v>2498</v>
      </c>
      <c r="B2267" s="27" t="s">
        <v>1611</v>
      </c>
      <c r="C2267" s="27" t="s">
        <v>2525</v>
      </c>
      <c r="D2267" s="27" t="s">
        <v>759</v>
      </c>
    </row>
    <row r="2268" spans="1:4" x14ac:dyDescent="0.2">
      <c r="A2268" s="27" t="s">
        <v>2770</v>
      </c>
      <c r="B2268" s="27" t="s">
        <v>2771</v>
      </c>
      <c r="C2268" s="27" t="s">
        <v>899</v>
      </c>
      <c r="D2268" s="27" t="s">
        <v>2843</v>
      </c>
    </row>
    <row r="2269" spans="1:4" x14ac:dyDescent="0.2">
      <c r="A2269" s="27" t="s">
        <v>2772</v>
      </c>
      <c r="B2269" s="27" t="s">
        <v>2773</v>
      </c>
      <c r="C2269" s="27" t="s">
        <v>899</v>
      </c>
      <c r="D2269" s="27" t="s">
        <v>2843</v>
      </c>
    </row>
    <row r="2270" spans="1:4" x14ac:dyDescent="0.2">
      <c r="A2270" s="27" t="s">
        <v>2251</v>
      </c>
      <c r="B2270" s="27" t="s">
        <v>830</v>
      </c>
      <c r="C2270" s="27" t="s">
        <v>899</v>
      </c>
      <c r="D2270" s="27" t="s">
        <v>758</v>
      </c>
    </row>
    <row r="2271" spans="1:4" x14ac:dyDescent="0.2">
      <c r="A2271" s="27"/>
      <c r="B2271" s="27"/>
      <c r="C2271" s="27"/>
      <c r="D2271" s="27" t="s">
        <v>261</v>
      </c>
    </row>
    <row r="2272" spans="1:4" x14ac:dyDescent="0.2">
      <c r="A2272" s="27"/>
      <c r="B2272" s="27"/>
      <c r="C2272" s="27"/>
      <c r="D2272" s="27" t="s">
        <v>666</v>
      </c>
    </row>
    <row r="2273" spans="1:4" x14ac:dyDescent="0.2">
      <c r="A2273" s="27" t="s">
        <v>2562</v>
      </c>
      <c r="B2273" s="27" t="s">
        <v>2563</v>
      </c>
      <c r="C2273" s="27" t="s">
        <v>899</v>
      </c>
      <c r="D2273" s="27" t="s">
        <v>261</v>
      </c>
    </row>
    <row r="2274" spans="1:4" x14ac:dyDescent="0.2">
      <c r="A2274" s="28" t="s">
        <v>2424</v>
      </c>
      <c r="B2274" s="28" t="s">
        <v>2065</v>
      </c>
      <c r="C2274" s="28" t="s">
        <v>984</v>
      </c>
      <c r="D2274" s="28" t="s">
        <v>666</v>
      </c>
    </row>
    <row r="2275" spans="1:4" x14ac:dyDescent="0.2">
      <c r="A2275" s="37"/>
      <c r="B2275" s="37"/>
      <c r="C2275" s="37"/>
      <c r="D2275" s="37"/>
    </row>
    <row r="2276" spans="1:4" x14ac:dyDescent="0.2">
      <c r="A2276" s="37"/>
      <c r="B2276" s="37"/>
      <c r="C2276" s="37"/>
      <c r="D2276" s="37"/>
    </row>
    <row r="2277" spans="1:4" x14ac:dyDescent="0.2">
      <c r="A2277" s="48" t="s">
        <v>761</v>
      </c>
      <c r="B2277" s="49" t="s">
        <v>98</v>
      </c>
      <c r="C2277" s="50" t="s">
        <v>914</v>
      </c>
      <c r="D2277" s="50" t="s">
        <v>757</v>
      </c>
    </row>
    <row r="2278" spans="1:4" x14ac:dyDescent="0.2">
      <c r="A2278" s="25"/>
      <c r="B2278" s="25"/>
      <c r="C2278" s="26"/>
      <c r="D2278" s="26"/>
    </row>
    <row r="2279" spans="1:4" x14ac:dyDescent="0.2">
      <c r="A2279" s="27" t="s">
        <v>3018</v>
      </c>
      <c r="B2279" s="27" t="s">
        <v>3019</v>
      </c>
      <c r="C2279" s="27" t="s">
        <v>2725</v>
      </c>
      <c r="D2279" s="27" t="s">
        <v>2191</v>
      </c>
    </row>
    <row r="2280" spans="1:4" x14ac:dyDescent="0.2">
      <c r="A2280" s="27" t="s">
        <v>3016</v>
      </c>
      <c r="B2280" s="27" t="s">
        <v>3017</v>
      </c>
      <c r="C2280" s="27" t="s">
        <v>2725</v>
      </c>
      <c r="D2280" s="27" t="s">
        <v>2191</v>
      </c>
    </row>
    <row r="2281" spans="1:4" x14ac:dyDescent="0.2">
      <c r="A2281" s="27" t="s">
        <v>3024</v>
      </c>
      <c r="B2281" s="27" t="s">
        <v>3025</v>
      </c>
      <c r="C2281" s="27" t="s">
        <v>2725</v>
      </c>
      <c r="D2281" s="27" t="s">
        <v>2191</v>
      </c>
    </row>
    <row r="2282" spans="1:4" x14ac:dyDescent="0.2">
      <c r="A2282" s="27" t="s">
        <v>3026</v>
      </c>
      <c r="B2282" s="27" t="s">
        <v>3027</v>
      </c>
      <c r="C2282" s="27" t="s">
        <v>2725</v>
      </c>
      <c r="D2282" s="27" t="s">
        <v>2191</v>
      </c>
    </row>
    <row r="2283" spans="1:4" x14ac:dyDescent="0.2">
      <c r="A2283" s="27" t="s">
        <v>3014</v>
      </c>
      <c r="B2283" s="27" t="s">
        <v>3015</v>
      </c>
      <c r="C2283" s="27" t="s">
        <v>2725</v>
      </c>
      <c r="D2283" s="27" t="s">
        <v>2191</v>
      </c>
    </row>
    <row r="2284" spans="1:4" x14ac:dyDescent="0.2">
      <c r="A2284" s="27" t="s">
        <v>3012</v>
      </c>
      <c r="B2284" s="27" t="s">
        <v>3013</v>
      </c>
      <c r="C2284" s="27" t="s">
        <v>2725</v>
      </c>
      <c r="D2284" s="27" t="s">
        <v>2191</v>
      </c>
    </row>
    <row r="2285" spans="1:4" x14ac:dyDescent="0.2">
      <c r="A2285" s="27" t="s">
        <v>3020</v>
      </c>
      <c r="B2285" s="27" t="s">
        <v>3021</v>
      </c>
      <c r="C2285" s="27" t="s">
        <v>2725</v>
      </c>
      <c r="D2285" s="27" t="s">
        <v>2191</v>
      </c>
    </row>
    <row r="2286" spans="1:4" x14ac:dyDescent="0.2">
      <c r="A2286" s="27" t="s">
        <v>3022</v>
      </c>
      <c r="B2286" s="27" t="s">
        <v>3023</v>
      </c>
      <c r="C2286" s="27" t="s">
        <v>2725</v>
      </c>
      <c r="D2286" s="27" t="s">
        <v>2191</v>
      </c>
    </row>
    <row r="2287" spans="1:4" x14ac:dyDescent="0.2">
      <c r="A2287" s="27" t="s">
        <v>1254</v>
      </c>
      <c r="B2287" s="27" t="s">
        <v>1262</v>
      </c>
      <c r="C2287" s="27" t="s">
        <v>1090</v>
      </c>
      <c r="D2287" s="27" t="s">
        <v>758</v>
      </c>
    </row>
    <row r="2288" spans="1:4" x14ac:dyDescent="0.2">
      <c r="A2288" s="27" t="s">
        <v>1256</v>
      </c>
      <c r="B2288" s="27" t="s">
        <v>1264</v>
      </c>
      <c r="C2288" s="27" t="s">
        <v>1090</v>
      </c>
      <c r="D2288" s="27" t="s">
        <v>758</v>
      </c>
    </row>
    <row r="2289" spans="1:4" x14ac:dyDescent="0.2">
      <c r="A2289" s="27" t="s">
        <v>1449</v>
      </c>
      <c r="B2289" s="27" t="s">
        <v>1450</v>
      </c>
      <c r="C2289" s="27" t="s">
        <v>1090</v>
      </c>
      <c r="D2289" s="27" t="s">
        <v>758</v>
      </c>
    </row>
    <row r="2290" spans="1:4" x14ac:dyDescent="0.2">
      <c r="A2290" s="27" t="s">
        <v>1457</v>
      </c>
      <c r="B2290" s="27" t="s">
        <v>1458</v>
      </c>
      <c r="C2290" s="27" t="s">
        <v>1090</v>
      </c>
      <c r="D2290" s="27" t="s">
        <v>758</v>
      </c>
    </row>
    <row r="2291" spans="1:4" x14ac:dyDescent="0.2">
      <c r="A2291" s="27" t="s">
        <v>1395</v>
      </c>
      <c r="B2291" s="27" t="s">
        <v>1396</v>
      </c>
      <c r="C2291" s="27" t="s">
        <v>1090</v>
      </c>
      <c r="D2291" s="27" t="s">
        <v>758</v>
      </c>
    </row>
    <row r="2292" spans="1:4" x14ac:dyDescent="0.2">
      <c r="A2292" s="27" t="s">
        <v>1403</v>
      </c>
      <c r="B2292" s="27" t="s">
        <v>1404</v>
      </c>
      <c r="C2292" s="27" t="s">
        <v>1090</v>
      </c>
      <c r="D2292" s="27" t="s">
        <v>758</v>
      </c>
    </row>
    <row r="2293" spans="1:4" x14ac:dyDescent="0.2">
      <c r="A2293" s="27" t="s">
        <v>1589</v>
      </c>
      <c r="B2293" s="27" t="s">
        <v>1578</v>
      </c>
      <c r="C2293" s="27" t="s">
        <v>1090</v>
      </c>
      <c r="D2293" s="27" t="s">
        <v>758</v>
      </c>
    </row>
    <row r="2294" spans="1:4" x14ac:dyDescent="0.2">
      <c r="A2294" s="27" t="s">
        <v>1591</v>
      </c>
      <c r="B2294" s="27" t="s">
        <v>1569</v>
      </c>
      <c r="C2294" s="27" t="s">
        <v>1090</v>
      </c>
      <c r="D2294" s="27" t="s">
        <v>758</v>
      </c>
    </row>
    <row r="2295" spans="1:4" x14ac:dyDescent="0.2">
      <c r="A2295" s="27" t="s">
        <v>1088</v>
      </c>
      <c r="B2295" s="27" t="s">
        <v>1089</v>
      </c>
      <c r="C2295" s="27" t="s">
        <v>1090</v>
      </c>
      <c r="D2295" s="27" t="s">
        <v>758</v>
      </c>
    </row>
    <row r="2296" spans="1:4" x14ac:dyDescent="0.2">
      <c r="A2296" s="27" t="s">
        <v>1093</v>
      </c>
      <c r="B2296" s="27" t="s">
        <v>1094</v>
      </c>
      <c r="C2296" s="27" t="s">
        <v>1090</v>
      </c>
      <c r="D2296" s="27" t="s">
        <v>758</v>
      </c>
    </row>
    <row r="2297" spans="1:4" x14ac:dyDescent="0.2">
      <c r="A2297" s="27" t="s">
        <v>1258</v>
      </c>
      <c r="B2297" s="27" t="s">
        <v>1266</v>
      </c>
      <c r="C2297" s="27" t="s">
        <v>1090</v>
      </c>
      <c r="D2297" s="27" t="s">
        <v>758</v>
      </c>
    </row>
    <row r="2298" spans="1:4" x14ac:dyDescent="0.2">
      <c r="A2298" s="27" t="s">
        <v>1260</v>
      </c>
      <c r="B2298" s="27" t="s">
        <v>1268</v>
      </c>
      <c r="C2298" s="27" t="s">
        <v>1090</v>
      </c>
      <c r="D2298" s="27" t="s">
        <v>758</v>
      </c>
    </row>
    <row r="2299" spans="1:4" x14ac:dyDescent="0.2">
      <c r="A2299" s="27" t="s">
        <v>1585</v>
      </c>
      <c r="B2299" s="27" t="s">
        <v>1574</v>
      </c>
      <c r="C2299" s="27" t="s">
        <v>1090</v>
      </c>
      <c r="D2299" s="27" t="s">
        <v>758</v>
      </c>
    </row>
    <row r="2300" spans="1:4" x14ac:dyDescent="0.2">
      <c r="A2300" s="27" t="s">
        <v>1587</v>
      </c>
      <c r="B2300" s="27" t="s">
        <v>1576</v>
      </c>
      <c r="C2300" s="27" t="s">
        <v>1090</v>
      </c>
      <c r="D2300" s="27" t="s">
        <v>758</v>
      </c>
    </row>
    <row r="2301" spans="1:4" x14ac:dyDescent="0.2">
      <c r="A2301" s="27" t="s">
        <v>1581</v>
      </c>
      <c r="B2301" s="27" t="s">
        <v>1570</v>
      </c>
      <c r="C2301" s="27" t="s">
        <v>1090</v>
      </c>
      <c r="D2301" s="27" t="s">
        <v>758</v>
      </c>
    </row>
    <row r="2302" spans="1:4" x14ac:dyDescent="0.2">
      <c r="A2302" s="27" t="s">
        <v>1583</v>
      </c>
      <c r="B2302" s="27" t="s">
        <v>1572</v>
      </c>
      <c r="C2302" s="27" t="s">
        <v>1090</v>
      </c>
      <c r="D2302" s="27" t="s">
        <v>758</v>
      </c>
    </row>
    <row r="2303" spans="1:4" x14ac:dyDescent="0.2">
      <c r="A2303" s="27" t="s">
        <v>1097</v>
      </c>
      <c r="B2303" s="27" t="s">
        <v>1098</v>
      </c>
      <c r="C2303" s="27" t="s">
        <v>1090</v>
      </c>
      <c r="D2303" s="27" t="s">
        <v>758</v>
      </c>
    </row>
    <row r="2304" spans="1:4" x14ac:dyDescent="0.2">
      <c r="A2304" s="27" t="s">
        <v>1101</v>
      </c>
      <c r="B2304" s="27" t="s">
        <v>1102</v>
      </c>
      <c r="C2304" s="27" t="s">
        <v>1090</v>
      </c>
      <c r="D2304" s="27" t="s">
        <v>758</v>
      </c>
    </row>
    <row r="2305" spans="1:4" x14ac:dyDescent="0.2">
      <c r="A2305" s="27" t="s">
        <v>1433</v>
      </c>
      <c r="B2305" s="27" t="s">
        <v>1434</v>
      </c>
      <c r="C2305" s="27" t="s">
        <v>1090</v>
      </c>
      <c r="D2305" s="27" t="s">
        <v>758</v>
      </c>
    </row>
    <row r="2306" spans="1:4" x14ac:dyDescent="0.2">
      <c r="A2306" s="27" t="s">
        <v>1441</v>
      </c>
      <c r="B2306" s="27" t="s">
        <v>1442</v>
      </c>
      <c r="C2306" s="27" t="s">
        <v>1090</v>
      </c>
      <c r="D2306" s="27" t="s">
        <v>758</v>
      </c>
    </row>
    <row r="2307" spans="1:4" x14ac:dyDescent="0.2">
      <c r="A2307" s="27" t="s">
        <v>1255</v>
      </c>
      <c r="B2307" s="27" t="s">
        <v>1263</v>
      </c>
      <c r="C2307" s="27" t="s">
        <v>1090</v>
      </c>
      <c r="D2307" s="27" t="s">
        <v>758</v>
      </c>
    </row>
    <row r="2308" spans="1:4" x14ac:dyDescent="0.2">
      <c r="A2308" s="27" t="s">
        <v>1257</v>
      </c>
      <c r="B2308" s="27" t="s">
        <v>1265</v>
      </c>
      <c r="C2308" s="27" t="s">
        <v>1090</v>
      </c>
      <c r="D2308" s="27" t="s">
        <v>758</v>
      </c>
    </row>
    <row r="2309" spans="1:4" x14ac:dyDescent="0.2">
      <c r="A2309" s="27" t="s">
        <v>1451</v>
      </c>
      <c r="B2309" s="27" t="s">
        <v>1452</v>
      </c>
      <c r="C2309" s="27" t="s">
        <v>1090</v>
      </c>
      <c r="D2309" s="27" t="s">
        <v>758</v>
      </c>
    </row>
    <row r="2310" spans="1:4" x14ac:dyDescent="0.2">
      <c r="A2310" s="27" t="s">
        <v>1459</v>
      </c>
      <c r="B2310" s="27" t="s">
        <v>1460</v>
      </c>
      <c r="C2310" s="27" t="s">
        <v>1090</v>
      </c>
      <c r="D2310" s="27" t="s">
        <v>758</v>
      </c>
    </row>
    <row r="2311" spans="1:4" x14ac:dyDescent="0.2">
      <c r="A2311" s="27" t="s">
        <v>1397</v>
      </c>
      <c r="B2311" s="27" t="s">
        <v>1398</v>
      </c>
      <c r="C2311" s="27" t="s">
        <v>1090</v>
      </c>
      <c r="D2311" s="27" t="s">
        <v>758</v>
      </c>
    </row>
    <row r="2312" spans="1:4" x14ac:dyDescent="0.2">
      <c r="A2312" s="27" t="s">
        <v>1405</v>
      </c>
      <c r="B2312" s="27" t="s">
        <v>1406</v>
      </c>
      <c r="C2312" s="27" t="s">
        <v>1090</v>
      </c>
      <c r="D2312" s="27" t="s">
        <v>758</v>
      </c>
    </row>
    <row r="2313" spans="1:4" x14ac:dyDescent="0.2">
      <c r="A2313" s="27" t="s">
        <v>1590</v>
      </c>
      <c r="B2313" s="27" t="s">
        <v>1579</v>
      </c>
      <c r="C2313" s="27" t="s">
        <v>1090</v>
      </c>
      <c r="D2313" s="27" t="s">
        <v>758</v>
      </c>
    </row>
    <row r="2314" spans="1:4" x14ac:dyDescent="0.2">
      <c r="A2314" s="27" t="s">
        <v>1592</v>
      </c>
      <c r="B2314" s="27" t="s">
        <v>1580</v>
      </c>
      <c r="C2314" s="27" t="s">
        <v>1090</v>
      </c>
      <c r="D2314" s="27" t="s">
        <v>758</v>
      </c>
    </row>
    <row r="2315" spans="1:4" x14ac:dyDescent="0.2">
      <c r="A2315" s="27" t="s">
        <v>1091</v>
      </c>
      <c r="B2315" s="27" t="s">
        <v>1092</v>
      </c>
      <c r="C2315" s="27" t="s">
        <v>1090</v>
      </c>
      <c r="D2315" s="27" t="s">
        <v>758</v>
      </c>
    </row>
    <row r="2316" spans="1:4" x14ac:dyDescent="0.2">
      <c r="A2316" s="27" t="s">
        <v>1095</v>
      </c>
      <c r="B2316" s="27" t="s">
        <v>1096</v>
      </c>
      <c r="C2316" s="27" t="s">
        <v>1090</v>
      </c>
      <c r="D2316" s="27" t="s">
        <v>758</v>
      </c>
    </row>
    <row r="2317" spans="1:4" x14ac:dyDescent="0.2">
      <c r="A2317" s="27" t="s">
        <v>1259</v>
      </c>
      <c r="B2317" s="27" t="s">
        <v>1267</v>
      </c>
      <c r="C2317" s="27" t="s">
        <v>1090</v>
      </c>
      <c r="D2317" s="27" t="s">
        <v>758</v>
      </c>
    </row>
    <row r="2318" spans="1:4" x14ac:dyDescent="0.2">
      <c r="A2318" s="27" t="s">
        <v>1261</v>
      </c>
      <c r="B2318" s="27" t="s">
        <v>1269</v>
      </c>
      <c r="C2318" s="27" t="s">
        <v>1090</v>
      </c>
      <c r="D2318" s="27" t="s">
        <v>758</v>
      </c>
    </row>
    <row r="2319" spans="1:4" x14ac:dyDescent="0.2">
      <c r="A2319" s="27" t="s">
        <v>1586</v>
      </c>
      <c r="B2319" s="27" t="s">
        <v>1575</v>
      </c>
      <c r="C2319" s="27" t="s">
        <v>1090</v>
      </c>
      <c r="D2319" s="27" t="s">
        <v>758</v>
      </c>
    </row>
    <row r="2320" spans="1:4" x14ac:dyDescent="0.2">
      <c r="A2320" s="27" t="s">
        <v>1588</v>
      </c>
      <c r="B2320" s="27" t="s">
        <v>1577</v>
      </c>
      <c r="C2320" s="27" t="s">
        <v>1090</v>
      </c>
      <c r="D2320" s="27" t="s">
        <v>758</v>
      </c>
    </row>
    <row r="2321" spans="1:4" x14ac:dyDescent="0.2">
      <c r="A2321" s="27" t="s">
        <v>1582</v>
      </c>
      <c r="B2321" s="27" t="s">
        <v>1571</v>
      </c>
      <c r="C2321" s="27" t="s">
        <v>1090</v>
      </c>
      <c r="D2321" s="27" t="s">
        <v>758</v>
      </c>
    </row>
    <row r="2322" spans="1:4" x14ac:dyDescent="0.2">
      <c r="A2322" s="27" t="s">
        <v>1584</v>
      </c>
      <c r="B2322" s="27" t="s">
        <v>1573</v>
      </c>
      <c r="C2322" s="27" t="s">
        <v>1090</v>
      </c>
      <c r="D2322" s="27" t="s">
        <v>758</v>
      </c>
    </row>
    <row r="2323" spans="1:4" x14ac:dyDescent="0.2">
      <c r="A2323" s="27" t="s">
        <v>1099</v>
      </c>
      <c r="B2323" s="27" t="s">
        <v>1100</v>
      </c>
      <c r="C2323" s="27" t="s">
        <v>1090</v>
      </c>
      <c r="D2323" s="27" t="s">
        <v>758</v>
      </c>
    </row>
    <row r="2324" spans="1:4" x14ac:dyDescent="0.2">
      <c r="A2324" s="27" t="s">
        <v>1103</v>
      </c>
      <c r="B2324" s="27" t="s">
        <v>1104</v>
      </c>
      <c r="C2324" s="27" t="s">
        <v>1090</v>
      </c>
      <c r="D2324" s="27" t="s">
        <v>758</v>
      </c>
    </row>
    <row r="2325" spans="1:4" x14ac:dyDescent="0.2">
      <c r="A2325" s="27" t="s">
        <v>1435</v>
      </c>
      <c r="B2325" s="27" t="s">
        <v>1436</v>
      </c>
      <c r="C2325" s="27" t="s">
        <v>1090</v>
      </c>
      <c r="D2325" s="27" t="s">
        <v>758</v>
      </c>
    </row>
    <row r="2326" spans="1:4" x14ac:dyDescent="0.2">
      <c r="A2326" s="27" t="s">
        <v>1443</v>
      </c>
      <c r="B2326" s="27" t="s">
        <v>1444</v>
      </c>
      <c r="C2326" s="27" t="s">
        <v>1090</v>
      </c>
      <c r="D2326" s="27" t="s">
        <v>758</v>
      </c>
    </row>
    <row r="2327" spans="1:4" x14ac:dyDescent="0.2">
      <c r="A2327" s="27" t="s">
        <v>1379</v>
      </c>
      <c r="B2327" s="27" t="s">
        <v>1380</v>
      </c>
      <c r="C2327" s="27" t="s">
        <v>1090</v>
      </c>
      <c r="D2327" s="27" t="s">
        <v>758</v>
      </c>
    </row>
    <row r="2328" spans="1:4" x14ac:dyDescent="0.2">
      <c r="A2328" s="27" t="s">
        <v>1383</v>
      </c>
      <c r="B2328" s="27" t="s">
        <v>1384</v>
      </c>
      <c r="C2328" s="27" t="s">
        <v>1090</v>
      </c>
      <c r="D2328" s="27" t="s">
        <v>758</v>
      </c>
    </row>
    <row r="2329" spans="1:4" x14ac:dyDescent="0.2">
      <c r="A2329" s="27" t="s">
        <v>1453</v>
      </c>
      <c r="B2329" s="27" t="s">
        <v>1454</v>
      </c>
      <c r="C2329" s="27" t="s">
        <v>1090</v>
      </c>
      <c r="D2329" s="27" t="s">
        <v>758</v>
      </c>
    </row>
    <row r="2330" spans="1:4" x14ac:dyDescent="0.2">
      <c r="A2330" s="27" t="s">
        <v>1461</v>
      </c>
      <c r="B2330" s="27" t="s">
        <v>1462</v>
      </c>
      <c r="C2330" s="27" t="s">
        <v>1090</v>
      </c>
      <c r="D2330" s="27" t="s">
        <v>758</v>
      </c>
    </row>
    <row r="2331" spans="1:4" x14ac:dyDescent="0.2">
      <c r="A2331" s="27" t="s">
        <v>1399</v>
      </c>
      <c r="B2331" s="27" t="s">
        <v>1400</v>
      </c>
      <c r="C2331" s="27" t="s">
        <v>1090</v>
      </c>
      <c r="D2331" s="27" t="s">
        <v>758</v>
      </c>
    </row>
    <row r="2332" spans="1:4" x14ac:dyDescent="0.2">
      <c r="A2332" s="27" t="s">
        <v>1407</v>
      </c>
      <c r="B2332" s="27" t="s">
        <v>1408</v>
      </c>
      <c r="C2332" s="27" t="s">
        <v>1090</v>
      </c>
      <c r="D2332" s="27" t="s">
        <v>758</v>
      </c>
    </row>
    <row r="2333" spans="1:4" x14ac:dyDescent="0.2">
      <c r="A2333" s="27" t="s">
        <v>1287</v>
      </c>
      <c r="B2333" s="27" t="s">
        <v>1286</v>
      </c>
      <c r="C2333" s="27" t="s">
        <v>1090</v>
      </c>
      <c r="D2333" s="27" t="s">
        <v>758</v>
      </c>
    </row>
    <row r="2334" spans="1:4" x14ac:dyDescent="0.2">
      <c r="A2334" s="27" t="s">
        <v>1289</v>
      </c>
      <c r="B2334" s="27" t="s">
        <v>1288</v>
      </c>
      <c r="C2334" s="27" t="s">
        <v>1090</v>
      </c>
      <c r="D2334" s="27" t="s">
        <v>758</v>
      </c>
    </row>
    <row r="2335" spans="1:4" x14ac:dyDescent="0.2">
      <c r="A2335" s="27" t="s">
        <v>1387</v>
      </c>
      <c r="B2335" s="27" t="s">
        <v>1388</v>
      </c>
      <c r="C2335" s="27" t="s">
        <v>1090</v>
      </c>
      <c r="D2335" s="27" t="s">
        <v>758</v>
      </c>
    </row>
    <row r="2336" spans="1:4" x14ac:dyDescent="0.2">
      <c r="A2336" s="27" t="s">
        <v>1391</v>
      </c>
      <c r="B2336" s="27" t="s">
        <v>1392</v>
      </c>
      <c r="C2336" s="27" t="s">
        <v>1090</v>
      </c>
      <c r="D2336" s="27" t="s">
        <v>758</v>
      </c>
    </row>
    <row r="2337" spans="1:4" x14ac:dyDescent="0.2">
      <c r="A2337" s="27" t="s">
        <v>1291</v>
      </c>
      <c r="B2337" s="27" t="s">
        <v>1290</v>
      </c>
      <c r="C2337" s="27" t="s">
        <v>1090</v>
      </c>
      <c r="D2337" s="27" t="s">
        <v>758</v>
      </c>
    </row>
    <row r="2338" spans="1:4" x14ac:dyDescent="0.2">
      <c r="A2338" s="27" t="s">
        <v>1293</v>
      </c>
      <c r="B2338" s="27" t="s">
        <v>1292</v>
      </c>
      <c r="C2338" s="27" t="s">
        <v>1090</v>
      </c>
      <c r="D2338" s="27" t="s">
        <v>758</v>
      </c>
    </row>
    <row r="2339" spans="1:4" x14ac:dyDescent="0.2">
      <c r="A2339" s="27" t="s">
        <v>1437</v>
      </c>
      <c r="B2339" s="27" t="s">
        <v>1438</v>
      </c>
      <c r="C2339" s="27" t="s">
        <v>1090</v>
      </c>
      <c r="D2339" s="27" t="s">
        <v>758</v>
      </c>
    </row>
    <row r="2340" spans="1:4" x14ac:dyDescent="0.2">
      <c r="A2340" s="27" t="s">
        <v>1445</v>
      </c>
      <c r="B2340" s="27" t="s">
        <v>1446</v>
      </c>
      <c r="C2340" s="27" t="s">
        <v>1090</v>
      </c>
      <c r="D2340" s="27" t="s">
        <v>758</v>
      </c>
    </row>
    <row r="2341" spans="1:4" x14ac:dyDescent="0.2">
      <c r="A2341" s="27" t="s">
        <v>1381</v>
      </c>
      <c r="B2341" s="27" t="s">
        <v>1382</v>
      </c>
      <c r="C2341" s="27" t="s">
        <v>1090</v>
      </c>
      <c r="D2341" s="27" t="s">
        <v>758</v>
      </c>
    </row>
    <row r="2342" spans="1:4" x14ac:dyDescent="0.2">
      <c r="A2342" s="27" t="s">
        <v>1385</v>
      </c>
      <c r="B2342" s="27" t="s">
        <v>1386</v>
      </c>
      <c r="C2342" s="27" t="s">
        <v>1090</v>
      </c>
      <c r="D2342" s="27" t="s">
        <v>758</v>
      </c>
    </row>
    <row r="2343" spans="1:4" x14ac:dyDescent="0.2">
      <c r="A2343" s="27" t="s">
        <v>1455</v>
      </c>
      <c r="B2343" s="27" t="s">
        <v>1456</v>
      </c>
      <c r="C2343" s="27" t="s">
        <v>1090</v>
      </c>
      <c r="D2343" s="27" t="s">
        <v>758</v>
      </c>
    </row>
    <row r="2344" spans="1:4" x14ac:dyDescent="0.2">
      <c r="A2344" s="27" t="s">
        <v>1463</v>
      </c>
      <c r="B2344" s="27" t="s">
        <v>1464</v>
      </c>
      <c r="C2344" s="27" t="s">
        <v>1090</v>
      </c>
      <c r="D2344" s="27" t="s">
        <v>758</v>
      </c>
    </row>
    <row r="2345" spans="1:4" x14ac:dyDescent="0.2">
      <c r="A2345" s="27" t="s">
        <v>1401</v>
      </c>
      <c r="B2345" s="27" t="s">
        <v>1402</v>
      </c>
      <c r="C2345" s="27" t="s">
        <v>1090</v>
      </c>
      <c r="D2345" s="27" t="s">
        <v>758</v>
      </c>
    </row>
    <row r="2346" spans="1:4" x14ac:dyDescent="0.2">
      <c r="A2346" s="27" t="s">
        <v>1409</v>
      </c>
      <c r="B2346" s="27" t="s">
        <v>1410</v>
      </c>
      <c r="C2346" s="27" t="s">
        <v>1090</v>
      </c>
      <c r="D2346" s="27" t="s">
        <v>758</v>
      </c>
    </row>
    <row r="2347" spans="1:4" x14ac:dyDescent="0.2">
      <c r="A2347" s="27" t="s">
        <v>1295</v>
      </c>
      <c r="B2347" s="27" t="s">
        <v>1294</v>
      </c>
      <c r="C2347" s="27" t="s">
        <v>1090</v>
      </c>
      <c r="D2347" s="27" t="s">
        <v>758</v>
      </c>
    </row>
    <row r="2348" spans="1:4" x14ac:dyDescent="0.2">
      <c r="A2348" s="27" t="s">
        <v>1297</v>
      </c>
      <c r="B2348" s="27" t="s">
        <v>1296</v>
      </c>
      <c r="C2348" s="27" t="s">
        <v>1090</v>
      </c>
      <c r="D2348" s="27" t="s">
        <v>758</v>
      </c>
    </row>
    <row r="2349" spans="1:4" x14ac:dyDescent="0.2">
      <c r="A2349" s="27" t="s">
        <v>1389</v>
      </c>
      <c r="B2349" s="27" t="s">
        <v>1390</v>
      </c>
      <c r="C2349" s="27" t="s">
        <v>1090</v>
      </c>
      <c r="D2349" s="27" t="s">
        <v>758</v>
      </c>
    </row>
    <row r="2350" spans="1:4" x14ac:dyDescent="0.2">
      <c r="A2350" s="27" t="s">
        <v>1393</v>
      </c>
      <c r="B2350" s="27" t="s">
        <v>1394</v>
      </c>
      <c r="C2350" s="27" t="s">
        <v>1090</v>
      </c>
      <c r="D2350" s="27" t="s">
        <v>758</v>
      </c>
    </row>
    <row r="2351" spans="1:4" x14ac:dyDescent="0.2">
      <c r="A2351" s="27" t="s">
        <v>1299</v>
      </c>
      <c r="B2351" s="27" t="s">
        <v>1298</v>
      </c>
      <c r="C2351" s="27" t="s">
        <v>1090</v>
      </c>
      <c r="D2351" s="27" t="s">
        <v>758</v>
      </c>
    </row>
    <row r="2352" spans="1:4" x14ac:dyDescent="0.2">
      <c r="A2352" s="27" t="s">
        <v>1301</v>
      </c>
      <c r="B2352" s="27" t="s">
        <v>1300</v>
      </c>
      <c r="C2352" s="27" t="s">
        <v>1090</v>
      </c>
      <c r="D2352" s="27" t="s">
        <v>758</v>
      </c>
    </row>
    <row r="2353" spans="1:4" x14ac:dyDescent="0.2">
      <c r="A2353" s="27" t="s">
        <v>1439</v>
      </c>
      <c r="B2353" s="27" t="s">
        <v>1440</v>
      </c>
      <c r="C2353" s="27" t="s">
        <v>1090</v>
      </c>
      <c r="D2353" s="27" t="s">
        <v>758</v>
      </c>
    </row>
    <row r="2354" spans="1:4" x14ac:dyDescent="0.2">
      <c r="A2354" s="27" t="s">
        <v>1447</v>
      </c>
      <c r="B2354" s="27" t="s">
        <v>1448</v>
      </c>
      <c r="C2354" s="27" t="s">
        <v>1090</v>
      </c>
      <c r="D2354" s="27" t="s">
        <v>758</v>
      </c>
    </row>
    <row r="2355" spans="1:4" x14ac:dyDescent="0.2">
      <c r="A2355" s="27" t="s">
        <v>1075</v>
      </c>
      <c r="B2355" s="27" t="s">
        <v>498</v>
      </c>
      <c r="C2355" s="27" t="s">
        <v>2526</v>
      </c>
      <c r="D2355" s="27" t="s">
        <v>262</v>
      </c>
    </row>
    <row r="2356" spans="1:4" x14ac:dyDescent="0.2">
      <c r="A2356" s="27" t="s">
        <v>887</v>
      </c>
      <c r="B2356" s="27" t="s">
        <v>889</v>
      </c>
      <c r="C2356" s="27" t="s">
        <v>2526</v>
      </c>
      <c r="D2356" s="27" t="s">
        <v>262</v>
      </c>
    </row>
    <row r="2357" spans="1:4" x14ac:dyDescent="0.2">
      <c r="A2357" s="27" t="s">
        <v>1079</v>
      </c>
      <c r="B2357" s="27" t="s">
        <v>126</v>
      </c>
      <c r="C2357" s="27" t="s">
        <v>2526</v>
      </c>
      <c r="D2357" s="27" t="s">
        <v>262</v>
      </c>
    </row>
    <row r="2358" spans="1:4" x14ac:dyDescent="0.2">
      <c r="A2358" s="27" t="s">
        <v>1909</v>
      </c>
      <c r="B2358" s="27" t="s">
        <v>1910</v>
      </c>
      <c r="C2358" s="27" t="s">
        <v>2526</v>
      </c>
      <c r="D2358" s="27" t="s">
        <v>262</v>
      </c>
    </row>
    <row r="2359" spans="1:4" x14ac:dyDescent="0.2">
      <c r="A2359" s="27" t="s">
        <v>1077</v>
      </c>
      <c r="B2359" s="27" t="s">
        <v>497</v>
      </c>
      <c r="C2359" s="27" t="s">
        <v>2526</v>
      </c>
      <c r="D2359" s="27" t="s">
        <v>262</v>
      </c>
    </row>
    <row r="2360" spans="1:4" x14ac:dyDescent="0.2">
      <c r="A2360" s="27" t="s">
        <v>1076</v>
      </c>
      <c r="B2360" s="27" t="s">
        <v>496</v>
      </c>
      <c r="C2360" s="27" t="s">
        <v>2526</v>
      </c>
      <c r="D2360" s="27" t="s">
        <v>262</v>
      </c>
    </row>
    <row r="2361" spans="1:4" x14ac:dyDescent="0.2">
      <c r="A2361" s="27" t="s">
        <v>1080</v>
      </c>
      <c r="B2361" s="27" t="s">
        <v>127</v>
      </c>
      <c r="C2361" s="27" t="s">
        <v>2526</v>
      </c>
      <c r="D2361" s="27" t="s">
        <v>262</v>
      </c>
    </row>
    <row r="2362" spans="1:4" x14ac:dyDescent="0.2">
      <c r="A2362" s="27" t="s">
        <v>1431</v>
      </c>
      <c r="B2362" s="27" t="s">
        <v>1432</v>
      </c>
      <c r="C2362" s="27" t="s">
        <v>2526</v>
      </c>
      <c r="D2362" s="27" t="s">
        <v>262</v>
      </c>
    </row>
    <row r="2363" spans="1:4" x14ac:dyDescent="0.2">
      <c r="A2363" s="27" t="s">
        <v>1139</v>
      </c>
      <c r="B2363" s="27" t="s">
        <v>1138</v>
      </c>
      <c r="C2363" s="27" t="s">
        <v>2526</v>
      </c>
      <c r="D2363" s="27" t="s">
        <v>262</v>
      </c>
    </row>
    <row r="2364" spans="1:4" x14ac:dyDescent="0.2">
      <c r="A2364" s="27" t="s">
        <v>1141</v>
      </c>
      <c r="B2364" s="27" t="s">
        <v>1140</v>
      </c>
      <c r="C2364" s="27" t="s">
        <v>2526</v>
      </c>
      <c r="D2364" s="27" t="s">
        <v>262</v>
      </c>
    </row>
    <row r="2365" spans="1:4" x14ac:dyDescent="0.2">
      <c r="A2365" s="27" t="s">
        <v>1143</v>
      </c>
      <c r="B2365" s="27" t="s">
        <v>1142</v>
      </c>
      <c r="C2365" s="27" t="s">
        <v>2526</v>
      </c>
      <c r="D2365" s="27" t="s">
        <v>262</v>
      </c>
    </row>
    <row r="2366" spans="1:4" x14ac:dyDescent="0.2">
      <c r="A2366" s="27" t="s">
        <v>1145</v>
      </c>
      <c r="B2366" s="27" t="s">
        <v>1144</v>
      </c>
      <c r="C2366" s="27" t="s">
        <v>2526</v>
      </c>
      <c r="D2366" s="27" t="s">
        <v>262</v>
      </c>
    </row>
    <row r="2367" spans="1:4" x14ac:dyDescent="0.2">
      <c r="A2367" s="27" t="s">
        <v>1147</v>
      </c>
      <c r="B2367" s="27" t="s">
        <v>1146</v>
      </c>
      <c r="C2367" s="27" t="s">
        <v>2526</v>
      </c>
      <c r="D2367" s="27" t="s">
        <v>262</v>
      </c>
    </row>
    <row r="2368" spans="1:4" x14ac:dyDescent="0.2">
      <c r="A2368" s="27" t="s">
        <v>1078</v>
      </c>
      <c r="B2368" s="27" t="s">
        <v>495</v>
      </c>
      <c r="C2368" s="27" t="s">
        <v>2526</v>
      </c>
      <c r="D2368" s="27" t="s">
        <v>262</v>
      </c>
    </row>
    <row r="2369" spans="1:4" x14ac:dyDescent="0.2">
      <c r="A2369" s="27" t="s">
        <v>1073</v>
      </c>
      <c r="B2369" s="27" t="s">
        <v>333</v>
      </c>
      <c r="C2369" s="27" t="s">
        <v>2526</v>
      </c>
      <c r="D2369" s="27" t="s">
        <v>262</v>
      </c>
    </row>
    <row r="2370" spans="1:4" x14ac:dyDescent="0.2">
      <c r="A2370" s="27"/>
      <c r="B2370" s="27"/>
      <c r="C2370" s="27"/>
      <c r="D2370" s="27" t="s">
        <v>759</v>
      </c>
    </row>
    <row r="2371" spans="1:4" x14ac:dyDescent="0.2">
      <c r="A2371" s="27"/>
      <c r="B2371" s="27"/>
      <c r="C2371" s="27"/>
      <c r="D2371" s="27" t="s">
        <v>1629</v>
      </c>
    </row>
    <row r="2372" spans="1:4" x14ac:dyDescent="0.2">
      <c r="A2372" s="27" t="s">
        <v>1069</v>
      </c>
      <c r="B2372" s="27" t="s">
        <v>629</v>
      </c>
      <c r="C2372" s="27" t="s">
        <v>2526</v>
      </c>
      <c r="D2372" s="27" t="s">
        <v>262</v>
      </c>
    </row>
    <row r="2373" spans="1:4" x14ac:dyDescent="0.2">
      <c r="A2373" s="27"/>
      <c r="B2373" s="27"/>
      <c r="C2373" s="27"/>
      <c r="D2373" s="27" t="s">
        <v>759</v>
      </c>
    </row>
    <row r="2374" spans="1:4" x14ac:dyDescent="0.2">
      <c r="A2374" s="27"/>
      <c r="B2374" s="27"/>
      <c r="C2374" s="27"/>
      <c r="D2374" s="27" t="s">
        <v>1629</v>
      </c>
    </row>
    <row r="2375" spans="1:4" x14ac:dyDescent="0.2">
      <c r="A2375" s="27" t="s">
        <v>1072</v>
      </c>
      <c r="B2375" s="27" t="s">
        <v>164</v>
      </c>
      <c r="C2375" s="27" t="s">
        <v>2526</v>
      </c>
      <c r="D2375" s="27" t="s">
        <v>262</v>
      </c>
    </row>
    <row r="2376" spans="1:4" x14ac:dyDescent="0.2">
      <c r="A2376" s="27"/>
      <c r="B2376" s="27"/>
      <c r="C2376" s="27"/>
      <c r="D2376" s="27" t="s">
        <v>759</v>
      </c>
    </row>
    <row r="2377" spans="1:4" x14ac:dyDescent="0.2">
      <c r="A2377" s="27" t="s">
        <v>1071</v>
      </c>
      <c r="B2377" s="27" t="s">
        <v>163</v>
      </c>
      <c r="C2377" s="27" t="s">
        <v>2526</v>
      </c>
      <c r="D2377" s="27" t="s">
        <v>262</v>
      </c>
    </row>
    <row r="2378" spans="1:4" x14ac:dyDescent="0.2">
      <c r="A2378" s="27"/>
      <c r="B2378" s="27"/>
      <c r="C2378" s="27"/>
      <c r="D2378" s="27" t="s">
        <v>759</v>
      </c>
    </row>
    <row r="2379" spans="1:4" x14ac:dyDescent="0.2">
      <c r="A2379" s="27" t="s">
        <v>888</v>
      </c>
      <c r="B2379" s="27" t="s">
        <v>890</v>
      </c>
      <c r="C2379" s="27" t="s">
        <v>2526</v>
      </c>
      <c r="D2379" s="27" t="s">
        <v>262</v>
      </c>
    </row>
    <row r="2380" spans="1:4" x14ac:dyDescent="0.2">
      <c r="A2380" s="27" t="s">
        <v>1074</v>
      </c>
      <c r="B2380" s="27" t="s">
        <v>334</v>
      </c>
      <c r="C2380" s="27" t="s">
        <v>2526</v>
      </c>
      <c r="D2380" s="27" t="s">
        <v>262</v>
      </c>
    </row>
    <row r="2381" spans="1:4" x14ac:dyDescent="0.2">
      <c r="A2381" s="27"/>
      <c r="B2381" s="27"/>
      <c r="C2381" s="27"/>
      <c r="D2381" s="27" t="s">
        <v>759</v>
      </c>
    </row>
    <row r="2382" spans="1:4" x14ac:dyDescent="0.2">
      <c r="A2382" s="27"/>
      <c r="B2382" s="27"/>
      <c r="C2382" s="27"/>
      <c r="D2382" s="27" t="s">
        <v>1629</v>
      </c>
    </row>
    <row r="2383" spans="1:4" x14ac:dyDescent="0.2">
      <c r="A2383" s="27" t="s">
        <v>1070</v>
      </c>
      <c r="B2383" s="27" t="s">
        <v>630</v>
      </c>
      <c r="C2383" s="27" t="s">
        <v>2526</v>
      </c>
      <c r="D2383" s="27" t="s">
        <v>262</v>
      </c>
    </row>
    <row r="2384" spans="1:4" x14ac:dyDescent="0.2">
      <c r="A2384" s="27"/>
      <c r="B2384" s="27"/>
      <c r="C2384" s="27"/>
      <c r="D2384" s="27" t="s">
        <v>759</v>
      </c>
    </row>
    <row r="2385" spans="1:4" x14ac:dyDescent="0.2">
      <c r="A2385" s="27"/>
      <c r="B2385" s="27"/>
      <c r="C2385" s="27"/>
      <c r="D2385" s="27" t="s">
        <v>1629</v>
      </c>
    </row>
    <row r="2386" spans="1:4" x14ac:dyDescent="0.2">
      <c r="A2386" s="27" t="s">
        <v>2844</v>
      </c>
      <c r="B2386" s="27" t="s">
        <v>685</v>
      </c>
      <c r="C2386" s="27" t="s">
        <v>901</v>
      </c>
      <c r="D2386" s="27" t="s">
        <v>759</v>
      </c>
    </row>
    <row r="2387" spans="1:4" x14ac:dyDescent="0.2">
      <c r="A2387" s="27"/>
      <c r="B2387" s="27"/>
      <c r="C2387" s="27"/>
      <c r="D2387" s="27" t="s">
        <v>264</v>
      </c>
    </row>
    <row r="2388" spans="1:4" x14ac:dyDescent="0.2">
      <c r="A2388" s="27" t="s">
        <v>2845</v>
      </c>
      <c r="B2388" s="27" t="s">
        <v>716</v>
      </c>
      <c r="C2388" s="27" t="s">
        <v>901</v>
      </c>
      <c r="D2388" s="27" t="s">
        <v>759</v>
      </c>
    </row>
    <row r="2389" spans="1:4" x14ac:dyDescent="0.2">
      <c r="A2389" s="27"/>
      <c r="B2389" s="27"/>
      <c r="C2389" s="27"/>
      <c r="D2389" s="27" t="s">
        <v>264</v>
      </c>
    </row>
    <row r="2390" spans="1:4" x14ac:dyDescent="0.2">
      <c r="A2390" s="27" t="s">
        <v>819</v>
      </c>
      <c r="B2390" s="27" t="s">
        <v>710</v>
      </c>
      <c r="C2390" s="27" t="s">
        <v>901</v>
      </c>
      <c r="D2390" s="27" t="s">
        <v>759</v>
      </c>
    </row>
    <row r="2391" spans="1:4" x14ac:dyDescent="0.2">
      <c r="A2391" s="27"/>
      <c r="B2391" s="27"/>
      <c r="C2391" s="27"/>
      <c r="D2391" s="27" t="s">
        <v>264</v>
      </c>
    </row>
    <row r="2392" spans="1:4" x14ac:dyDescent="0.2">
      <c r="A2392" s="27"/>
      <c r="B2392" s="27"/>
      <c r="C2392" s="27"/>
      <c r="D2392" s="27" t="s">
        <v>1629</v>
      </c>
    </row>
    <row r="2393" spans="1:4" x14ac:dyDescent="0.2">
      <c r="A2393" s="27" t="s">
        <v>1148</v>
      </c>
      <c r="B2393" s="27" t="s">
        <v>682</v>
      </c>
      <c r="C2393" s="27" t="s">
        <v>901</v>
      </c>
      <c r="D2393" s="27" t="s">
        <v>759</v>
      </c>
    </row>
    <row r="2394" spans="1:4" x14ac:dyDescent="0.2">
      <c r="A2394" s="27"/>
      <c r="B2394" s="27"/>
      <c r="C2394" s="27"/>
      <c r="D2394" s="27" t="s">
        <v>264</v>
      </c>
    </row>
    <row r="2395" spans="1:4" x14ac:dyDescent="0.2">
      <c r="A2395" s="27"/>
      <c r="B2395" s="27"/>
      <c r="C2395" s="27"/>
      <c r="D2395" s="27" t="s">
        <v>1629</v>
      </c>
    </row>
    <row r="2396" spans="1:4" x14ac:dyDescent="0.2">
      <c r="A2396" s="27" t="s">
        <v>2846</v>
      </c>
      <c r="B2396" s="27" t="s">
        <v>1522</v>
      </c>
      <c r="C2396" s="27" t="s">
        <v>901</v>
      </c>
      <c r="D2396" s="27" t="s">
        <v>759</v>
      </c>
    </row>
    <row r="2397" spans="1:4" x14ac:dyDescent="0.2">
      <c r="A2397" s="27"/>
      <c r="B2397" s="27"/>
      <c r="C2397" s="27"/>
      <c r="D2397" s="27" t="s">
        <v>264</v>
      </c>
    </row>
    <row r="2398" spans="1:4" x14ac:dyDescent="0.2">
      <c r="A2398" s="27"/>
      <c r="B2398" s="27"/>
      <c r="C2398" s="27"/>
      <c r="D2398" s="27" t="s">
        <v>1629</v>
      </c>
    </row>
    <row r="2399" spans="1:4" x14ac:dyDescent="0.2">
      <c r="A2399" s="27" t="s">
        <v>871</v>
      </c>
      <c r="B2399" s="27" t="s">
        <v>745</v>
      </c>
      <c r="C2399" s="27" t="s">
        <v>901</v>
      </c>
      <c r="D2399" s="27" t="s">
        <v>759</v>
      </c>
    </row>
    <row r="2400" spans="1:4" x14ac:dyDescent="0.2">
      <c r="A2400" s="27"/>
      <c r="B2400" s="27"/>
      <c r="C2400" s="27"/>
      <c r="D2400" s="27" t="s">
        <v>264</v>
      </c>
    </row>
    <row r="2401" spans="1:4" x14ac:dyDescent="0.2">
      <c r="A2401" s="27"/>
      <c r="B2401" s="27"/>
      <c r="C2401" s="27"/>
      <c r="D2401" s="27" t="s">
        <v>1629</v>
      </c>
    </row>
    <row r="2402" spans="1:4" x14ac:dyDescent="0.2">
      <c r="A2402" s="27" t="s">
        <v>808</v>
      </c>
      <c r="B2402" s="27" t="s">
        <v>693</v>
      </c>
      <c r="C2402" s="27" t="s">
        <v>901</v>
      </c>
      <c r="D2402" s="27" t="s">
        <v>759</v>
      </c>
    </row>
    <row r="2403" spans="1:4" x14ac:dyDescent="0.2">
      <c r="A2403" s="27"/>
      <c r="B2403" s="27"/>
      <c r="C2403" s="27"/>
      <c r="D2403" s="27" t="s">
        <v>264</v>
      </c>
    </row>
    <row r="2404" spans="1:4" x14ac:dyDescent="0.2">
      <c r="A2404" s="27"/>
      <c r="B2404" s="27"/>
      <c r="C2404" s="27"/>
      <c r="D2404" s="27" t="s">
        <v>1629</v>
      </c>
    </row>
    <row r="2405" spans="1:4" x14ac:dyDescent="0.2">
      <c r="A2405" s="27" t="s">
        <v>824</v>
      </c>
      <c r="B2405" s="27" t="s">
        <v>717</v>
      </c>
      <c r="C2405" s="27" t="s">
        <v>901</v>
      </c>
      <c r="D2405" s="27" t="s">
        <v>759</v>
      </c>
    </row>
    <row r="2406" spans="1:4" x14ac:dyDescent="0.2">
      <c r="A2406" s="27"/>
      <c r="B2406" s="27"/>
      <c r="C2406" s="27"/>
      <c r="D2406" s="27" t="s">
        <v>264</v>
      </c>
    </row>
    <row r="2407" spans="1:4" x14ac:dyDescent="0.2">
      <c r="A2407" s="27" t="s">
        <v>860</v>
      </c>
      <c r="B2407" s="27" t="s">
        <v>730</v>
      </c>
      <c r="C2407" s="27" t="s">
        <v>901</v>
      </c>
      <c r="D2407" s="27" t="s">
        <v>759</v>
      </c>
    </row>
    <row r="2408" spans="1:4" x14ac:dyDescent="0.2">
      <c r="A2408" s="27"/>
      <c r="B2408" s="27"/>
      <c r="C2408" s="27"/>
      <c r="D2408" s="27" t="s">
        <v>264</v>
      </c>
    </row>
    <row r="2409" spans="1:4" x14ac:dyDescent="0.2">
      <c r="A2409" s="27" t="s">
        <v>2847</v>
      </c>
      <c r="B2409" s="27" t="s">
        <v>720</v>
      </c>
      <c r="C2409" s="27" t="s">
        <v>901</v>
      </c>
      <c r="D2409" s="27" t="s">
        <v>264</v>
      </c>
    </row>
    <row r="2410" spans="1:4" x14ac:dyDescent="0.2">
      <c r="A2410" s="27" t="s">
        <v>2848</v>
      </c>
      <c r="B2410" s="27" t="s">
        <v>737</v>
      </c>
      <c r="C2410" s="27" t="s">
        <v>901</v>
      </c>
      <c r="D2410" s="27" t="s">
        <v>264</v>
      </c>
    </row>
    <row r="2411" spans="1:4" x14ac:dyDescent="0.2">
      <c r="A2411" s="27" t="s">
        <v>2849</v>
      </c>
      <c r="B2411" s="27" t="s">
        <v>734</v>
      </c>
      <c r="C2411" s="27" t="s">
        <v>901</v>
      </c>
      <c r="D2411" s="27" t="s">
        <v>264</v>
      </c>
    </row>
    <row r="2412" spans="1:4" x14ac:dyDescent="0.2">
      <c r="A2412" s="27" t="s">
        <v>2850</v>
      </c>
      <c r="B2412" s="27" t="s">
        <v>779</v>
      </c>
      <c r="C2412" s="27" t="s">
        <v>901</v>
      </c>
      <c r="D2412" s="27" t="s">
        <v>759</v>
      </c>
    </row>
    <row r="2413" spans="1:4" x14ac:dyDescent="0.2">
      <c r="A2413" s="27"/>
      <c r="B2413" s="27"/>
      <c r="C2413" s="27"/>
      <c r="D2413" s="27" t="s">
        <v>264</v>
      </c>
    </row>
    <row r="2414" spans="1:4" x14ac:dyDescent="0.2">
      <c r="A2414" s="27" t="s">
        <v>2851</v>
      </c>
      <c r="B2414" s="27" t="s">
        <v>723</v>
      </c>
      <c r="C2414" s="27" t="s">
        <v>901</v>
      </c>
      <c r="D2414" s="27" t="s">
        <v>759</v>
      </c>
    </row>
    <row r="2415" spans="1:4" x14ac:dyDescent="0.2">
      <c r="A2415" s="27"/>
      <c r="B2415" s="27"/>
      <c r="C2415" s="27"/>
      <c r="D2415" s="27" t="s">
        <v>264</v>
      </c>
    </row>
    <row r="2416" spans="1:4" x14ac:dyDescent="0.2">
      <c r="A2416" s="27"/>
      <c r="B2416" s="27"/>
      <c r="C2416" s="27"/>
      <c r="D2416" s="27" t="s">
        <v>1629</v>
      </c>
    </row>
    <row r="2417" spans="1:4" x14ac:dyDescent="0.2">
      <c r="A2417" s="27" t="s">
        <v>2852</v>
      </c>
      <c r="B2417" s="27" t="s">
        <v>704</v>
      </c>
      <c r="C2417" s="27" t="s">
        <v>901</v>
      </c>
      <c r="D2417" s="27" t="s">
        <v>759</v>
      </c>
    </row>
    <row r="2418" spans="1:4" x14ac:dyDescent="0.2">
      <c r="A2418" s="27"/>
      <c r="B2418" s="27"/>
      <c r="C2418" s="27"/>
      <c r="D2418" s="27" t="s">
        <v>264</v>
      </c>
    </row>
    <row r="2419" spans="1:4" x14ac:dyDescent="0.2">
      <c r="A2419" s="27" t="s">
        <v>2853</v>
      </c>
      <c r="B2419" s="27" t="s">
        <v>731</v>
      </c>
      <c r="C2419" s="27" t="s">
        <v>901</v>
      </c>
      <c r="D2419" s="27" t="s">
        <v>759</v>
      </c>
    </row>
    <row r="2420" spans="1:4" x14ac:dyDescent="0.2">
      <c r="A2420" s="27"/>
      <c r="B2420" s="27"/>
      <c r="C2420" s="27"/>
      <c r="D2420" s="27" t="s">
        <v>264</v>
      </c>
    </row>
    <row r="2421" spans="1:4" x14ac:dyDescent="0.2">
      <c r="A2421" s="27" t="s">
        <v>2854</v>
      </c>
      <c r="B2421" s="27" t="s">
        <v>778</v>
      </c>
      <c r="C2421" s="27" t="s">
        <v>901</v>
      </c>
      <c r="D2421" s="27" t="s">
        <v>759</v>
      </c>
    </row>
    <row r="2422" spans="1:4" x14ac:dyDescent="0.2">
      <c r="A2422" s="27"/>
      <c r="B2422" s="27"/>
      <c r="C2422" s="27"/>
      <c r="D2422" s="27" t="s">
        <v>264</v>
      </c>
    </row>
    <row r="2423" spans="1:4" x14ac:dyDescent="0.2">
      <c r="A2423" s="27"/>
      <c r="B2423" s="27"/>
      <c r="C2423" s="27"/>
      <c r="D2423" s="27" t="s">
        <v>1629</v>
      </c>
    </row>
    <row r="2424" spans="1:4" x14ac:dyDescent="0.2">
      <c r="A2424" s="27" t="s">
        <v>2855</v>
      </c>
      <c r="B2424" s="27" t="s">
        <v>767</v>
      </c>
      <c r="C2424" s="27" t="s">
        <v>901</v>
      </c>
      <c r="D2424" s="27" t="s">
        <v>759</v>
      </c>
    </row>
    <row r="2425" spans="1:4" x14ac:dyDescent="0.2">
      <c r="A2425" s="27"/>
      <c r="B2425" s="27"/>
      <c r="C2425" s="27"/>
      <c r="D2425" s="27" t="s">
        <v>264</v>
      </c>
    </row>
    <row r="2426" spans="1:4" x14ac:dyDescent="0.2">
      <c r="A2426" s="27" t="s">
        <v>2856</v>
      </c>
      <c r="B2426" s="27" t="s">
        <v>690</v>
      </c>
      <c r="C2426" s="27" t="s">
        <v>901</v>
      </c>
      <c r="D2426" s="27" t="s">
        <v>759</v>
      </c>
    </row>
    <row r="2427" spans="1:4" x14ac:dyDescent="0.2">
      <c r="A2427" s="27"/>
      <c r="B2427" s="27"/>
      <c r="C2427" s="27"/>
      <c r="D2427" s="27" t="s">
        <v>264</v>
      </c>
    </row>
    <row r="2428" spans="1:4" x14ac:dyDescent="0.2">
      <c r="A2428" s="27"/>
      <c r="B2428" s="27"/>
      <c r="C2428" s="27"/>
      <c r="D2428" s="27" t="s">
        <v>1629</v>
      </c>
    </row>
    <row r="2429" spans="1:4" x14ac:dyDescent="0.2">
      <c r="A2429" s="27" t="s">
        <v>2857</v>
      </c>
      <c r="B2429" s="27" t="s">
        <v>729</v>
      </c>
      <c r="C2429" s="27" t="s">
        <v>901</v>
      </c>
      <c r="D2429" s="27" t="s">
        <v>264</v>
      </c>
    </row>
    <row r="2430" spans="1:4" x14ac:dyDescent="0.2">
      <c r="A2430" s="27" t="s">
        <v>2858</v>
      </c>
      <c r="B2430" s="27" t="s">
        <v>770</v>
      </c>
      <c r="C2430" s="27" t="s">
        <v>901</v>
      </c>
      <c r="D2430" s="27" t="s">
        <v>759</v>
      </c>
    </row>
    <row r="2431" spans="1:4" x14ac:dyDescent="0.2">
      <c r="A2431" s="27"/>
      <c r="B2431" s="27"/>
      <c r="C2431" s="27"/>
      <c r="D2431" s="27" t="s">
        <v>264</v>
      </c>
    </row>
    <row r="2432" spans="1:4" x14ac:dyDescent="0.2">
      <c r="A2432" s="27" t="s">
        <v>2859</v>
      </c>
      <c r="B2432" s="27" t="s">
        <v>744</v>
      </c>
      <c r="C2432" s="27" t="s">
        <v>901</v>
      </c>
      <c r="D2432" s="27" t="s">
        <v>264</v>
      </c>
    </row>
    <row r="2433" spans="1:4" x14ac:dyDescent="0.2">
      <c r="A2433" s="27" t="s">
        <v>2860</v>
      </c>
      <c r="B2433" s="27" t="s">
        <v>727</v>
      </c>
      <c r="C2433" s="27" t="s">
        <v>901</v>
      </c>
      <c r="D2433" s="27" t="s">
        <v>264</v>
      </c>
    </row>
    <row r="2434" spans="1:4" x14ac:dyDescent="0.2">
      <c r="A2434" s="27" t="s">
        <v>2861</v>
      </c>
      <c r="B2434" s="27" t="s">
        <v>771</v>
      </c>
      <c r="C2434" s="27" t="s">
        <v>901</v>
      </c>
      <c r="D2434" s="27" t="s">
        <v>264</v>
      </c>
    </row>
    <row r="2435" spans="1:4" x14ac:dyDescent="0.2">
      <c r="A2435" s="27" t="s">
        <v>2862</v>
      </c>
      <c r="B2435" s="27" t="s">
        <v>765</v>
      </c>
      <c r="C2435" s="27" t="s">
        <v>901</v>
      </c>
      <c r="D2435" s="27" t="s">
        <v>264</v>
      </c>
    </row>
    <row r="2436" spans="1:4" x14ac:dyDescent="0.2">
      <c r="A2436" s="27" t="s">
        <v>2863</v>
      </c>
      <c r="B2436" s="27" t="s">
        <v>679</v>
      </c>
      <c r="C2436" s="27" t="s">
        <v>901</v>
      </c>
      <c r="D2436" s="27" t="s">
        <v>759</v>
      </c>
    </row>
    <row r="2437" spans="1:4" x14ac:dyDescent="0.2">
      <c r="A2437" s="27"/>
      <c r="B2437" s="27"/>
      <c r="C2437" s="27"/>
      <c r="D2437" s="27" t="s">
        <v>264</v>
      </c>
    </row>
    <row r="2438" spans="1:4" x14ac:dyDescent="0.2">
      <c r="A2438" s="27"/>
      <c r="B2438" s="27"/>
      <c r="C2438" s="27"/>
      <c r="D2438" s="27" t="s">
        <v>1629</v>
      </c>
    </row>
    <row r="2439" spans="1:4" x14ac:dyDescent="0.2">
      <c r="A2439" s="27" t="s">
        <v>2864</v>
      </c>
      <c r="B2439" s="27" t="s">
        <v>724</v>
      </c>
      <c r="C2439" s="27" t="s">
        <v>901</v>
      </c>
      <c r="D2439" s="27" t="s">
        <v>264</v>
      </c>
    </row>
    <row r="2440" spans="1:4" x14ac:dyDescent="0.2">
      <c r="A2440" s="27"/>
      <c r="B2440" s="27"/>
      <c r="C2440" s="27"/>
      <c r="D2440" s="27" t="s">
        <v>1629</v>
      </c>
    </row>
    <row r="2441" spans="1:4" x14ac:dyDescent="0.2">
      <c r="A2441" s="27" t="s">
        <v>2865</v>
      </c>
      <c r="B2441" s="27" t="s">
        <v>702</v>
      </c>
      <c r="C2441" s="27" t="s">
        <v>901</v>
      </c>
      <c r="D2441" s="27" t="s">
        <v>264</v>
      </c>
    </row>
    <row r="2442" spans="1:4" x14ac:dyDescent="0.2">
      <c r="A2442" s="27" t="s">
        <v>2866</v>
      </c>
      <c r="B2442" s="27" t="s">
        <v>751</v>
      </c>
      <c r="C2442" s="27" t="s">
        <v>901</v>
      </c>
      <c r="D2442" s="27" t="s">
        <v>264</v>
      </c>
    </row>
    <row r="2443" spans="1:4" x14ac:dyDescent="0.2">
      <c r="A2443" s="27" t="s">
        <v>2867</v>
      </c>
      <c r="B2443" s="27" t="s">
        <v>687</v>
      </c>
      <c r="C2443" s="27" t="s">
        <v>901</v>
      </c>
      <c r="D2443" s="27" t="s">
        <v>759</v>
      </c>
    </row>
    <row r="2444" spans="1:4" x14ac:dyDescent="0.2">
      <c r="A2444" s="27"/>
      <c r="B2444" s="27"/>
      <c r="C2444" s="27"/>
      <c r="D2444" s="27" t="s">
        <v>264</v>
      </c>
    </row>
    <row r="2445" spans="1:4" x14ac:dyDescent="0.2">
      <c r="A2445" s="27"/>
      <c r="B2445" s="27"/>
      <c r="C2445" s="27"/>
      <c r="D2445" s="27" t="s">
        <v>1629</v>
      </c>
    </row>
    <row r="2446" spans="1:4" x14ac:dyDescent="0.2">
      <c r="A2446" s="27" t="s">
        <v>2868</v>
      </c>
      <c r="B2446" s="27" t="s">
        <v>783</v>
      </c>
      <c r="C2446" s="27" t="s">
        <v>901</v>
      </c>
      <c r="D2446" s="27" t="s">
        <v>264</v>
      </c>
    </row>
    <row r="2447" spans="1:4" x14ac:dyDescent="0.2">
      <c r="A2447" s="27" t="s">
        <v>2869</v>
      </c>
      <c r="B2447" s="27" t="s">
        <v>713</v>
      </c>
      <c r="C2447" s="27" t="s">
        <v>901</v>
      </c>
      <c r="D2447" s="27" t="s">
        <v>759</v>
      </c>
    </row>
    <row r="2448" spans="1:4" x14ac:dyDescent="0.2">
      <c r="A2448" s="27"/>
      <c r="B2448" s="27"/>
      <c r="C2448" s="27"/>
      <c r="D2448" s="27" t="s">
        <v>264</v>
      </c>
    </row>
    <row r="2449" spans="1:4" x14ac:dyDescent="0.2">
      <c r="A2449" s="27" t="s">
        <v>2870</v>
      </c>
      <c r="B2449" s="27" t="s">
        <v>743</v>
      </c>
      <c r="C2449" s="27" t="s">
        <v>901</v>
      </c>
      <c r="D2449" s="27" t="s">
        <v>759</v>
      </c>
    </row>
    <row r="2450" spans="1:4" x14ac:dyDescent="0.2">
      <c r="A2450" s="27"/>
      <c r="B2450" s="27"/>
      <c r="C2450" s="27"/>
      <c r="D2450" s="27" t="s">
        <v>264</v>
      </c>
    </row>
    <row r="2451" spans="1:4" x14ac:dyDescent="0.2">
      <c r="A2451" s="27"/>
      <c r="B2451" s="27"/>
      <c r="C2451" s="27"/>
      <c r="D2451" s="27" t="s">
        <v>1629</v>
      </c>
    </row>
    <row r="2452" spans="1:4" x14ac:dyDescent="0.2">
      <c r="A2452" s="27" t="s">
        <v>2871</v>
      </c>
      <c r="B2452" s="27" t="s">
        <v>750</v>
      </c>
      <c r="C2452" s="27" t="s">
        <v>901</v>
      </c>
      <c r="D2452" s="27" t="s">
        <v>264</v>
      </c>
    </row>
    <row r="2453" spans="1:4" x14ac:dyDescent="0.2">
      <c r="A2453" s="27" t="s">
        <v>2872</v>
      </c>
      <c r="B2453" s="27" t="s">
        <v>711</v>
      </c>
      <c r="C2453" s="27" t="s">
        <v>901</v>
      </c>
      <c r="D2453" s="27" t="s">
        <v>759</v>
      </c>
    </row>
    <row r="2454" spans="1:4" x14ac:dyDescent="0.2">
      <c r="A2454" s="27"/>
      <c r="B2454" s="27"/>
      <c r="C2454" s="27"/>
      <c r="D2454" s="27" t="s">
        <v>264</v>
      </c>
    </row>
    <row r="2455" spans="1:4" x14ac:dyDescent="0.2">
      <c r="A2455" s="27"/>
      <c r="B2455" s="27"/>
      <c r="C2455" s="27"/>
      <c r="D2455" s="27" t="s">
        <v>1629</v>
      </c>
    </row>
    <row r="2456" spans="1:4" x14ac:dyDescent="0.2">
      <c r="A2456" s="27" t="s">
        <v>2873</v>
      </c>
      <c r="B2456" s="27" t="s">
        <v>680</v>
      </c>
      <c r="C2456" s="27" t="s">
        <v>901</v>
      </c>
      <c r="D2456" s="27" t="s">
        <v>759</v>
      </c>
    </row>
    <row r="2457" spans="1:4" x14ac:dyDescent="0.2">
      <c r="A2457" s="27"/>
      <c r="B2457" s="27"/>
      <c r="C2457" s="27"/>
      <c r="D2457" s="27" t="s">
        <v>264</v>
      </c>
    </row>
    <row r="2458" spans="1:4" x14ac:dyDescent="0.2">
      <c r="A2458" s="27"/>
      <c r="B2458" s="27"/>
      <c r="C2458" s="27"/>
      <c r="D2458" s="27" t="s">
        <v>1629</v>
      </c>
    </row>
    <row r="2459" spans="1:4" x14ac:dyDescent="0.2">
      <c r="A2459" s="27" t="s">
        <v>2874</v>
      </c>
      <c r="B2459" s="27" t="s">
        <v>719</v>
      </c>
      <c r="C2459" s="27" t="s">
        <v>901</v>
      </c>
      <c r="D2459" s="27" t="s">
        <v>264</v>
      </c>
    </row>
    <row r="2460" spans="1:4" x14ac:dyDescent="0.2">
      <c r="A2460" s="27"/>
      <c r="B2460" s="27"/>
      <c r="C2460" s="27"/>
      <c r="D2460" s="27" t="s">
        <v>1629</v>
      </c>
    </row>
    <row r="2461" spans="1:4" x14ac:dyDescent="0.2">
      <c r="A2461" s="27" t="s">
        <v>2875</v>
      </c>
      <c r="B2461" s="27" t="s">
        <v>775</v>
      </c>
      <c r="C2461" s="27" t="s">
        <v>901</v>
      </c>
      <c r="D2461" s="27" t="s">
        <v>264</v>
      </c>
    </row>
    <row r="2462" spans="1:4" x14ac:dyDescent="0.2">
      <c r="A2462" s="27" t="s">
        <v>2876</v>
      </c>
      <c r="B2462" s="27" t="s">
        <v>769</v>
      </c>
      <c r="C2462" s="27" t="s">
        <v>901</v>
      </c>
      <c r="D2462" s="27" t="s">
        <v>264</v>
      </c>
    </row>
    <row r="2463" spans="1:4" x14ac:dyDescent="0.2">
      <c r="A2463" s="27" t="s">
        <v>2877</v>
      </c>
      <c r="B2463" s="27" t="s">
        <v>749</v>
      </c>
      <c r="C2463" s="27" t="s">
        <v>901</v>
      </c>
      <c r="D2463" s="27" t="s">
        <v>759</v>
      </c>
    </row>
    <row r="2464" spans="1:4" x14ac:dyDescent="0.2">
      <c r="A2464" s="27"/>
      <c r="B2464" s="27"/>
      <c r="C2464" s="27"/>
      <c r="D2464" s="27" t="s">
        <v>264</v>
      </c>
    </row>
    <row r="2465" spans="1:4" x14ac:dyDescent="0.2">
      <c r="A2465" s="27" t="s">
        <v>2878</v>
      </c>
      <c r="B2465" s="27" t="s">
        <v>766</v>
      </c>
      <c r="C2465" s="27" t="s">
        <v>901</v>
      </c>
      <c r="D2465" s="27" t="s">
        <v>759</v>
      </c>
    </row>
    <row r="2466" spans="1:4" x14ac:dyDescent="0.2">
      <c r="A2466" s="27"/>
      <c r="B2466" s="27"/>
      <c r="C2466" s="27"/>
      <c r="D2466" s="27" t="s">
        <v>264</v>
      </c>
    </row>
    <row r="2467" spans="1:4" x14ac:dyDescent="0.2">
      <c r="A2467" s="27"/>
      <c r="B2467" s="27"/>
      <c r="C2467" s="27"/>
      <c r="D2467" s="27" t="s">
        <v>1629</v>
      </c>
    </row>
    <row r="2468" spans="1:4" x14ac:dyDescent="0.2">
      <c r="A2468" s="27" t="s">
        <v>2879</v>
      </c>
      <c r="B2468" s="27" t="s">
        <v>689</v>
      </c>
      <c r="C2468" s="27" t="s">
        <v>901</v>
      </c>
      <c r="D2468" s="27" t="s">
        <v>759</v>
      </c>
    </row>
    <row r="2469" spans="1:4" x14ac:dyDescent="0.2">
      <c r="A2469" s="27"/>
      <c r="B2469" s="27"/>
      <c r="C2469" s="27"/>
      <c r="D2469" s="27" t="s">
        <v>264</v>
      </c>
    </row>
    <row r="2470" spans="1:4" x14ac:dyDescent="0.2">
      <c r="A2470" s="27" t="s">
        <v>2880</v>
      </c>
      <c r="B2470" s="27" t="s">
        <v>777</v>
      </c>
      <c r="C2470" s="27" t="s">
        <v>901</v>
      </c>
      <c r="D2470" s="27" t="s">
        <v>759</v>
      </c>
    </row>
    <row r="2471" spans="1:4" x14ac:dyDescent="0.2">
      <c r="A2471" s="27"/>
      <c r="B2471" s="27"/>
      <c r="C2471" s="27"/>
      <c r="D2471" s="27" t="s">
        <v>264</v>
      </c>
    </row>
    <row r="2472" spans="1:4" x14ac:dyDescent="0.2">
      <c r="A2472" s="27"/>
      <c r="B2472" s="27"/>
      <c r="C2472" s="27"/>
      <c r="D2472" s="27" t="s">
        <v>1629</v>
      </c>
    </row>
    <row r="2473" spans="1:4" x14ac:dyDescent="0.2">
      <c r="A2473" s="27" t="s">
        <v>2881</v>
      </c>
      <c r="B2473" s="27" t="s">
        <v>756</v>
      </c>
      <c r="C2473" s="27" t="s">
        <v>901</v>
      </c>
      <c r="D2473" s="27" t="s">
        <v>759</v>
      </c>
    </row>
    <row r="2474" spans="1:4" x14ac:dyDescent="0.2">
      <c r="A2474" s="27"/>
      <c r="B2474" s="27"/>
      <c r="C2474" s="27"/>
      <c r="D2474" s="27" t="s">
        <v>264</v>
      </c>
    </row>
    <row r="2475" spans="1:4" x14ac:dyDescent="0.2">
      <c r="A2475" s="27" t="s">
        <v>2882</v>
      </c>
      <c r="B2475" s="27" t="s">
        <v>735</v>
      </c>
      <c r="C2475" s="27" t="s">
        <v>901</v>
      </c>
      <c r="D2475" s="27" t="s">
        <v>264</v>
      </c>
    </row>
    <row r="2476" spans="1:4" x14ac:dyDescent="0.2">
      <c r="A2476" s="27" t="s">
        <v>2883</v>
      </c>
      <c r="B2476" s="27" t="s">
        <v>790</v>
      </c>
      <c r="C2476" s="27" t="s">
        <v>901</v>
      </c>
      <c r="D2476" s="27" t="s">
        <v>759</v>
      </c>
    </row>
    <row r="2477" spans="1:4" x14ac:dyDescent="0.2">
      <c r="A2477" s="27"/>
      <c r="B2477" s="27"/>
      <c r="C2477" s="27"/>
      <c r="D2477" s="27" t="s">
        <v>264</v>
      </c>
    </row>
    <row r="2478" spans="1:4" x14ac:dyDescent="0.2">
      <c r="A2478" s="27" t="s">
        <v>2884</v>
      </c>
      <c r="B2478" s="27" t="s">
        <v>694</v>
      </c>
      <c r="C2478" s="27" t="s">
        <v>901</v>
      </c>
      <c r="D2478" s="27" t="s">
        <v>759</v>
      </c>
    </row>
    <row r="2479" spans="1:4" x14ac:dyDescent="0.2">
      <c r="A2479" s="27"/>
      <c r="B2479" s="27"/>
      <c r="C2479" s="27"/>
      <c r="D2479" s="27" t="s">
        <v>264</v>
      </c>
    </row>
    <row r="2480" spans="1:4" x14ac:dyDescent="0.2">
      <c r="A2480" s="27"/>
      <c r="B2480" s="27"/>
      <c r="C2480" s="27"/>
      <c r="D2480" s="27" t="s">
        <v>1629</v>
      </c>
    </row>
    <row r="2481" spans="1:4" x14ac:dyDescent="0.2">
      <c r="A2481" s="27" t="s">
        <v>2885</v>
      </c>
      <c r="B2481" s="27" t="s">
        <v>788</v>
      </c>
      <c r="C2481" s="27" t="s">
        <v>901</v>
      </c>
      <c r="D2481" s="27" t="s">
        <v>264</v>
      </c>
    </row>
    <row r="2482" spans="1:4" x14ac:dyDescent="0.2">
      <c r="A2482" s="27" t="s">
        <v>2886</v>
      </c>
      <c r="B2482" s="27" t="s">
        <v>721</v>
      </c>
      <c r="C2482" s="27" t="s">
        <v>901</v>
      </c>
      <c r="D2482" s="27" t="s">
        <v>264</v>
      </c>
    </row>
    <row r="2483" spans="1:4" x14ac:dyDescent="0.2">
      <c r="A2483" s="27" t="s">
        <v>2887</v>
      </c>
      <c r="B2483" s="27" t="s">
        <v>753</v>
      </c>
      <c r="C2483" s="27" t="s">
        <v>901</v>
      </c>
      <c r="D2483" s="27" t="s">
        <v>264</v>
      </c>
    </row>
    <row r="2484" spans="1:4" x14ac:dyDescent="0.2">
      <c r="A2484" s="27" t="s">
        <v>2888</v>
      </c>
      <c r="B2484" s="27" t="s">
        <v>780</v>
      </c>
      <c r="C2484" s="27" t="s">
        <v>901</v>
      </c>
      <c r="D2484" s="27" t="s">
        <v>264</v>
      </c>
    </row>
    <row r="2485" spans="1:4" x14ac:dyDescent="0.2">
      <c r="A2485" s="27" t="s">
        <v>2889</v>
      </c>
      <c r="B2485" s="27" t="s">
        <v>791</v>
      </c>
      <c r="C2485" s="27" t="s">
        <v>901</v>
      </c>
      <c r="D2485" s="27" t="s">
        <v>264</v>
      </c>
    </row>
    <row r="2486" spans="1:4" x14ac:dyDescent="0.2">
      <c r="A2486" s="27" t="s">
        <v>2890</v>
      </c>
      <c r="B2486" s="27" t="s">
        <v>789</v>
      </c>
      <c r="C2486" s="27" t="s">
        <v>901</v>
      </c>
      <c r="D2486" s="27" t="s">
        <v>264</v>
      </c>
    </row>
    <row r="2487" spans="1:4" x14ac:dyDescent="0.2">
      <c r="A2487" s="27" t="s">
        <v>2891</v>
      </c>
      <c r="B2487" s="27" t="s">
        <v>706</v>
      </c>
      <c r="C2487" s="27" t="s">
        <v>901</v>
      </c>
      <c r="D2487" s="27" t="s">
        <v>759</v>
      </c>
    </row>
    <row r="2488" spans="1:4" x14ac:dyDescent="0.2">
      <c r="A2488" s="27"/>
      <c r="B2488" s="27"/>
      <c r="C2488" s="27"/>
      <c r="D2488" s="27" t="s">
        <v>264</v>
      </c>
    </row>
    <row r="2489" spans="1:4" x14ac:dyDescent="0.2">
      <c r="A2489" s="27" t="s">
        <v>2892</v>
      </c>
      <c r="B2489" s="27" t="s">
        <v>738</v>
      </c>
      <c r="C2489" s="27" t="s">
        <v>901</v>
      </c>
      <c r="D2489" s="27" t="s">
        <v>264</v>
      </c>
    </row>
    <row r="2490" spans="1:4" x14ac:dyDescent="0.2">
      <c r="A2490" s="27" t="s">
        <v>2893</v>
      </c>
      <c r="B2490" s="27" t="s">
        <v>740</v>
      </c>
      <c r="C2490" s="27" t="s">
        <v>901</v>
      </c>
      <c r="D2490" s="27" t="s">
        <v>264</v>
      </c>
    </row>
    <row r="2491" spans="1:4" x14ac:dyDescent="0.2">
      <c r="A2491" s="27" t="s">
        <v>2894</v>
      </c>
      <c r="B2491" s="27" t="s">
        <v>752</v>
      </c>
      <c r="C2491" s="27" t="s">
        <v>901</v>
      </c>
      <c r="D2491" s="27" t="s">
        <v>264</v>
      </c>
    </row>
    <row r="2492" spans="1:4" x14ac:dyDescent="0.2">
      <c r="A2492" s="27" t="s">
        <v>2895</v>
      </c>
      <c r="B2492" s="27" t="s">
        <v>776</v>
      </c>
      <c r="C2492" s="27" t="s">
        <v>901</v>
      </c>
      <c r="D2492" s="27" t="s">
        <v>264</v>
      </c>
    </row>
    <row r="2493" spans="1:4" x14ac:dyDescent="0.2">
      <c r="A2493" s="27" t="s">
        <v>2896</v>
      </c>
      <c r="B2493" s="27" t="s">
        <v>700</v>
      </c>
      <c r="C2493" s="27" t="s">
        <v>901</v>
      </c>
      <c r="D2493" s="27" t="s">
        <v>759</v>
      </c>
    </row>
    <row r="2494" spans="1:4" x14ac:dyDescent="0.2">
      <c r="A2494" s="27"/>
      <c r="B2494" s="27"/>
      <c r="C2494" s="27"/>
      <c r="D2494" s="27" t="s">
        <v>264</v>
      </c>
    </row>
    <row r="2495" spans="1:4" x14ac:dyDescent="0.2">
      <c r="A2495" s="27" t="s">
        <v>2897</v>
      </c>
      <c r="B2495" s="27" t="s">
        <v>792</v>
      </c>
      <c r="C2495" s="27" t="s">
        <v>901</v>
      </c>
      <c r="D2495" s="27" t="s">
        <v>759</v>
      </c>
    </row>
    <row r="2496" spans="1:4" x14ac:dyDescent="0.2">
      <c r="A2496" s="27"/>
      <c r="B2496" s="27"/>
      <c r="C2496" s="27"/>
      <c r="D2496" s="27" t="s">
        <v>264</v>
      </c>
    </row>
    <row r="2497" spans="1:4" x14ac:dyDescent="0.2">
      <c r="A2497" s="27" t="s">
        <v>2898</v>
      </c>
      <c r="B2497" s="27" t="s">
        <v>781</v>
      </c>
      <c r="C2497" s="27" t="s">
        <v>901</v>
      </c>
      <c r="D2497" s="27" t="s">
        <v>759</v>
      </c>
    </row>
    <row r="2498" spans="1:4" x14ac:dyDescent="0.2">
      <c r="A2498" s="27"/>
      <c r="B2498" s="27"/>
      <c r="C2498" s="27"/>
      <c r="D2498" s="27" t="s">
        <v>264</v>
      </c>
    </row>
    <row r="2499" spans="1:4" x14ac:dyDescent="0.2">
      <c r="A2499" s="27" t="s">
        <v>2899</v>
      </c>
      <c r="B2499" s="27" t="s">
        <v>726</v>
      </c>
      <c r="C2499" s="27" t="s">
        <v>901</v>
      </c>
      <c r="D2499" s="27" t="s">
        <v>759</v>
      </c>
    </row>
    <row r="2500" spans="1:4" x14ac:dyDescent="0.2">
      <c r="A2500" s="27"/>
      <c r="B2500" s="27"/>
      <c r="C2500" s="27"/>
      <c r="D2500" s="27" t="s">
        <v>264</v>
      </c>
    </row>
    <row r="2501" spans="1:4" x14ac:dyDescent="0.2">
      <c r="A2501" s="27" t="s">
        <v>2900</v>
      </c>
      <c r="B2501" s="27" t="s">
        <v>774</v>
      </c>
      <c r="C2501" s="27" t="s">
        <v>901</v>
      </c>
      <c r="D2501" s="27" t="s">
        <v>264</v>
      </c>
    </row>
    <row r="2502" spans="1:4" x14ac:dyDescent="0.2">
      <c r="A2502" s="27" t="s">
        <v>2901</v>
      </c>
      <c r="B2502" s="27" t="s">
        <v>718</v>
      </c>
      <c r="C2502" s="27" t="s">
        <v>901</v>
      </c>
      <c r="D2502" s="27" t="s">
        <v>759</v>
      </c>
    </row>
    <row r="2503" spans="1:4" x14ac:dyDescent="0.2">
      <c r="A2503" s="27"/>
      <c r="B2503" s="27"/>
      <c r="C2503" s="27"/>
      <c r="D2503" s="27" t="s">
        <v>264</v>
      </c>
    </row>
    <row r="2504" spans="1:4" x14ac:dyDescent="0.2">
      <c r="A2504" s="27" t="s">
        <v>2902</v>
      </c>
      <c r="B2504" s="27" t="s">
        <v>697</v>
      </c>
      <c r="C2504" s="27" t="s">
        <v>901</v>
      </c>
      <c r="D2504" s="27" t="s">
        <v>759</v>
      </c>
    </row>
    <row r="2505" spans="1:4" x14ac:dyDescent="0.2">
      <c r="A2505" s="27"/>
      <c r="B2505" s="27"/>
      <c r="C2505" s="27"/>
      <c r="D2505" s="27" t="s">
        <v>264</v>
      </c>
    </row>
    <row r="2506" spans="1:4" x14ac:dyDescent="0.2">
      <c r="A2506" s="27"/>
      <c r="B2506" s="27"/>
      <c r="C2506" s="27"/>
      <c r="D2506" s="27" t="s">
        <v>1629</v>
      </c>
    </row>
    <row r="2507" spans="1:4" x14ac:dyDescent="0.2">
      <c r="A2507" s="27" t="s">
        <v>2903</v>
      </c>
      <c r="B2507" s="27" t="s">
        <v>692</v>
      </c>
      <c r="C2507" s="27" t="s">
        <v>901</v>
      </c>
      <c r="D2507" s="27" t="s">
        <v>759</v>
      </c>
    </row>
    <row r="2508" spans="1:4" x14ac:dyDescent="0.2">
      <c r="A2508" s="27"/>
      <c r="B2508" s="27"/>
      <c r="C2508" s="27"/>
      <c r="D2508" s="27" t="s">
        <v>264</v>
      </c>
    </row>
    <row r="2509" spans="1:4" x14ac:dyDescent="0.2">
      <c r="A2509" s="27" t="s">
        <v>2904</v>
      </c>
      <c r="B2509" s="27" t="s">
        <v>1502</v>
      </c>
      <c r="C2509" s="27" t="s">
        <v>901</v>
      </c>
      <c r="D2509" s="27" t="s">
        <v>264</v>
      </c>
    </row>
    <row r="2510" spans="1:4" x14ac:dyDescent="0.2">
      <c r="A2510" s="27"/>
      <c r="B2510" s="27"/>
      <c r="C2510" s="27"/>
      <c r="D2510" s="27" t="s">
        <v>1629</v>
      </c>
    </row>
    <row r="2511" spans="1:4" x14ac:dyDescent="0.2">
      <c r="A2511" s="27" t="s">
        <v>2905</v>
      </c>
      <c r="B2511" s="27" t="s">
        <v>1504</v>
      </c>
      <c r="C2511" s="27" t="s">
        <v>901</v>
      </c>
      <c r="D2511" s="27" t="s">
        <v>264</v>
      </c>
    </row>
    <row r="2512" spans="1:4" x14ac:dyDescent="0.2">
      <c r="A2512" s="27"/>
      <c r="B2512" s="27"/>
      <c r="C2512" s="27"/>
      <c r="D2512" s="27" t="s">
        <v>1629</v>
      </c>
    </row>
    <row r="2513" spans="1:4" x14ac:dyDescent="0.2">
      <c r="A2513" s="27" t="s">
        <v>1519</v>
      </c>
      <c r="B2513" s="27" t="s">
        <v>1520</v>
      </c>
      <c r="C2513" s="27" t="s">
        <v>901</v>
      </c>
      <c r="D2513" s="27" t="s">
        <v>264</v>
      </c>
    </row>
    <row r="2514" spans="1:4" x14ac:dyDescent="0.2">
      <c r="A2514" s="27"/>
      <c r="B2514" s="27"/>
      <c r="C2514" s="27"/>
      <c r="D2514" s="27" t="s">
        <v>1629</v>
      </c>
    </row>
    <row r="2515" spans="1:4" x14ac:dyDescent="0.2">
      <c r="A2515" s="27" t="s">
        <v>1505</v>
      </c>
      <c r="B2515" s="27" t="s">
        <v>1506</v>
      </c>
      <c r="C2515" s="27" t="s">
        <v>901</v>
      </c>
      <c r="D2515" s="27" t="s">
        <v>264</v>
      </c>
    </row>
    <row r="2516" spans="1:4" x14ac:dyDescent="0.2">
      <c r="A2516" s="27"/>
      <c r="B2516" s="27"/>
      <c r="C2516" s="27"/>
      <c r="D2516" s="27" t="s">
        <v>1629</v>
      </c>
    </row>
    <row r="2517" spans="1:4" x14ac:dyDescent="0.2">
      <c r="A2517" s="27" t="s">
        <v>2906</v>
      </c>
      <c r="B2517" s="27" t="s">
        <v>2067</v>
      </c>
      <c r="C2517" s="27" t="s">
        <v>901</v>
      </c>
      <c r="D2517" s="27" t="s">
        <v>264</v>
      </c>
    </row>
    <row r="2518" spans="1:4" x14ac:dyDescent="0.2">
      <c r="A2518" s="27" t="s">
        <v>1509</v>
      </c>
      <c r="B2518" s="27" t="s">
        <v>1510</v>
      </c>
      <c r="C2518" s="27" t="s">
        <v>901</v>
      </c>
      <c r="D2518" s="27" t="s">
        <v>264</v>
      </c>
    </row>
    <row r="2519" spans="1:4" x14ac:dyDescent="0.2">
      <c r="A2519" s="27"/>
      <c r="B2519" s="27"/>
      <c r="C2519" s="27"/>
      <c r="D2519" s="27" t="s">
        <v>1629</v>
      </c>
    </row>
    <row r="2520" spans="1:4" x14ac:dyDescent="0.2">
      <c r="A2520" s="27" t="s">
        <v>1511</v>
      </c>
      <c r="B2520" s="27" t="s">
        <v>1512</v>
      </c>
      <c r="C2520" s="27" t="s">
        <v>901</v>
      </c>
      <c r="D2520" s="27" t="s">
        <v>264</v>
      </c>
    </row>
    <row r="2521" spans="1:4" x14ac:dyDescent="0.2">
      <c r="A2521" s="27"/>
      <c r="B2521" s="27"/>
      <c r="C2521" s="27"/>
      <c r="D2521" s="27" t="s">
        <v>1629</v>
      </c>
    </row>
    <row r="2522" spans="1:4" x14ac:dyDescent="0.2">
      <c r="A2522" s="27" t="s">
        <v>1776</v>
      </c>
      <c r="B2522" s="27" t="s">
        <v>1777</v>
      </c>
      <c r="C2522" s="27" t="s">
        <v>901</v>
      </c>
      <c r="D2522" s="27" t="s">
        <v>264</v>
      </c>
    </row>
    <row r="2523" spans="1:4" x14ac:dyDescent="0.2">
      <c r="A2523" s="27" t="s">
        <v>2907</v>
      </c>
      <c r="B2523" s="27" t="s">
        <v>1514</v>
      </c>
      <c r="C2523" s="27" t="s">
        <v>901</v>
      </c>
      <c r="D2523" s="27" t="s">
        <v>264</v>
      </c>
    </row>
    <row r="2524" spans="1:4" x14ac:dyDescent="0.2">
      <c r="A2524" s="27"/>
      <c r="B2524" s="27"/>
      <c r="C2524" s="27"/>
      <c r="D2524" s="27" t="s">
        <v>1629</v>
      </c>
    </row>
    <row r="2525" spans="1:4" x14ac:dyDescent="0.2">
      <c r="A2525" s="27" t="s">
        <v>1515</v>
      </c>
      <c r="B2525" s="27" t="s">
        <v>1516</v>
      </c>
      <c r="C2525" s="27" t="s">
        <v>901</v>
      </c>
      <c r="D2525" s="27" t="s">
        <v>264</v>
      </c>
    </row>
    <row r="2526" spans="1:4" x14ac:dyDescent="0.2">
      <c r="A2526" s="27"/>
      <c r="B2526" s="27"/>
      <c r="C2526" s="27"/>
      <c r="D2526" s="27" t="s">
        <v>1629</v>
      </c>
    </row>
    <row r="2527" spans="1:4" x14ac:dyDescent="0.2">
      <c r="A2527" s="27" t="s">
        <v>1517</v>
      </c>
      <c r="B2527" s="27" t="s">
        <v>1518</v>
      </c>
      <c r="C2527" s="27" t="s">
        <v>901</v>
      </c>
      <c r="D2527" s="27" t="s">
        <v>264</v>
      </c>
    </row>
    <row r="2528" spans="1:4" x14ac:dyDescent="0.2">
      <c r="A2528" s="27"/>
      <c r="B2528" s="27"/>
      <c r="C2528" s="27"/>
      <c r="D2528" s="27" t="s">
        <v>1629</v>
      </c>
    </row>
    <row r="2529" spans="1:4" x14ac:dyDescent="0.2">
      <c r="A2529" s="27" t="s">
        <v>1507</v>
      </c>
      <c r="B2529" s="27" t="s">
        <v>1508</v>
      </c>
      <c r="C2529" s="27" t="s">
        <v>901</v>
      </c>
      <c r="D2529" s="27" t="s">
        <v>264</v>
      </c>
    </row>
    <row r="2530" spans="1:4" x14ac:dyDescent="0.2">
      <c r="A2530" s="27"/>
      <c r="B2530" s="27"/>
      <c r="C2530" s="27"/>
      <c r="D2530" s="27" t="s">
        <v>1629</v>
      </c>
    </row>
    <row r="2531" spans="1:4" x14ac:dyDescent="0.2">
      <c r="A2531" s="27" t="s">
        <v>2908</v>
      </c>
      <c r="B2531" s="27" t="s">
        <v>1644</v>
      </c>
      <c r="C2531" s="27" t="s">
        <v>901</v>
      </c>
      <c r="D2531" s="27" t="s">
        <v>759</v>
      </c>
    </row>
    <row r="2532" spans="1:4" x14ac:dyDescent="0.2">
      <c r="A2532" s="27"/>
      <c r="B2532" s="27"/>
      <c r="C2532" s="27"/>
      <c r="D2532" s="27" t="s">
        <v>264</v>
      </c>
    </row>
    <row r="2533" spans="1:4" x14ac:dyDescent="0.2">
      <c r="A2533" s="27" t="s">
        <v>2909</v>
      </c>
      <c r="B2533" s="27" t="s">
        <v>715</v>
      </c>
      <c r="C2533" s="27" t="s">
        <v>901</v>
      </c>
      <c r="D2533" s="27" t="s">
        <v>759</v>
      </c>
    </row>
    <row r="2534" spans="1:4" x14ac:dyDescent="0.2">
      <c r="A2534" s="27"/>
      <c r="B2534" s="27"/>
      <c r="C2534" s="27"/>
      <c r="D2534" s="27" t="s">
        <v>264</v>
      </c>
    </row>
    <row r="2535" spans="1:4" x14ac:dyDescent="0.2">
      <c r="A2535" s="27" t="s">
        <v>882</v>
      </c>
      <c r="B2535" s="27" t="s">
        <v>773</v>
      </c>
      <c r="C2535" s="27" t="s">
        <v>901</v>
      </c>
      <c r="D2535" s="27" t="s">
        <v>759</v>
      </c>
    </row>
    <row r="2536" spans="1:4" x14ac:dyDescent="0.2">
      <c r="A2536" s="27"/>
      <c r="B2536" s="27"/>
      <c r="C2536" s="27"/>
      <c r="D2536" s="27" t="s">
        <v>264</v>
      </c>
    </row>
    <row r="2537" spans="1:4" x14ac:dyDescent="0.2">
      <c r="A2537" s="27" t="s">
        <v>815</v>
      </c>
      <c r="B2537" s="27" t="s">
        <v>703</v>
      </c>
      <c r="C2537" s="27" t="s">
        <v>901</v>
      </c>
      <c r="D2537" s="27" t="s">
        <v>759</v>
      </c>
    </row>
    <row r="2538" spans="1:4" x14ac:dyDescent="0.2">
      <c r="A2538" s="27"/>
      <c r="B2538" s="27"/>
      <c r="C2538" s="27"/>
      <c r="D2538" s="27" t="s">
        <v>264</v>
      </c>
    </row>
    <row r="2539" spans="1:4" x14ac:dyDescent="0.2">
      <c r="A2539" s="27"/>
      <c r="B2539" s="27"/>
      <c r="C2539" s="27"/>
      <c r="D2539" s="27" t="s">
        <v>1629</v>
      </c>
    </row>
    <row r="2540" spans="1:4" x14ac:dyDescent="0.2">
      <c r="A2540" s="27" t="s">
        <v>2910</v>
      </c>
      <c r="B2540" s="27" t="s">
        <v>707</v>
      </c>
      <c r="C2540" s="27" t="s">
        <v>901</v>
      </c>
      <c r="D2540" s="27" t="s">
        <v>759</v>
      </c>
    </row>
    <row r="2541" spans="1:4" x14ac:dyDescent="0.2">
      <c r="A2541" s="27"/>
      <c r="B2541" s="27"/>
      <c r="C2541" s="27"/>
      <c r="D2541" s="27" t="s">
        <v>264</v>
      </c>
    </row>
    <row r="2542" spans="1:4" x14ac:dyDescent="0.2">
      <c r="A2542" s="27" t="s">
        <v>872</v>
      </c>
      <c r="B2542" s="27" t="s">
        <v>746</v>
      </c>
      <c r="C2542" s="27" t="s">
        <v>901</v>
      </c>
      <c r="D2542" s="27" t="s">
        <v>759</v>
      </c>
    </row>
    <row r="2543" spans="1:4" x14ac:dyDescent="0.2">
      <c r="A2543" s="27"/>
      <c r="B2543" s="27"/>
      <c r="C2543" s="27"/>
      <c r="D2543" s="27" t="s">
        <v>264</v>
      </c>
    </row>
    <row r="2544" spans="1:4" x14ac:dyDescent="0.2">
      <c r="A2544" s="27" t="s">
        <v>2911</v>
      </c>
      <c r="B2544" s="27" t="s">
        <v>701</v>
      </c>
      <c r="C2544" s="27" t="s">
        <v>901</v>
      </c>
      <c r="D2544" s="27" t="s">
        <v>759</v>
      </c>
    </row>
    <row r="2545" spans="1:4" x14ac:dyDescent="0.2">
      <c r="A2545" s="27"/>
      <c r="B2545" s="27"/>
      <c r="C2545" s="27"/>
      <c r="D2545" s="27" t="s">
        <v>264</v>
      </c>
    </row>
    <row r="2546" spans="1:4" x14ac:dyDescent="0.2">
      <c r="A2546" s="27" t="s">
        <v>864</v>
      </c>
      <c r="B2546" s="27" t="s">
        <v>736</v>
      </c>
      <c r="C2546" s="27" t="s">
        <v>901</v>
      </c>
      <c r="D2546" s="27" t="s">
        <v>759</v>
      </c>
    </row>
    <row r="2547" spans="1:4" x14ac:dyDescent="0.2">
      <c r="A2547" s="27"/>
      <c r="B2547" s="27"/>
      <c r="C2547" s="27"/>
      <c r="D2547" s="27" t="s">
        <v>264</v>
      </c>
    </row>
    <row r="2548" spans="1:4" x14ac:dyDescent="0.2">
      <c r="A2548" s="27" t="s">
        <v>861</v>
      </c>
      <c r="B2548" s="27" t="s">
        <v>732</v>
      </c>
      <c r="C2548" s="27" t="s">
        <v>901</v>
      </c>
      <c r="D2548" s="27" t="s">
        <v>759</v>
      </c>
    </row>
    <row r="2549" spans="1:4" x14ac:dyDescent="0.2">
      <c r="A2549" s="27"/>
      <c r="B2549" s="27"/>
      <c r="C2549" s="27"/>
      <c r="D2549" s="27" t="s">
        <v>264</v>
      </c>
    </row>
    <row r="2550" spans="1:4" x14ac:dyDescent="0.2">
      <c r="A2550" s="27" t="s">
        <v>2912</v>
      </c>
      <c r="B2550" s="27" t="s">
        <v>733</v>
      </c>
      <c r="C2550" s="27" t="s">
        <v>901</v>
      </c>
      <c r="D2550" s="27" t="s">
        <v>759</v>
      </c>
    </row>
    <row r="2551" spans="1:4" x14ac:dyDescent="0.2">
      <c r="A2551" s="27"/>
      <c r="B2551" s="27"/>
      <c r="C2551" s="27"/>
      <c r="D2551" s="27" t="s">
        <v>264</v>
      </c>
    </row>
    <row r="2552" spans="1:4" x14ac:dyDescent="0.2">
      <c r="A2552" s="27" t="s">
        <v>2913</v>
      </c>
      <c r="B2552" s="27" t="s">
        <v>728</v>
      </c>
      <c r="C2552" s="27" t="s">
        <v>901</v>
      </c>
      <c r="D2552" s="27" t="s">
        <v>759</v>
      </c>
    </row>
    <row r="2553" spans="1:4" x14ac:dyDescent="0.2">
      <c r="A2553" s="27"/>
      <c r="B2553" s="27"/>
      <c r="C2553" s="27"/>
      <c r="D2553" s="27" t="s">
        <v>264</v>
      </c>
    </row>
    <row r="2554" spans="1:4" x14ac:dyDescent="0.2">
      <c r="A2554" s="27" t="s">
        <v>2914</v>
      </c>
      <c r="B2554" s="27" t="s">
        <v>741</v>
      </c>
      <c r="C2554" s="27" t="s">
        <v>901</v>
      </c>
      <c r="D2554" s="27" t="s">
        <v>759</v>
      </c>
    </row>
    <row r="2555" spans="1:4" x14ac:dyDescent="0.2">
      <c r="A2555" s="27"/>
      <c r="B2555" s="27"/>
      <c r="C2555" s="27"/>
      <c r="D2555" s="27" t="s">
        <v>264</v>
      </c>
    </row>
    <row r="2556" spans="1:4" x14ac:dyDescent="0.2">
      <c r="A2556" s="27" t="s">
        <v>2915</v>
      </c>
      <c r="B2556" s="27" t="s">
        <v>1524</v>
      </c>
      <c r="C2556" s="27" t="s">
        <v>901</v>
      </c>
      <c r="D2556" s="27" t="s">
        <v>264</v>
      </c>
    </row>
    <row r="2557" spans="1:4" x14ac:dyDescent="0.2">
      <c r="A2557" s="27" t="s">
        <v>2916</v>
      </c>
      <c r="B2557" s="27" t="s">
        <v>784</v>
      </c>
      <c r="C2557" s="27" t="s">
        <v>901</v>
      </c>
      <c r="D2557" s="27" t="s">
        <v>759</v>
      </c>
    </row>
    <row r="2558" spans="1:4" x14ac:dyDescent="0.2">
      <c r="A2558" s="27"/>
      <c r="B2558" s="27"/>
      <c r="C2558" s="27"/>
      <c r="D2558" s="27" t="s">
        <v>264</v>
      </c>
    </row>
    <row r="2559" spans="1:4" x14ac:dyDescent="0.2">
      <c r="A2559" s="27" t="s">
        <v>2917</v>
      </c>
      <c r="B2559" s="27" t="s">
        <v>785</v>
      </c>
      <c r="C2559" s="27" t="s">
        <v>901</v>
      </c>
      <c r="D2559" s="27" t="s">
        <v>759</v>
      </c>
    </row>
    <row r="2560" spans="1:4" x14ac:dyDescent="0.2">
      <c r="A2560" s="27"/>
      <c r="B2560" s="27"/>
      <c r="C2560" s="27"/>
      <c r="D2560" s="27" t="s">
        <v>264</v>
      </c>
    </row>
    <row r="2561" spans="1:4" x14ac:dyDescent="0.2">
      <c r="A2561" s="27" t="s">
        <v>2918</v>
      </c>
      <c r="B2561" s="27" t="s">
        <v>787</v>
      </c>
      <c r="C2561" s="27" t="s">
        <v>901</v>
      </c>
      <c r="D2561" s="27" t="s">
        <v>759</v>
      </c>
    </row>
    <row r="2562" spans="1:4" x14ac:dyDescent="0.2">
      <c r="A2562" s="27"/>
      <c r="B2562" s="27"/>
      <c r="C2562" s="27"/>
      <c r="D2562" s="27" t="s">
        <v>264</v>
      </c>
    </row>
    <row r="2563" spans="1:4" x14ac:dyDescent="0.2">
      <c r="A2563" s="27" t="s">
        <v>2919</v>
      </c>
      <c r="B2563" s="27" t="s">
        <v>768</v>
      </c>
      <c r="C2563" s="27" t="s">
        <v>901</v>
      </c>
      <c r="D2563" s="27" t="s">
        <v>759</v>
      </c>
    </row>
    <row r="2564" spans="1:4" x14ac:dyDescent="0.2">
      <c r="A2564" s="27"/>
      <c r="B2564" s="27"/>
      <c r="C2564" s="27"/>
      <c r="D2564" s="27" t="s">
        <v>264</v>
      </c>
    </row>
    <row r="2565" spans="1:4" x14ac:dyDescent="0.2">
      <c r="A2565" s="27" t="s">
        <v>2920</v>
      </c>
      <c r="B2565" s="27" t="s">
        <v>782</v>
      </c>
      <c r="C2565" s="27" t="s">
        <v>901</v>
      </c>
      <c r="D2565" s="27" t="s">
        <v>759</v>
      </c>
    </row>
    <row r="2566" spans="1:4" x14ac:dyDescent="0.2">
      <c r="A2566" s="27"/>
      <c r="B2566" s="27"/>
      <c r="C2566" s="27"/>
      <c r="D2566" s="27" t="s">
        <v>264</v>
      </c>
    </row>
    <row r="2567" spans="1:4" x14ac:dyDescent="0.2">
      <c r="A2567" s="27" t="s">
        <v>2921</v>
      </c>
      <c r="B2567" s="27" t="s">
        <v>739</v>
      </c>
      <c r="C2567" s="27" t="s">
        <v>901</v>
      </c>
      <c r="D2567" s="27" t="s">
        <v>759</v>
      </c>
    </row>
    <row r="2568" spans="1:4" x14ac:dyDescent="0.2">
      <c r="A2568" s="27"/>
      <c r="B2568" s="27"/>
      <c r="C2568" s="27"/>
      <c r="D2568" s="27" t="s">
        <v>264</v>
      </c>
    </row>
    <row r="2569" spans="1:4" x14ac:dyDescent="0.2">
      <c r="A2569" s="27" t="s">
        <v>2922</v>
      </c>
      <c r="B2569" s="27" t="s">
        <v>748</v>
      </c>
      <c r="C2569" s="27" t="s">
        <v>901</v>
      </c>
      <c r="D2569" s="27" t="s">
        <v>759</v>
      </c>
    </row>
    <row r="2570" spans="1:4" x14ac:dyDescent="0.2">
      <c r="A2570" s="27"/>
      <c r="B2570" s="27"/>
      <c r="C2570" s="27"/>
      <c r="D2570" s="27" t="s">
        <v>264</v>
      </c>
    </row>
    <row r="2571" spans="1:4" x14ac:dyDescent="0.2">
      <c r="A2571" s="27" t="s">
        <v>2923</v>
      </c>
      <c r="B2571" s="27" t="s">
        <v>786</v>
      </c>
      <c r="C2571" s="27" t="s">
        <v>901</v>
      </c>
      <c r="D2571" s="27" t="s">
        <v>759</v>
      </c>
    </row>
    <row r="2572" spans="1:4" x14ac:dyDescent="0.2">
      <c r="A2572" s="27"/>
      <c r="B2572" s="27"/>
      <c r="C2572" s="27"/>
      <c r="D2572" s="27" t="s">
        <v>264</v>
      </c>
    </row>
    <row r="2573" spans="1:4" x14ac:dyDescent="0.2">
      <c r="A2573" s="27" t="s">
        <v>800</v>
      </c>
      <c r="B2573" s="27" t="s">
        <v>670</v>
      </c>
      <c r="C2573" s="27" t="s">
        <v>901</v>
      </c>
      <c r="D2573" s="27" t="s">
        <v>759</v>
      </c>
    </row>
    <row r="2574" spans="1:4" x14ac:dyDescent="0.2">
      <c r="A2574" s="27"/>
      <c r="B2574" s="27"/>
      <c r="C2574" s="27"/>
      <c r="D2574" s="27" t="s">
        <v>264</v>
      </c>
    </row>
    <row r="2575" spans="1:4" x14ac:dyDescent="0.2">
      <c r="A2575" s="27"/>
      <c r="B2575" s="27"/>
      <c r="C2575" s="27"/>
      <c r="D2575" s="27" t="s">
        <v>1629</v>
      </c>
    </row>
    <row r="2576" spans="1:4" x14ac:dyDescent="0.2">
      <c r="A2576" s="27" t="s">
        <v>820</v>
      </c>
      <c r="B2576" s="27" t="s">
        <v>712</v>
      </c>
      <c r="C2576" s="27" t="s">
        <v>901</v>
      </c>
      <c r="D2576" s="27" t="s">
        <v>759</v>
      </c>
    </row>
    <row r="2577" spans="1:4" x14ac:dyDescent="0.2">
      <c r="A2577" s="27"/>
      <c r="B2577" s="27"/>
      <c r="C2577" s="27"/>
      <c r="D2577" s="27" t="s">
        <v>264</v>
      </c>
    </row>
    <row r="2578" spans="1:4" x14ac:dyDescent="0.2">
      <c r="A2578" s="27"/>
      <c r="B2578" s="27"/>
      <c r="C2578" s="27"/>
      <c r="D2578" s="27" t="s">
        <v>1629</v>
      </c>
    </row>
    <row r="2579" spans="1:4" x14ac:dyDescent="0.2">
      <c r="A2579" s="27" t="s">
        <v>2924</v>
      </c>
      <c r="B2579" s="27" t="s">
        <v>747</v>
      </c>
      <c r="C2579" s="27" t="s">
        <v>901</v>
      </c>
      <c r="D2579" s="27" t="s">
        <v>759</v>
      </c>
    </row>
    <row r="2580" spans="1:4" x14ac:dyDescent="0.2">
      <c r="A2580" s="27"/>
      <c r="B2580" s="27"/>
      <c r="C2580" s="27"/>
      <c r="D2580" s="27" t="s">
        <v>264</v>
      </c>
    </row>
    <row r="2581" spans="1:4" x14ac:dyDescent="0.2">
      <c r="A2581" s="27" t="s">
        <v>799</v>
      </c>
      <c r="B2581" s="27" t="s">
        <v>669</v>
      </c>
      <c r="C2581" s="27" t="s">
        <v>901</v>
      </c>
      <c r="D2581" s="27" t="s">
        <v>759</v>
      </c>
    </row>
    <row r="2582" spans="1:4" x14ac:dyDescent="0.2">
      <c r="A2582" s="27"/>
      <c r="B2582" s="27"/>
      <c r="C2582" s="27"/>
      <c r="D2582" s="27" t="s">
        <v>264</v>
      </c>
    </row>
    <row r="2583" spans="1:4" x14ac:dyDescent="0.2">
      <c r="A2583" s="27"/>
      <c r="B2583" s="27"/>
      <c r="C2583" s="27"/>
      <c r="D2583" s="27" t="s">
        <v>1629</v>
      </c>
    </row>
    <row r="2584" spans="1:4" x14ac:dyDescent="0.2">
      <c r="A2584" s="27" t="s">
        <v>811</v>
      </c>
      <c r="B2584" s="27" t="s">
        <v>698</v>
      </c>
      <c r="C2584" s="27" t="s">
        <v>901</v>
      </c>
      <c r="D2584" s="27" t="s">
        <v>759</v>
      </c>
    </row>
    <row r="2585" spans="1:4" x14ac:dyDescent="0.2">
      <c r="A2585" s="27"/>
      <c r="B2585" s="27"/>
      <c r="C2585" s="27"/>
      <c r="D2585" s="27" t="s">
        <v>264</v>
      </c>
    </row>
    <row r="2586" spans="1:4" x14ac:dyDescent="0.2">
      <c r="A2586" s="27"/>
      <c r="B2586" s="27"/>
      <c r="C2586" s="27"/>
      <c r="D2586" s="27" t="s">
        <v>1629</v>
      </c>
    </row>
    <row r="2587" spans="1:4" x14ac:dyDescent="0.2">
      <c r="A2587" s="27" t="s">
        <v>801</v>
      </c>
      <c r="B2587" s="27" t="s">
        <v>681</v>
      </c>
      <c r="C2587" s="27" t="s">
        <v>901</v>
      </c>
      <c r="D2587" s="27" t="s">
        <v>759</v>
      </c>
    </row>
    <row r="2588" spans="1:4" x14ac:dyDescent="0.2">
      <c r="A2588" s="27"/>
      <c r="B2588" s="27"/>
      <c r="C2588" s="27"/>
      <c r="D2588" s="27" t="s">
        <v>264</v>
      </c>
    </row>
    <row r="2589" spans="1:4" x14ac:dyDescent="0.2">
      <c r="A2589" s="27"/>
      <c r="B2589" s="27"/>
      <c r="C2589" s="27"/>
      <c r="D2589" s="27" t="s">
        <v>1629</v>
      </c>
    </row>
    <row r="2590" spans="1:4" x14ac:dyDescent="0.2">
      <c r="A2590" s="27" t="s">
        <v>810</v>
      </c>
      <c r="B2590" s="27" t="s">
        <v>696</v>
      </c>
      <c r="C2590" s="27" t="s">
        <v>901</v>
      </c>
      <c r="D2590" s="27" t="s">
        <v>759</v>
      </c>
    </row>
    <row r="2591" spans="1:4" x14ac:dyDescent="0.2">
      <c r="A2591" s="27"/>
      <c r="B2591" s="27"/>
      <c r="C2591" s="27"/>
      <c r="D2591" s="27" t="s">
        <v>264</v>
      </c>
    </row>
    <row r="2592" spans="1:4" x14ac:dyDescent="0.2">
      <c r="A2592" s="27"/>
      <c r="B2592" s="27"/>
      <c r="C2592" s="27"/>
      <c r="D2592" s="27" t="s">
        <v>1629</v>
      </c>
    </row>
    <row r="2593" spans="1:4" x14ac:dyDescent="0.2">
      <c r="A2593" s="27" t="s">
        <v>798</v>
      </c>
      <c r="B2593" s="27" t="s">
        <v>668</v>
      </c>
      <c r="C2593" s="27" t="s">
        <v>901</v>
      </c>
      <c r="D2593" s="27" t="s">
        <v>759</v>
      </c>
    </row>
    <row r="2594" spans="1:4" x14ac:dyDescent="0.2">
      <c r="A2594" s="27"/>
      <c r="B2594" s="27"/>
      <c r="C2594" s="27"/>
      <c r="D2594" s="27" t="s">
        <v>264</v>
      </c>
    </row>
    <row r="2595" spans="1:4" x14ac:dyDescent="0.2">
      <c r="A2595" s="27"/>
      <c r="B2595" s="27"/>
      <c r="C2595" s="27"/>
      <c r="D2595" s="27" t="s">
        <v>1629</v>
      </c>
    </row>
    <row r="2596" spans="1:4" x14ac:dyDescent="0.2">
      <c r="A2596" s="27" t="s">
        <v>1168</v>
      </c>
      <c r="B2596" s="27" t="s">
        <v>705</v>
      </c>
      <c r="C2596" s="27" t="s">
        <v>901</v>
      </c>
      <c r="D2596" s="27" t="s">
        <v>759</v>
      </c>
    </row>
    <row r="2597" spans="1:4" x14ac:dyDescent="0.2">
      <c r="A2597" s="27"/>
      <c r="B2597" s="27"/>
      <c r="C2597" s="27"/>
      <c r="D2597" s="27" t="s">
        <v>264</v>
      </c>
    </row>
    <row r="2598" spans="1:4" x14ac:dyDescent="0.2">
      <c r="A2598" s="27"/>
      <c r="B2598" s="27"/>
      <c r="C2598" s="27"/>
      <c r="D2598" s="27" t="s">
        <v>1629</v>
      </c>
    </row>
    <row r="2599" spans="1:4" x14ac:dyDescent="0.2">
      <c r="A2599" s="27" t="s">
        <v>2925</v>
      </c>
      <c r="B2599" s="27" t="s">
        <v>684</v>
      </c>
      <c r="C2599" s="27" t="s">
        <v>901</v>
      </c>
      <c r="D2599" s="27" t="s">
        <v>759</v>
      </c>
    </row>
    <row r="2600" spans="1:4" x14ac:dyDescent="0.2">
      <c r="A2600" s="27"/>
      <c r="B2600" s="27"/>
      <c r="C2600" s="27"/>
      <c r="D2600" s="27" t="s">
        <v>264</v>
      </c>
    </row>
    <row r="2601" spans="1:4" x14ac:dyDescent="0.2">
      <c r="A2601" s="27" t="s">
        <v>809</v>
      </c>
      <c r="B2601" s="27" t="s">
        <v>695</v>
      </c>
      <c r="C2601" s="27" t="s">
        <v>901</v>
      </c>
      <c r="D2601" s="27" t="s">
        <v>759</v>
      </c>
    </row>
    <row r="2602" spans="1:4" x14ac:dyDescent="0.2">
      <c r="A2602" s="27"/>
      <c r="B2602" s="27"/>
      <c r="C2602" s="27"/>
      <c r="D2602" s="27" t="s">
        <v>264</v>
      </c>
    </row>
    <row r="2603" spans="1:4" x14ac:dyDescent="0.2">
      <c r="A2603" s="27"/>
      <c r="B2603" s="27"/>
      <c r="C2603" s="27"/>
      <c r="D2603" s="27" t="s">
        <v>1629</v>
      </c>
    </row>
    <row r="2604" spans="1:4" x14ac:dyDescent="0.2">
      <c r="A2604" s="27" t="s">
        <v>2926</v>
      </c>
      <c r="B2604" s="27" t="s">
        <v>714</v>
      </c>
      <c r="C2604" s="27" t="s">
        <v>901</v>
      </c>
      <c r="D2604" s="27" t="s">
        <v>759</v>
      </c>
    </row>
    <row r="2605" spans="1:4" x14ac:dyDescent="0.2">
      <c r="A2605" s="27"/>
      <c r="B2605" s="27"/>
      <c r="C2605" s="27"/>
      <c r="D2605" s="27" t="s">
        <v>264</v>
      </c>
    </row>
    <row r="2606" spans="1:4" x14ac:dyDescent="0.2">
      <c r="A2606" s="27" t="s">
        <v>878</v>
      </c>
      <c r="B2606" s="27" t="s">
        <v>755</v>
      </c>
      <c r="C2606" s="27" t="s">
        <v>901</v>
      </c>
      <c r="D2606" s="27" t="s">
        <v>759</v>
      </c>
    </row>
    <row r="2607" spans="1:4" x14ac:dyDescent="0.2">
      <c r="A2607" s="27"/>
      <c r="B2607" s="27"/>
      <c r="C2607" s="27"/>
      <c r="D2607" s="27" t="s">
        <v>264</v>
      </c>
    </row>
    <row r="2608" spans="1:4" x14ac:dyDescent="0.2">
      <c r="A2608" s="27" t="s">
        <v>877</v>
      </c>
      <c r="B2608" s="27" t="s">
        <v>754</v>
      </c>
      <c r="C2608" s="27" t="s">
        <v>901</v>
      </c>
      <c r="D2608" s="27" t="s">
        <v>759</v>
      </c>
    </row>
    <row r="2609" spans="1:4" x14ac:dyDescent="0.2">
      <c r="A2609" s="27"/>
      <c r="B2609" s="27"/>
      <c r="C2609" s="27"/>
      <c r="D2609" s="27" t="s">
        <v>264</v>
      </c>
    </row>
    <row r="2610" spans="1:4" x14ac:dyDescent="0.2">
      <c r="A2610" s="27" t="s">
        <v>839</v>
      </c>
      <c r="B2610" s="27" t="s">
        <v>722</v>
      </c>
      <c r="C2610" s="27" t="s">
        <v>901</v>
      </c>
      <c r="D2610" s="27" t="s">
        <v>759</v>
      </c>
    </row>
    <row r="2611" spans="1:4" x14ac:dyDescent="0.2">
      <c r="A2611" s="27"/>
      <c r="B2611" s="27"/>
      <c r="C2611" s="27"/>
      <c r="D2611" s="27" t="s">
        <v>264</v>
      </c>
    </row>
    <row r="2612" spans="1:4" x14ac:dyDescent="0.2">
      <c r="A2612" s="27"/>
      <c r="B2612" s="27"/>
      <c r="C2612" s="27"/>
      <c r="D2612" s="27" t="s">
        <v>1629</v>
      </c>
    </row>
    <row r="2613" spans="1:4" x14ac:dyDescent="0.2">
      <c r="A2613" s="27" t="s">
        <v>812</v>
      </c>
      <c r="B2613" s="27" t="s">
        <v>699</v>
      </c>
      <c r="C2613" s="27" t="s">
        <v>901</v>
      </c>
      <c r="D2613" s="27" t="s">
        <v>759</v>
      </c>
    </row>
    <row r="2614" spans="1:4" x14ac:dyDescent="0.2">
      <c r="A2614" s="27"/>
      <c r="B2614" s="27"/>
      <c r="C2614" s="27"/>
      <c r="D2614" s="27" t="s">
        <v>264</v>
      </c>
    </row>
    <row r="2615" spans="1:4" x14ac:dyDescent="0.2">
      <c r="A2615" s="27"/>
      <c r="B2615" s="27"/>
      <c r="C2615" s="27"/>
      <c r="D2615" s="27" t="s">
        <v>1629</v>
      </c>
    </row>
    <row r="2616" spans="1:4" x14ac:dyDescent="0.2">
      <c r="A2616" s="27" t="s">
        <v>1186</v>
      </c>
      <c r="B2616" s="27" t="s">
        <v>686</v>
      </c>
      <c r="C2616" s="27" t="s">
        <v>901</v>
      </c>
      <c r="D2616" s="27" t="s">
        <v>759</v>
      </c>
    </row>
    <row r="2617" spans="1:4" x14ac:dyDescent="0.2">
      <c r="A2617" s="27"/>
      <c r="B2617" s="27"/>
      <c r="C2617" s="27"/>
      <c r="D2617" s="27" t="s">
        <v>264</v>
      </c>
    </row>
    <row r="2618" spans="1:4" x14ac:dyDescent="0.2">
      <c r="A2618" s="27"/>
      <c r="B2618" s="27"/>
      <c r="C2618" s="27"/>
      <c r="D2618" s="27" t="s">
        <v>1629</v>
      </c>
    </row>
    <row r="2619" spans="1:4" x14ac:dyDescent="0.2">
      <c r="A2619" s="27" t="s">
        <v>1413</v>
      </c>
      <c r="B2619" s="27" t="s">
        <v>683</v>
      </c>
      <c r="C2619" s="27" t="s">
        <v>901</v>
      </c>
      <c r="D2619" s="27" t="s">
        <v>759</v>
      </c>
    </row>
    <row r="2620" spans="1:4" x14ac:dyDescent="0.2">
      <c r="A2620" s="27"/>
      <c r="B2620" s="27"/>
      <c r="C2620" s="27"/>
      <c r="D2620" s="27" t="s">
        <v>264</v>
      </c>
    </row>
    <row r="2621" spans="1:4" x14ac:dyDescent="0.2">
      <c r="A2621" s="27"/>
      <c r="B2621" s="27"/>
      <c r="C2621" s="27"/>
      <c r="D2621" s="27" t="s">
        <v>1629</v>
      </c>
    </row>
    <row r="2622" spans="1:4" x14ac:dyDescent="0.2">
      <c r="A2622" s="27" t="s">
        <v>857</v>
      </c>
      <c r="B2622" s="27" t="s">
        <v>725</v>
      </c>
      <c r="C2622" s="27" t="s">
        <v>901</v>
      </c>
      <c r="D2622" s="27" t="s">
        <v>759</v>
      </c>
    </row>
    <row r="2623" spans="1:4" x14ac:dyDescent="0.2">
      <c r="A2623" s="27"/>
      <c r="B2623" s="27"/>
      <c r="C2623" s="27"/>
      <c r="D2623" s="27" t="s">
        <v>264</v>
      </c>
    </row>
    <row r="2624" spans="1:4" x14ac:dyDescent="0.2">
      <c r="A2624" s="27"/>
      <c r="B2624" s="27"/>
      <c r="C2624" s="27"/>
      <c r="D2624" s="27" t="s">
        <v>1629</v>
      </c>
    </row>
    <row r="2625" spans="1:4" x14ac:dyDescent="0.2">
      <c r="A2625" s="27" t="s">
        <v>797</v>
      </c>
      <c r="B2625" s="27" t="s">
        <v>667</v>
      </c>
      <c r="C2625" s="27" t="s">
        <v>901</v>
      </c>
      <c r="D2625" s="27" t="s">
        <v>759</v>
      </c>
    </row>
    <row r="2626" spans="1:4" x14ac:dyDescent="0.2">
      <c r="A2626" s="27"/>
      <c r="B2626" s="27"/>
      <c r="C2626" s="27"/>
      <c r="D2626" s="27" t="s">
        <v>264</v>
      </c>
    </row>
    <row r="2627" spans="1:4" x14ac:dyDescent="0.2">
      <c r="A2627" s="27"/>
      <c r="B2627" s="27"/>
      <c r="C2627" s="27"/>
      <c r="D2627" s="27" t="s">
        <v>1629</v>
      </c>
    </row>
    <row r="2628" spans="1:4" x14ac:dyDescent="0.2">
      <c r="A2628" s="27" t="s">
        <v>1063</v>
      </c>
      <c r="B2628" s="27" t="s">
        <v>500</v>
      </c>
      <c r="C2628" s="27" t="s">
        <v>494</v>
      </c>
      <c r="D2628" s="27" t="s">
        <v>1131</v>
      </c>
    </row>
    <row r="2629" spans="1:4" x14ac:dyDescent="0.2">
      <c r="A2629" s="27" t="s">
        <v>1066</v>
      </c>
      <c r="B2629" s="27" t="s">
        <v>503</v>
      </c>
      <c r="C2629" s="27" t="s">
        <v>494</v>
      </c>
      <c r="D2629" s="27" t="s">
        <v>263</v>
      </c>
    </row>
    <row r="2630" spans="1:4" x14ac:dyDescent="0.2">
      <c r="A2630" s="27" t="s">
        <v>1062</v>
      </c>
      <c r="B2630" s="27" t="s">
        <v>499</v>
      </c>
      <c r="C2630" s="27" t="s">
        <v>494</v>
      </c>
      <c r="D2630" s="27" t="s">
        <v>263</v>
      </c>
    </row>
    <row r="2631" spans="1:4" x14ac:dyDescent="0.2">
      <c r="A2631" s="27" t="s">
        <v>1064</v>
      </c>
      <c r="B2631" s="27" t="s">
        <v>501</v>
      </c>
      <c r="C2631" s="27" t="s">
        <v>494</v>
      </c>
      <c r="D2631" s="27" t="s">
        <v>263</v>
      </c>
    </row>
    <row r="2632" spans="1:4" x14ac:dyDescent="0.2">
      <c r="A2632" s="27" t="s">
        <v>1067</v>
      </c>
      <c r="B2632" s="27" t="s">
        <v>504</v>
      </c>
      <c r="C2632" s="27" t="s">
        <v>494</v>
      </c>
      <c r="D2632" s="27" t="s">
        <v>263</v>
      </c>
    </row>
    <row r="2633" spans="1:4" x14ac:dyDescent="0.2">
      <c r="A2633" s="27" t="s">
        <v>1525</v>
      </c>
      <c r="B2633" s="27" t="s">
        <v>1526</v>
      </c>
      <c r="C2633" s="27" t="s">
        <v>899</v>
      </c>
      <c r="D2633" s="27" t="s">
        <v>759</v>
      </c>
    </row>
    <row r="2634" spans="1:4" x14ac:dyDescent="0.2">
      <c r="A2634" s="27"/>
      <c r="B2634" s="27"/>
      <c r="C2634" s="27"/>
      <c r="D2634" s="27" t="s">
        <v>1629</v>
      </c>
    </row>
    <row r="2635" spans="1:4" x14ac:dyDescent="0.2">
      <c r="A2635" s="27" t="s">
        <v>796</v>
      </c>
      <c r="B2635" s="27" t="s">
        <v>662</v>
      </c>
      <c r="C2635" s="27" t="s">
        <v>2527</v>
      </c>
      <c r="D2635" s="27" t="s">
        <v>262</v>
      </c>
    </row>
    <row r="2636" spans="1:4" x14ac:dyDescent="0.2">
      <c r="A2636" s="27"/>
      <c r="B2636" s="27"/>
      <c r="C2636" s="27"/>
      <c r="D2636" s="27" t="s">
        <v>759</v>
      </c>
    </row>
    <row r="2637" spans="1:4" x14ac:dyDescent="0.2">
      <c r="A2637" s="28"/>
      <c r="B2637" s="28"/>
      <c r="C2637" s="28"/>
      <c r="D2637" s="28" t="s">
        <v>1629</v>
      </c>
    </row>
    <row r="2638" spans="1:4" x14ac:dyDescent="0.2">
      <c r="A2638" s="37"/>
      <c r="B2638" s="37"/>
      <c r="C2638" s="37"/>
      <c r="D2638" s="37"/>
    </row>
    <row r="2639" spans="1:4" x14ac:dyDescent="0.2">
      <c r="A2639" s="37"/>
      <c r="B2639" s="37"/>
      <c r="C2639" s="37"/>
      <c r="D2639" s="37"/>
    </row>
    <row r="2640" spans="1:4" x14ac:dyDescent="0.2">
      <c r="A2640" s="22" t="s">
        <v>763</v>
      </c>
      <c r="B2640" s="23" t="s">
        <v>98</v>
      </c>
      <c r="C2640" s="24" t="s">
        <v>914</v>
      </c>
      <c r="D2640" s="24" t="s">
        <v>757</v>
      </c>
    </row>
    <row r="2641" spans="1:4" x14ac:dyDescent="0.2">
      <c r="A2641" s="25"/>
      <c r="B2641" s="25"/>
      <c r="C2641" s="26"/>
      <c r="D2641" s="26"/>
    </row>
    <row r="2642" spans="1:4" x14ac:dyDescent="0.2">
      <c r="A2642" s="148" t="s">
        <v>2736</v>
      </c>
      <c r="B2642" s="148" t="s">
        <v>2737</v>
      </c>
      <c r="C2642" s="148" t="s">
        <v>2725</v>
      </c>
      <c r="D2642" s="148" t="s">
        <v>2191</v>
      </c>
    </row>
    <row r="2643" spans="1:4" x14ac:dyDescent="0.2">
      <c r="A2643" s="27" t="s">
        <v>2709</v>
      </c>
      <c r="B2643" s="27" t="s">
        <v>2705</v>
      </c>
      <c r="C2643" s="27" t="s">
        <v>2725</v>
      </c>
      <c r="D2643" s="27" t="s">
        <v>2191</v>
      </c>
    </row>
    <row r="2644" spans="1:4" x14ac:dyDescent="0.2">
      <c r="A2644" s="27" t="s">
        <v>2708</v>
      </c>
      <c r="B2644" s="27" t="s">
        <v>2704</v>
      </c>
      <c r="C2644" s="27" t="s">
        <v>2725</v>
      </c>
      <c r="D2644" s="27" t="s">
        <v>2191</v>
      </c>
    </row>
    <row r="2645" spans="1:4" x14ac:dyDescent="0.2">
      <c r="A2645" s="27" t="s">
        <v>2707</v>
      </c>
      <c r="B2645" s="27" t="s">
        <v>2703</v>
      </c>
      <c r="C2645" s="27" t="s">
        <v>2725</v>
      </c>
      <c r="D2645" s="27" t="s">
        <v>2191</v>
      </c>
    </row>
    <row r="2646" spans="1:4" x14ac:dyDescent="0.2">
      <c r="A2646" s="27"/>
      <c r="B2646" s="27"/>
      <c r="C2646" s="27"/>
      <c r="D2646" s="27" t="s">
        <v>3047</v>
      </c>
    </row>
    <row r="2647" spans="1:4" x14ac:dyDescent="0.2">
      <c r="A2647" s="27" t="s">
        <v>3028</v>
      </c>
      <c r="B2647" s="27" t="s">
        <v>3029</v>
      </c>
      <c r="C2647" s="27" t="s">
        <v>2725</v>
      </c>
      <c r="D2647" s="27" t="s">
        <v>2191</v>
      </c>
    </row>
    <row r="2648" spans="1:4" x14ac:dyDescent="0.2">
      <c r="A2648" s="27" t="s">
        <v>3030</v>
      </c>
      <c r="B2648" s="27" t="s">
        <v>3031</v>
      </c>
      <c r="C2648" s="27" t="s">
        <v>2725</v>
      </c>
      <c r="D2648" s="27" t="s">
        <v>2191</v>
      </c>
    </row>
    <row r="2649" spans="1:4" x14ac:dyDescent="0.2">
      <c r="A2649" s="27" t="s">
        <v>2706</v>
      </c>
      <c r="B2649" s="27" t="s">
        <v>2702</v>
      </c>
      <c r="C2649" s="27" t="s">
        <v>2725</v>
      </c>
      <c r="D2649" s="27" t="s">
        <v>2191</v>
      </c>
    </row>
    <row r="2650" spans="1:4" x14ac:dyDescent="0.2">
      <c r="A2650" s="27"/>
      <c r="B2650" s="27"/>
      <c r="C2650" s="27"/>
      <c r="D2650" s="27" t="s">
        <v>3047</v>
      </c>
    </row>
    <row r="2651" spans="1:4" x14ac:dyDescent="0.2">
      <c r="A2651" s="27" t="s">
        <v>3032</v>
      </c>
      <c r="B2651" s="27" t="s">
        <v>3033</v>
      </c>
      <c r="C2651" s="27" t="s">
        <v>2725</v>
      </c>
      <c r="D2651" s="27" t="s">
        <v>2191</v>
      </c>
    </row>
    <row r="2652" spans="1:4" x14ac:dyDescent="0.2">
      <c r="A2652" s="27" t="s">
        <v>3034</v>
      </c>
      <c r="B2652" s="27" t="s">
        <v>3035</v>
      </c>
      <c r="C2652" s="27" t="s">
        <v>2725</v>
      </c>
      <c r="D2652" s="27" t="s">
        <v>2191</v>
      </c>
    </row>
    <row r="2653" spans="1:4" x14ac:dyDescent="0.2">
      <c r="A2653" s="27" t="s">
        <v>2738</v>
      </c>
      <c r="B2653" s="27" t="s">
        <v>2739</v>
      </c>
      <c r="C2653" s="27" t="s">
        <v>2725</v>
      </c>
      <c r="D2653" s="27" t="s">
        <v>2191</v>
      </c>
    </row>
    <row r="2654" spans="1:4" x14ac:dyDescent="0.2">
      <c r="A2654" s="27" t="s">
        <v>1465</v>
      </c>
      <c r="B2654" s="27" t="s">
        <v>1466</v>
      </c>
      <c r="C2654" s="27" t="s">
        <v>1090</v>
      </c>
      <c r="D2654" s="27" t="s">
        <v>758</v>
      </c>
    </row>
    <row r="2655" spans="1:4" x14ac:dyDescent="0.2">
      <c r="A2655" s="27" t="s">
        <v>1469</v>
      </c>
      <c r="B2655" s="27" t="s">
        <v>1470</v>
      </c>
      <c r="C2655" s="27" t="s">
        <v>1090</v>
      </c>
      <c r="D2655" s="27" t="s">
        <v>758</v>
      </c>
    </row>
    <row r="2656" spans="1:4" x14ac:dyDescent="0.2">
      <c r="A2656" s="27" t="s">
        <v>1481</v>
      </c>
      <c r="B2656" s="27" t="s">
        <v>1482</v>
      </c>
      <c r="C2656" s="27" t="s">
        <v>1090</v>
      </c>
      <c r="D2656" s="27" t="s">
        <v>758</v>
      </c>
    </row>
    <row r="2657" spans="1:4" x14ac:dyDescent="0.2">
      <c r="A2657" s="27" t="s">
        <v>1485</v>
      </c>
      <c r="B2657" s="27" t="s">
        <v>1486</v>
      </c>
      <c r="C2657" s="27" t="s">
        <v>1090</v>
      </c>
      <c r="D2657" s="27" t="s">
        <v>758</v>
      </c>
    </row>
    <row r="2658" spans="1:4" x14ac:dyDescent="0.2">
      <c r="A2658" s="27" t="s">
        <v>1473</v>
      </c>
      <c r="B2658" s="27" t="s">
        <v>1474</v>
      </c>
      <c r="C2658" s="27" t="s">
        <v>1090</v>
      </c>
      <c r="D2658" s="27" t="s">
        <v>758</v>
      </c>
    </row>
    <row r="2659" spans="1:4" x14ac:dyDescent="0.2">
      <c r="A2659" s="27" t="s">
        <v>1477</v>
      </c>
      <c r="B2659" s="27" t="s">
        <v>1478</v>
      </c>
      <c r="C2659" s="27" t="s">
        <v>1090</v>
      </c>
      <c r="D2659" s="27" t="s">
        <v>758</v>
      </c>
    </row>
    <row r="2660" spans="1:4" x14ac:dyDescent="0.2">
      <c r="A2660" s="27" t="s">
        <v>1467</v>
      </c>
      <c r="B2660" s="27" t="s">
        <v>1468</v>
      </c>
      <c r="C2660" s="27" t="s">
        <v>1090</v>
      </c>
      <c r="D2660" s="27" t="s">
        <v>758</v>
      </c>
    </row>
    <row r="2661" spans="1:4" x14ac:dyDescent="0.2">
      <c r="A2661" s="27" t="s">
        <v>1471</v>
      </c>
      <c r="B2661" s="27" t="s">
        <v>1472</v>
      </c>
      <c r="C2661" s="27" t="s">
        <v>1090</v>
      </c>
      <c r="D2661" s="27" t="s">
        <v>758</v>
      </c>
    </row>
    <row r="2662" spans="1:4" x14ac:dyDescent="0.2">
      <c r="A2662" s="27" t="s">
        <v>1483</v>
      </c>
      <c r="B2662" s="27" t="s">
        <v>1484</v>
      </c>
      <c r="C2662" s="27" t="s">
        <v>1090</v>
      </c>
      <c r="D2662" s="27" t="s">
        <v>758</v>
      </c>
    </row>
    <row r="2663" spans="1:4" x14ac:dyDescent="0.2">
      <c r="A2663" s="27" t="s">
        <v>1487</v>
      </c>
      <c r="B2663" s="27" t="s">
        <v>1488</v>
      </c>
      <c r="C2663" s="27" t="s">
        <v>1090</v>
      </c>
      <c r="D2663" s="27" t="s">
        <v>758</v>
      </c>
    </row>
    <row r="2664" spans="1:4" x14ac:dyDescent="0.2">
      <c r="A2664" s="27" t="s">
        <v>1475</v>
      </c>
      <c r="B2664" s="27" t="s">
        <v>1476</v>
      </c>
      <c r="C2664" s="27" t="s">
        <v>1090</v>
      </c>
      <c r="D2664" s="27" t="s">
        <v>758</v>
      </c>
    </row>
    <row r="2665" spans="1:4" x14ac:dyDescent="0.2">
      <c r="A2665" s="27" t="s">
        <v>1479</v>
      </c>
      <c r="B2665" s="27" t="s">
        <v>1480</v>
      </c>
      <c r="C2665" s="27" t="s">
        <v>1090</v>
      </c>
      <c r="D2665" s="27" t="s">
        <v>758</v>
      </c>
    </row>
    <row r="2666" spans="1:4" x14ac:dyDescent="0.2">
      <c r="A2666" s="27" t="s">
        <v>1337</v>
      </c>
      <c r="B2666" s="27" t="s">
        <v>1338</v>
      </c>
      <c r="C2666" s="27" t="s">
        <v>1090</v>
      </c>
      <c r="D2666" s="27" t="s">
        <v>758</v>
      </c>
    </row>
    <row r="2667" spans="1:4" x14ac:dyDescent="0.2">
      <c r="A2667" s="27" t="s">
        <v>1343</v>
      </c>
      <c r="B2667" s="27" t="s">
        <v>1344</v>
      </c>
      <c r="C2667" s="27" t="s">
        <v>1090</v>
      </c>
      <c r="D2667" s="27" t="s">
        <v>758</v>
      </c>
    </row>
    <row r="2668" spans="1:4" x14ac:dyDescent="0.2">
      <c r="A2668" s="27" t="s">
        <v>1349</v>
      </c>
      <c r="B2668" s="27" t="s">
        <v>1350</v>
      </c>
      <c r="C2668" s="27" t="s">
        <v>1090</v>
      </c>
      <c r="D2668" s="27" t="s">
        <v>758</v>
      </c>
    </row>
    <row r="2669" spans="1:4" x14ac:dyDescent="0.2">
      <c r="A2669" s="27" t="s">
        <v>1355</v>
      </c>
      <c r="B2669" s="27" t="s">
        <v>1356</v>
      </c>
      <c r="C2669" s="27" t="s">
        <v>1090</v>
      </c>
      <c r="D2669" s="27" t="s">
        <v>758</v>
      </c>
    </row>
    <row r="2670" spans="1:4" x14ac:dyDescent="0.2">
      <c r="A2670" s="27" t="s">
        <v>1339</v>
      </c>
      <c r="B2670" s="27" t="s">
        <v>1340</v>
      </c>
      <c r="C2670" s="27" t="s">
        <v>1090</v>
      </c>
      <c r="D2670" s="27" t="s">
        <v>758</v>
      </c>
    </row>
    <row r="2671" spans="1:4" x14ac:dyDescent="0.2">
      <c r="A2671" s="27" t="s">
        <v>1345</v>
      </c>
      <c r="B2671" s="27" t="s">
        <v>1346</v>
      </c>
      <c r="C2671" s="27" t="s">
        <v>1090</v>
      </c>
      <c r="D2671" s="27" t="s">
        <v>758</v>
      </c>
    </row>
    <row r="2672" spans="1:4" x14ac:dyDescent="0.2">
      <c r="A2672" s="27" t="s">
        <v>1351</v>
      </c>
      <c r="B2672" s="27" t="s">
        <v>1352</v>
      </c>
      <c r="C2672" s="27" t="s">
        <v>1090</v>
      </c>
      <c r="D2672" s="27" t="s">
        <v>758</v>
      </c>
    </row>
    <row r="2673" spans="1:4" x14ac:dyDescent="0.2">
      <c r="A2673" s="27" t="s">
        <v>1357</v>
      </c>
      <c r="B2673" s="27" t="s">
        <v>1358</v>
      </c>
      <c r="C2673" s="27" t="s">
        <v>1090</v>
      </c>
      <c r="D2673" s="27" t="s">
        <v>758</v>
      </c>
    </row>
    <row r="2674" spans="1:4" x14ac:dyDescent="0.2">
      <c r="A2674" s="27" t="s">
        <v>1105</v>
      </c>
      <c r="B2674" s="27" t="s">
        <v>1106</v>
      </c>
      <c r="C2674" s="27" t="s">
        <v>1090</v>
      </c>
      <c r="D2674" s="27" t="s">
        <v>758</v>
      </c>
    </row>
    <row r="2675" spans="1:4" x14ac:dyDescent="0.2">
      <c r="A2675" s="27" t="s">
        <v>1109</v>
      </c>
      <c r="B2675" s="27" t="s">
        <v>1110</v>
      </c>
      <c r="C2675" s="27" t="s">
        <v>1090</v>
      </c>
      <c r="D2675" s="27" t="s">
        <v>758</v>
      </c>
    </row>
    <row r="2676" spans="1:4" x14ac:dyDescent="0.2">
      <c r="A2676" s="27" t="s">
        <v>1188</v>
      </c>
      <c r="B2676" s="27" t="s">
        <v>1187</v>
      </c>
      <c r="C2676" s="27" t="s">
        <v>1090</v>
      </c>
      <c r="D2676" s="27" t="s">
        <v>758</v>
      </c>
    </row>
    <row r="2677" spans="1:4" x14ac:dyDescent="0.2">
      <c r="A2677" s="27" t="s">
        <v>1190</v>
      </c>
      <c r="B2677" s="27" t="s">
        <v>1189</v>
      </c>
      <c r="C2677" s="27" t="s">
        <v>1090</v>
      </c>
      <c r="D2677" s="27" t="s">
        <v>758</v>
      </c>
    </row>
    <row r="2678" spans="1:4" x14ac:dyDescent="0.2">
      <c r="A2678" s="27" t="s">
        <v>1278</v>
      </c>
      <c r="B2678" s="27" t="s">
        <v>1279</v>
      </c>
      <c r="C2678" s="27" t="s">
        <v>1090</v>
      </c>
      <c r="D2678" s="27" t="s">
        <v>758</v>
      </c>
    </row>
    <row r="2679" spans="1:4" x14ac:dyDescent="0.2">
      <c r="A2679" s="27" t="s">
        <v>1282</v>
      </c>
      <c r="B2679" s="27" t="s">
        <v>1283</v>
      </c>
      <c r="C2679" s="27" t="s">
        <v>1090</v>
      </c>
      <c r="D2679" s="27" t="s">
        <v>758</v>
      </c>
    </row>
    <row r="2680" spans="1:4" x14ac:dyDescent="0.2">
      <c r="A2680" s="27" t="s">
        <v>1270</v>
      </c>
      <c r="B2680" s="27" t="s">
        <v>1271</v>
      </c>
      <c r="C2680" s="27" t="s">
        <v>1090</v>
      </c>
      <c r="D2680" s="27" t="s">
        <v>758</v>
      </c>
    </row>
    <row r="2681" spans="1:4" x14ac:dyDescent="0.2">
      <c r="A2681" s="27" t="s">
        <v>1274</v>
      </c>
      <c r="B2681" s="27" t="s">
        <v>1275</v>
      </c>
      <c r="C2681" s="27" t="s">
        <v>1090</v>
      </c>
      <c r="D2681" s="27" t="s">
        <v>758</v>
      </c>
    </row>
    <row r="2682" spans="1:4" x14ac:dyDescent="0.2">
      <c r="A2682" s="27" t="s">
        <v>1113</v>
      </c>
      <c r="B2682" s="27" t="s">
        <v>1114</v>
      </c>
      <c r="C2682" s="27" t="s">
        <v>1090</v>
      </c>
      <c r="D2682" s="27" t="s">
        <v>758</v>
      </c>
    </row>
    <row r="2683" spans="1:4" x14ac:dyDescent="0.2">
      <c r="A2683" s="27" t="s">
        <v>1117</v>
      </c>
      <c r="B2683" s="27" t="s">
        <v>1118</v>
      </c>
      <c r="C2683" s="27" t="s">
        <v>1090</v>
      </c>
      <c r="D2683" s="27" t="s">
        <v>758</v>
      </c>
    </row>
    <row r="2684" spans="1:4" x14ac:dyDescent="0.2">
      <c r="A2684" s="27" t="s">
        <v>1192</v>
      </c>
      <c r="B2684" s="27" t="s">
        <v>1191</v>
      </c>
      <c r="C2684" s="27" t="s">
        <v>1090</v>
      </c>
      <c r="D2684" s="27" t="s">
        <v>758</v>
      </c>
    </row>
    <row r="2685" spans="1:4" x14ac:dyDescent="0.2">
      <c r="A2685" s="27" t="s">
        <v>1194</v>
      </c>
      <c r="B2685" s="27" t="s">
        <v>1193</v>
      </c>
      <c r="C2685" s="27" t="s">
        <v>1090</v>
      </c>
      <c r="D2685" s="27" t="s">
        <v>758</v>
      </c>
    </row>
    <row r="2686" spans="1:4" x14ac:dyDescent="0.2">
      <c r="A2686" s="27" t="s">
        <v>1196</v>
      </c>
      <c r="B2686" s="27" t="s">
        <v>1195</v>
      </c>
      <c r="C2686" s="27" t="s">
        <v>1090</v>
      </c>
      <c r="D2686" s="27" t="s">
        <v>758</v>
      </c>
    </row>
    <row r="2687" spans="1:4" x14ac:dyDescent="0.2">
      <c r="A2687" s="27" t="s">
        <v>1198</v>
      </c>
      <c r="B2687" s="27" t="s">
        <v>1197</v>
      </c>
      <c r="C2687" s="27" t="s">
        <v>1090</v>
      </c>
      <c r="D2687" s="27" t="s">
        <v>758</v>
      </c>
    </row>
    <row r="2688" spans="1:4" x14ac:dyDescent="0.2">
      <c r="A2688" s="27" t="s">
        <v>1200</v>
      </c>
      <c r="B2688" s="27" t="s">
        <v>1199</v>
      </c>
      <c r="C2688" s="27" t="s">
        <v>1090</v>
      </c>
      <c r="D2688" s="27" t="s">
        <v>758</v>
      </c>
    </row>
    <row r="2689" spans="1:4" x14ac:dyDescent="0.2">
      <c r="A2689" s="27" t="s">
        <v>1202</v>
      </c>
      <c r="B2689" s="27" t="s">
        <v>1201</v>
      </c>
      <c r="C2689" s="27" t="s">
        <v>1090</v>
      </c>
      <c r="D2689" s="27" t="s">
        <v>758</v>
      </c>
    </row>
    <row r="2690" spans="1:4" x14ac:dyDescent="0.2">
      <c r="A2690" s="27" t="s">
        <v>1204</v>
      </c>
      <c r="B2690" s="27" t="s">
        <v>1203</v>
      </c>
      <c r="C2690" s="27" t="s">
        <v>1090</v>
      </c>
      <c r="D2690" s="27" t="s">
        <v>758</v>
      </c>
    </row>
    <row r="2691" spans="1:4" x14ac:dyDescent="0.2">
      <c r="A2691" s="27" t="s">
        <v>1206</v>
      </c>
      <c r="B2691" s="27" t="s">
        <v>1205</v>
      </c>
      <c r="C2691" s="27" t="s">
        <v>1090</v>
      </c>
      <c r="D2691" s="27" t="s">
        <v>758</v>
      </c>
    </row>
    <row r="2692" spans="1:4" x14ac:dyDescent="0.2">
      <c r="A2692" s="27" t="s">
        <v>1121</v>
      </c>
      <c r="B2692" s="27" t="s">
        <v>1122</v>
      </c>
      <c r="C2692" s="27" t="s">
        <v>1090</v>
      </c>
      <c r="D2692" s="27" t="s">
        <v>758</v>
      </c>
    </row>
    <row r="2693" spans="1:4" x14ac:dyDescent="0.2">
      <c r="A2693" s="27" t="s">
        <v>1125</v>
      </c>
      <c r="B2693" s="27" t="s">
        <v>1126</v>
      </c>
      <c r="C2693" s="27" t="s">
        <v>1090</v>
      </c>
      <c r="D2693" s="27" t="s">
        <v>758</v>
      </c>
    </row>
    <row r="2694" spans="1:4" x14ac:dyDescent="0.2">
      <c r="A2694" s="27" t="s">
        <v>1208</v>
      </c>
      <c r="B2694" s="27" t="s">
        <v>1207</v>
      </c>
      <c r="C2694" s="27" t="s">
        <v>1090</v>
      </c>
      <c r="D2694" s="27" t="s">
        <v>758</v>
      </c>
    </row>
    <row r="2695" spans="1:4" x14ac:dyDescent="0.2">
      <c r="A2695" s="27" t="s">
        <v>1210</v>
      </c>
      <c r="B2695" s="27" t="s">
        <v>1209</v>
      </c>
      <c r="C2695" s="27" t="s">
        <v>1090</v>
      </c>
      <c r="D2695" s="27" t="s">
        <v>758</v>
      </c>
    </row>
    <row r="2696" spans="1:4" x14ac:dyDescent="0.2">
      <c r="A2696" s="27" t="s">
        <v>1212</v>
      </c>
      <c r="B2696" s="27" t="s">
        <v>1211</v>
      </c>
      <c r="C2696" s="27" t="s">
        <v>1090</v>
      </c>
      <c r="D2696" s="27" t="s">
        <v>758</v>
      </c>
    </row>
    <row r="2697" spans="1:4" x14ac:dyDescent="0.2">
      <c r="A2697" s="27" t="s">
        <v>1214</v>
      </c>
      <c r="B2697" s="27" t="s">
        <v>1213</v>
      </c>
      <c r="C2697" s="27" t="s">
        <v>1090</v>
      </c>
      <c r="D2697" s="27" t="s">
        <v>758</v>
      </c>
    </row>
    <row r="2698" spans="1:4" x14ac:dyDescent="0.2">
      <c r="A2698" s="27" t="s">
        <v>1107</v>
      </c>
      <c r="B2698" s="27" t="s">
        <v>1108</v>
      </c>
      <c r="C2698" s="27" t="s">
        <v>1090</v>
      </c>
      <c r="D2698" s="27" t="s">
        <v>758</v>
      </c>
    </row>
    <row r="2699" spans="1:4" x14ac:dyDescent="0.2">
      <c r="A2699" s="27" t="s">
        <v>1111</v>
      </c>
      <c r="B2699" s="27" t="s">
        <v>1112</v>
      </c>
      <c r="C2699" s="27" t="s">
        <v>1090</v>
      </c>
      <c r="D2699" s="27" t="s">
        <v>758</v>
      </c>
    </row>
    <row r="2700" spans="1:4" x14ac:dyDescent="0.2">
      <c r="A2700" s="27" t="s">
        <v>1216</v>
      </c>
      <c r="B2700" s="27" t="s">
        <v>1215</v>
      </c>
      <c r="C2700" s="27" t="s">
        <v>1090</v>
      </c>
      <c r="D2700" s="27" t="s">
        <v>758</v>
      </c>
    </row>
    <row r="2701" spans="1:4" x14ac:dyDescent="0.2">
      <c r="A2701" s="27" t="s">
        <v>1218</v>
      </c>
      <c r="B2701" s="27" t="s">
        <v>1217</v>
      </c>
      <c r="C2701" s="27" t="s">
        <v>1090</v>
      </c>
      <c r="D2701" s="27" t="s">
        <v>758</v>
      </c>
    </row>
    <row r="2702" spans="1:4" x14ac:dyDescent="0.2">
      <c r="A2702" s="27" t="s">
        <v>1280</v>
      </c>
      <c r="B2702" s="27" t="s">
        <v>1281</v>
      </c>
      <c r="C2702" s="27" t="s">
        <v>1090</v>
      </c>
      <c r="D2702" s="27" t="s">
        <v>758</v>
      </c>
    </row>
    <row r="2703" spans="1:4" x14ac:dyDescent="0.2">
      <c r="A2703" s="27" t="s">
        <v>1284</v>
      </c>
      <c r="B2703" s="27" t="s">
        <v>1285</v>
      </c>
      <c r="C2703" s="27" t="s">
        <v>1090</v>
      </c>
      <c r="D2703" s="27" t="s">
        <v>758</v>
      </c>
    </row>
    <row r="2704" spans="1:4" x14ac:dyDescent="0.2">
      <c r="A2704" s="27" t="s">
        <v>1272</v>
      </c>
      <c r="B2704" s="27" t="s">
        <v>1273</v>
      </c>
      <c r="C2704" s="27" t="s">
        <v>1090</v>
      </c>
      <c r="D2704" s="27" t="s">
        <v>758</v>
      </c>
    </row>
    <row r="2705" spans="1:4" x14ac:dyDescent="0.2">
      <c r="A2705" s="27" t="s">
        <v>1276</v>
      </c>
      <c r="B2705" s="27" t="s">
        <v>1277</v>
      </c>
      <c r="C2705" s="27" t="s">
        <v>1090</v>
      </c>
      <c r="D2705" s="27" t="s">
        <v>758</v>
      </c>
    </row>
    <row r="2706" spans="1:4" x14ac:dyDescent="0.2">
      <c r="A2706" s="27" t="s">
        <v>1115</v>
      </c>
      <c r="B2706" s="27" t="s">
        <v>1116</v>
      </c>
      <c r="C2706" s="27" t="s">
        <v>1090</v>
      </c>
      <c r="D2706" s="27" t="s">
        <v>758</v>
      </c>
    </row>
    <row r="2707" spans="1:4" x14ac:dyDescent="0.2">
      <c r="A2707" s="27" t="s">
        <v>1119</v>
      </c>
      <c r="B2707" s="27" t="s">
        <v>1120</v>
      </c>
      <c r="C2707" s="27" t="s">
        <v>1090</v>
      </c>
      <c r="D2707" s="27" t="s">
        <v>758</v>
      </c>
    </row>
    <row r="2708" spans="1:4" x14ac:dyDescent="0.2">
      <c r="A2708" s="27" t="s">
        <v>1220</v>
      </c>
      <c r="B2708" s="27" t="s">
        <v>1219</v>
      </c>
      <c r="C2708" s="27" t="s">
        <v>1090</v>
      </c>
      <c r="D2708" s="27" t="s">
        <v>758</v>
      </c>
    </row>
    <row r="2709" spans="1:4" x14ac:dyDescent="0.2">
      <c r="A2709" s="27" t="s">
        <v>1222</v>
      </c>
      <c r="B2709" s="27" t="s">
        <v>1221</v>
      </c>
      <c r="C2709" s="27" t="s">
        <v>1090</v>
      </c>
      <c r="D2709" s="27" t="s">
        <v>758</v>
      </c>
    </row>
    <row r="2710" spans="1:4" x14ac:dyDescent="0.2">
      <c r="A2710" s="27" t="s">
        <v>1224</v>
      </c>
      <c r="B2710" s="27" t="s">
        <v>1223</v>
      </c>
      <c r="C2710" s="27" t="s">
        <v>1090</v>
      </c>
      <c r="D2710" s="27" t="s">
        <v>758</v>
      </c>
    </row>
    <row r="2711" spans="1:4" x14ac:dyDescent="0.2">
      <c r="A2711" s="27" t="s">
        <v>1226</v>
      </c>
      <c r="B2711" s="27" t="s">
        <v>1225</v>
      </c>
      <c r="C2711" s="27" t="s">
        <v>1090</v>
      </c>
      <c r="D2711" s="27" t="s">
        <v>758</v>
      </c>
    </row>
    <row r="2712" spans="1:4" x14ac:dyDescent="0.2">
      <c r="A2712" s="27" t="s">
        <v>1228</v>
      </c>
      <c r="B2712" s="27" t="s">
        <v>1227</v>
      </c>
      <c r="C2712" s="27" t="s">
        <v>1090</v>
      </c>
      <c r="D2712" s="27" t="s">
        <v>758</v>
      </c>
    </row>
    <row r="2713" spans="1:4" x14ac:dyDescent="0.2">
      <c r="A2713" s="27" t="s">
        <v>1230</v>
      </c>
      <c r="B2713" s="27" t="s">
        <v>1229</v>
      </c>
      <c r="C2713" s="27" t="s">
        <v>1090</v>
      </c>
      <c r="D2713" s="27" t="s">
        <v>758</v>
      </c>
    </row>
    <row r="2714" spans="1:4" x14ac:dyDescent="0.2">
      <c r="A2714" s="27" t="s">
        <v>1232</v>
      </c>
      <c r="B2714" s="27" t="s">
        <v>1231</v>
      </c>
      <c r="C2714" s="27" t="s">
        <v>1090</v>
      </c>
      <c r="D2714" s="27" t="s">
        <v>758</v>
      </c>
    </row>
    <row r="2715" spans="1:4" x14ac:dyDescent="0.2">
      <c r="A2715" s="27" t="s">
        <v>1234</v>
      </c>
      <c r="B2715" s="27" t="s">
        <v>1233</v>
      </c>
      <c r="C2715" s="27" t="s">
        <v>1090</v>
      </c>
      <c r="D2715" s="27" t="s">
        <v>758</v>
      </c>
    </row>
    <row r="2716" spans="1:4" x14ac:dyDescent="0.2">
      <c r="A2716" s="27" t="s">
        <v>1123</v>
      </c>
      <c r="B2716" s="27" t="s">
        <v>1124</v>
      </c>
      <c r="C2716" s="27" t="s">
        <v>1090</v>
      </c>
      <c r="D2716" s="27" t="s">
        <v>758</v>
      </c>
    </row>
    <row r="2717" spans="1:4" x14ac:dyDescent="0.2">
      <c r="A2717" s="27" t="s">
        <v>1127</v>
      </c>
      <c r="B2717" s="27" t="s">
        <v>1128</v>
      </c>
      <c r="C2717" s="27" t="s">
        <v>1090</v>
      </c>
      <c r="D2717" s="27" t="s">
        <v>758</v>
      </c>
    </row>
    <row r="2718" spans="1:4" x14ac:dyDescent="0.2">
      <c r="A2718" s="27" t="s">
        <v>1236</v>
      </c>
      <c r="B2718" s="27" t="s">
        <v>1235</v>
      </c>
      <c r="C2718" s="27" t="s">
        <v>1090</v>
      </c>
      <c r="D2718" s="27" t="s">
        <v>758</v>
      </c>
    </row>
    <row r="2719" spans="1:4" x14ac:dyDescent="0.2">
      <c r="A2719" s="27" t="s">
        <v>1238</v>
      </c>
      <c r="B2719" s="27" t="s">
        <v>1237</v>
      </c>
      <c r="C2719" s="27" t="s">
        <v>1090</v>
      </c>
      <c r="D2719" s="27" t="s">
        <v>758</v>
      </c>
    </row>
    <row r="2720" spans="1:4" x14ac:dyDescent="0.2">
      <c r="A2720" s="27" t="s">
        <v>1240</v>
      </c>
      <c r="B2720" s="27" t="s">
        <v>1239</v>
      </c>
      <c r="C2720" s="27" t="s">
        <v>1090</v>
      </c>
      <c r="D2720" s="27" t="s">
        <v>758</v>
      </c>
    </row>
    <row r="2721" spans="1:4" x14ac:dyDescent="0.2">
      <c r="A2721" s="27" t="s">
        <v>1242</v>
      </c>
      <c r="B2721" s="27" t="s">
        <v>1241</v>
      </c>
      <c r="C2721" s="27" t="s">
        <v>1090</v>
      </c>
      <c r="D2721" s="27" t="s">
        <v>758</v>
      </c>
    </row>
    <row r="2722" spans="1:4" x14ac:dyDescent="0.2">
      <c r="A2722" s="27" t="s">
        <v>1302</v>
      </c>
      <c r="B2722" s="27" t="s">
        <v>1303</v>
      </c>
      <c r="C2722" s="27" t="s">
        <v>1090</v>
      </c>
      <c r="D2722" s="27" t="s">
        <v>758</v>
      </c>
    </row>
    <row r="2723" spans="1:4" x14ac:dyDescent="0.2">
      <c r="A2723" s="27" t="s">
        <v>1306</v>
      </c>
      <c r="B2723" s="27" t="s">
        <v>1307</v>
      </c>
      <c r="C2723" s="27" t="s">
        <v>1090</v>
      </c>
      <c r="D2723" s="27" t="s">
        <v>758</v>
      </c>
    </row>
    <row r="2724" spans="1:4" x14ac:dyDescent="0.2">
      <c r="A2724" s="27" t="s">
        <v>1543</v>
      </c>
      <c r="B2724" s="27" t="s">
        <v>1544</v>
      </c>
      <c r="C2724" s="27" t="s">
        <v>1090</v>
      </c>
      <c r="D2724" s="27" t="s">
        <v>758</v>
      </c>
    </row>
    <row r="2725" spans="1:4" x14ac:dyDescent="0.2">
      <c r="A2725" s="27" t="s">
        <v>1547</v>
      </c>
      <c r="B2725" s="27" t="s">
        <v>1548</v>
      </c>
      <c r="C2725" s="27" t="s">
        <v>1090</v>
      </c>
      <c r="D2725" s="27" t="s">
        <v>758</v>
      </c>
    </row>
    <row r="2726" spans="1:4" x14ac:dyDescent="0.2">
      <c r="A2726" s="27" t="s">
        <v>1535</v>
      </c>
      <c r="B2726" s="27" t="s">
        <v>1536</v>
      </c>
      <c r="C2726" s="27" t="s">
        <v>1090</v>
      </c>
      <c r="D2726" s="27" t="s">
        <v>758</v>
      </c>
    </row>
    <row r="2727" spans="1:4" x14ac:dyDescent="0.2">
      <c r="A2727" s="27" t="s">
        <v>1539</v>
      </c>
      <c r="B2727" s="27" t="s">
        <v>1540</v>
      </c>
      <c r="C2727" s="27" t="s">
        <v>1090</v>
      </c>
      <c r="D2727" s="27" t="s">
        <v>758</v>
      </c>
    </row>
    <row r="2728" spans="1:4" x14ac:dyDescent="0.2">
      <c r="A2728" s="27" t="s">
        <v>1319</v>
      </c>
      <c r="B2728" s="27" t="s">
        <v>1320</v>
      </c>
      <c r="C2728" s="27" t="s">
        <v>1090</v>
      </c>
      <c r="D2728" s="27" t="s">
        <v>758</v>
      </c>
    </row>
    <row r="2729" spans="1:4" x14ac:dyDescent="0.2">
      <c r="A2729" s="27" t="s">
        <v>1323</v>
      </c>
      <c r="B2729" s="27" t="s">
        <v>1324</v>
      </c>
      <c r="C2729" s="27" t="s">
        <v>1090</v>
      </c>
      <c r="D2729" s="27" t="s">
        <v>758</v>
      </c>
    </row>
    <row r="2730" spans="1:4" x14ac:dyDescent="0.2">
      <c r="A2730" s="27" t="s">
        <v>1527</v>
      </c>
      <c r="B2730" s="27" t="s">
        <v>1528</v>
      </c>
      <c r="C2730" s="27" t="s">
        <v>1090</v>
      </c>
      <c r="D2730" s="27" t="s">
        <v>758</v>
      </c>
    </row>
    <row r="2731" spans="1:4" x14ac:dyDescent="0.2">
      <c r="A2731" s="27" t="s">
        <v>1531</v>
      </c>
      <c r="B2731" s="27" t="s">
        <v>1532</v>
      </c>
      <c r="C2731" s="27" t="s">
        <v>1090</v>
      </c>
      <c r="D2731" s="27" t="s">
        <v>758</v>
      </c>
    </row>
    <row r="2732" spans="1:4" x14ac:dyDescent="0.2">
      <c r="A2732" s="27" t="s">
        <v>1310</v>
      </c>
      <c r="B2732" s="27" t="s">
        <v>1311</v>
      </c>
      <c r="C2732" s="27" t="s">
        <v>1090</v>
      </c>
      <c r="D2732" s="27" t="s">
        <v>758</v>
      </c>
    </row>
    <row r="2733" spans="1:4" x14ac:dyDescent="0.2">
      <c r="A2733" s="27" t="s">
        <v>1314</v>
      </c>
      <c r="B2733" s="27" t="s">
        <v>1315</v>
      </c>
      <c r="C2733" s="27" t="s">
        <v>1090</v>
      </c>
      <c r="D2733" s="27" t="s">
        <v>758</v>
      </c>
    </row>
    <row r="2734" spans="1:4" x14ac:dyDescent="0.2">
      <c r="A2734" s="27" t="s">
        <v>1327</v>
      </c>
      <c r="B2734" s="27" t="s">
        <v>1328</v>
      </c>
      <c r="C2734" s="27" t="s">
        <v>1090</v>
      </c>
      <c r="D2734" s="27" t="s">
        <v>758</v>
      </c>
    </row>
    <row r="2735" spans="1:4" x14ac:dyDescent="0.2">
      <c r="A2735" s="27" t="s">
        <v>1331</v>
      </c>
      <c r="B2735" s="27" t="s">
        <v>1332</v>
      </c>
      <c r="C2735" s="27" t="s">
        <v>1090</v>
      </c>
      <c r="D2735" s="27" t="s">
        <v>758</v>
      </c>
    </row>
    <row r="2736" spans="1:4" x14ac:dyDescent="0.2">
      <c r="A2736" s="27" t="s">
        <v>1304</v>
      </c>
      <c r="B2736" s="27" t="s">
        <v>1305</v>
      </c>
      <c r="C2736" s="27" t="s">
        <v>1090</v>
      </c>
      <c r="D2736" s="27" t="s">
        <v>758</v>
      </c>
    </row>
    <row r="2737" spans="1:4" x14ac:dyDescent="0.2">
      <c r="A2737" s="27" t="s">
        <v>1308</v>
      </c>
      <c r="B2737" s="27" t="s">
        <v>1309</v>
      </c>
      <c r="C2737" s="27" t="s">
        <v>1090</v>
      </c>
      <c r="D2737" s="27" t="s">
        <v>758</v>
      </c>
    </row>
    <row r="2738" spans="1:4" x14ac:dyDescent="0.2">
      <c r="A2738" s="27" t="s">
        <v>1545</v>
      </c>
      <c r="B2738" s="27" t="s">
        <v>1546</v>
      </c>
      <c r="C2738" s="27" t="s">
        <v>1090</v>
      </c>
      <c r="D2738" s="27" t="s">
        <v>758</v>
      </c>
    </row>
    <row r="2739" spans="1:4" x14ac:dyDescent="0.2">
      <c r="A2739" s="27" t="s">
        <v>1549</v>
      </c>
      <c r="B2739" s="27" t="s">
        <v>1550</v>
      </c>
      <c r="C2739" s="27" t="s">
        <v>1090</v>
      </c>
      <c r="D2739" s="27" t="s">
        <v>758</v>
      </c>
    </row>
    <row r="2740" spans="1:4" x14ac:dyDescent="0.2">
      <c r="A2740" s="27" t="s">
        <v>1537</v>
      </c>
      <c r="B2740" s="27" t="s">
        <v>1538</v>
      </c>
      <c r="C2740" s="27" t="s">
        <v>1090</v>
      </c>
      <c r="D2740" s="27" t="s">
        <v>758</v>
      </c>
    </row>
    <row r="2741" spans="1:4" x14ac:dyDescent="0.2">
      <c r="A2741" s="27" t="s">
        <v>1541</v>
      </c>
      <c r="B2741" s="27" t="s">
        <v>1542</v>
      </c>
      <c r="C2741" s="27" t="s">
        <v>1090</v>
      </c>
      <c r="D2741" s="27" t="s">
        <v>758</v>
      </c>
    </row>
    <row r="2742" spans="1:4" x14ac:dyDescent="0.2">
      <c r="A2742" s="27" t="s">
        <v>1321</v>
      </c>
      <c r="B2742" s="27" t="s">
        <v>1322</v>
      </c>
      <c r="C2742" s="27" t="s">
        <v>1090</v>
      </c>
      <c r="D2742" s="27" t="s">
        <v>758</v>
      </c>
    </row>
    <row r="2743" spans="1:4" x14ac:dyDescent="0.2">
      <c r="A2743" s="27" t="s">
        <v>1325</v>
      </c>
      <c r="B2743" s="27" t="s">
        <v>1326</v>
      </c>
      <c r="C2743" s="27" t="s">
        <v>1090</v>
      </c>
      <c r="D2743" s="27" t="s">
        <v>758</v>
      </c>
    </row>
    <row r="2744" spans="1:4" x14ac:dyDescent="0.2">
      <c r="A2744" s="27" t="s">
        <v>1529</v>
      </c>
      <c r="B2744" s="27" t="s">
        <v>1530</v>
      </c>
      <c r="C2744" s="27" t="s">
        <v>1090</v>
      </c>
      <c r="D2744" s="27" t="s">
        <v>758</v>
      </c>
    </row>
    <row r="2745" spans="1:4" x14ac:dyDescent="0.2">
      <c r="A2745" s="27" t="s">
        <v>1533</v>
      </c>
      <c r="B2745" s="27" t="s">
        <v>1534</v>
      </c>
      <c r="C2745" s="27" t="s">
        <v>1090</v>
      </c>
      <c r="D2745" s="27" t="s">
        <v>758</v>
      </c>
    </row>
    <row r="2746" spans="1:4" x14ac:dyDescent="0.2">
      <c r="A2746" s="27" t="s">
        <v>1312</v>
      </c>
      <c r="B2746" s="27" t="s">
        <v>1313</v>
      </c>
      <c r="C2746" s="27" t="s">
        <v>1090</v>
      </c>
      <c r="D2746" s="27" t="s">
        <v>758</v>
      </c>
    </row>
    <row r="2747" spans="1:4" x14ac:dyDescent="0.2">
      <c r="A2747" s="27" t="s">
        <v>1316</v>
      </c>
      <c r="B2747" s="27" t="s">
        <v>1317</v>
      </c>
      <c r="C2747" s="27" t="s">
        <v>1090</v>
      </c>
      <c r="D2747" s="27" t="s">
        <v>758</v>
      </c>
    </row>
    <row r="2748" spans="1:4" x14ac:dyDescent="0.2">
      <c r="A2748" s="27" t="s">
        <v>1329</v>
      </c>
      <c r="B2748" s="27" t="s">
        <v>1330</v>
      </c>
      <c r="C2748" s="27" t="s">
        <v>1090</v>
      </c>
      <c r="D2748" s="27" t="s">
        <v>758</v>
      </c>
    </row>
    <row r="2749" spans="1:4" x14ac:dyDescent="0.2">
      <c r="A2749" s="27" t="s">
        <v>1333</v>
      </c>
      <c r="B2749" s="27" t="s">
        <v>1334</v>
      </c>
      <c r="C2749" s="27" t="s">
        <v>1090</v>
      </c>
      <c r="D2749" s="27" t="s">
        <v>758</v>
      </c>
    </row>
    <row r="2750" spans="1:4" x14ac:dyDescent="0.2">
      <c r="A2750" s="27" t="s">
        <v>1335</v>
      </c>
      <c r="B2750" s="27" t="s">
        <v>1336</v>
      </c>
      <c r="C2750" s="27" t="s">
        <v>1090</v>
      </c>
      <c r="D2750" s="27" t="s">
        <v>758</v>
      </c>
    </row>
    <row r="2751" spans="1:4" x14ac:dyDescent="0.2">
      <c r="A2751" s="27" t="s">
        <v>1341</v>
      </c>
      <c r="B2751" s="27" t="s">
        <v>1342</v>
      </c>
      <c r="C2751" s="27" t="s">
        <v>1090</v>
      </c>
      <c r="D2751" s="27" t="s">
        <v>758</v>
      </c>
    </row>
    <row r="2752" spans="1:4" x14ac:dyDescent="0.2">
      <c r="A2752" s="27" t="s">
        <v>1347</v>
      </c>
      <c r="B2752" s="27" t="s">
        <v>1348</v>
      </c>
      <c r="C2752" s="27" t="s">
        <v>1090</v>
      </c>
      <c r="D2752" s="27" t="s">
        <v>758</v>
      </c>
    </row>
    <row r="2753" spans="1:4" x14ac:dyDescent="0.2">
      <c r="A2753" s="27" t="s">
        <v>1353</v>
      </c>
      <c r="B2753" s="27" t="s">
        <v>1354</v>
      </c>
      <c r="C2753" s="27" t="s">
        <v>1090</v>
      </c>
      <c r="D2753" s="27" t="s">
        <v>758</v>
      </c>
    </row>
    <row r="2754" spans="1:4" x14ac:dyDescent="0.2">
      <c r="A2754" s="27" t="s">
        <v>2504</v>
      </c>
      <c r="B2754" s="27" t="s">
        <v>2505</v>
      </c>
      <c r="C2754" s="27" t="s">
        <v>901</v>
      </c>
      <c r="D2754" s="27" t="s">
        <v>264</v>
      </c>
    </row>
    <row r="2755" spans="1:4" x14ac:dyDescent="0.2">
      <c r="A2755" s="27"/>
      <c r="B2755" s="27"/>
      <c r="C2755" s="27"/>
      <c r="D2755" s="27" t="s">
        <v>1629</v>
      </c>
    </row>
    <row r="2756" spans="1:4" x14ac:dyDescent="0.2">
      <c r="A2756" s="27" t="s">
        <v>2927</v>
      </c>
      <c r="B2756" s="27" t="s">
        <v>2507</v>
      </c>
      <c r="C2756" s="27" t="s">
        <v>901</v>
      </c>
      <c r="D2756" s="27" t="s">
        <v>1629</v>
      </c>
    </row>
    <row r="2757" spans="1:4" x14ac:dyDescent="0.2">
      <c r="A2757" s="27" t="s">
        <v>2508</v>
      </c>
      <c r="B2757" s="27" t="s">
        <v>2509</v>
      </c>
      <c r="C2757" s="27" t="s">
        <v>901</v>
      </c>
      <c r="D2757" s="27" t="s">
        <v>264</v>
      </c>
    </row>
    <row r="2758" spans="1:4" x14ac:dyDescent="0.2">
      <c r="A2758" s="27"/>
      <c r="B2758" s="27"/>
      <c r="C2758" s="27"/>
      <c r="D2758" s="27" t="s">
        <v>1629</v>
      </c>
    </row>
    <row r="2759" spans="1:4" x14ac:dyDescent="0.2">
      <c r="A2759" s="27" t="s">
        <v>2928</v>
      </c>
      <c r="B2759" s="27" t="s">
        <v>2511</v>
      </c>
      <c r="C2759" s="27" t="s">
        <v>901</v>
      </c>
      <c r="D2759" s="27" t="s">
        <v>264</v>
      </c>
    </row>
    <row r="2760" spans="1:4" x14ac:dyDescent="0.2">
      <c r="A2760" s="27"/>
      <c r="B2760" s="27"/>
      <c r="C2760" s="27"/>
      <c r="D2760" s="27" t="s">
        <v>1629</v>
      </c>
    </row>
    <row r="2761" spans="1:4" x14ac:dyDescent="0.2">
      <c r="A2761" s="27" t="s">
        <v>2774</v>
      </c>
      <c r="B2761" s="27" t="s">
        <v>2775</v>
      </c>
      <c r="C2761" s="27" t="s">
        <v>901</v>
      </c>
      <c r="D2761" s="27" t="s">
        <v>264</v>
      </c>
    </row>
    <row r="2762" spans="1:4" x14ac:dyDescent="0.2">
      <c r="A2762" s="27" t="s">
        <v>2778</v>
      </c>
      <c r="B2762" s="27" t="s">
        <v>2779</v>
      </c>
      <c r="C2762" s="27" t="s">
        <v>901</v>
      </c>
      <c r="D2762" s="27" t="s">
        <v>264</v>
      </c>
    </row>
    <row r="2763" spans="1:4" x14ac:dyDescent="0.2">
      <c r="A2763" s="27" t="s">
        <v>2782</v>
      </c>
      <c r="B2763" s="27" t="s">
        <v>2783</v>
      </c>
      <c r="C2763" s="27" t="s">
        <v>901</v>
      </c>
      <c r="D2763" s="27" t="s">
        <v>264</v>
      </c>
    </row>
    <row r="2764" spans="1:4" x14ac:dyDescent="0.2">
      <c r="A2764" s="27" t="s">
        <v>2786</v>
      </c>
      <c r="B2764" s="27" t="s">
        <v>2787</v>
      </c>
      <c r="C2764" s="27" t="s">
        <v>901</v>
      </c>
      <c r="D2764" s="27" t="s">
        <v>264</v>
      </c>
    </row>
    <row r="2765" spans="1:4" x14ac:dyDescent="0.2">
      <c r="A2765" s="27" t="s">
        <v>2776</v>
      </c>
      <c r="B2765" s="27" t="s">
        <v>2777</v>
      </c>
      <c r="C2765" s="27" t="s">
        <v>901</v>
      </c>
      <c r="D2765" s="27" t="s">
        <v>264</v>
      </c>
    </row>
    <row r="2766" spans="1:4" x14ac:dyDescent="0.2">
      <c r="A2766" s="27" t="s">
        <v>2780</v>
      </c>
      <c r="B2766" s="27" t="s">
        <v>2781</v>
      </c>
      <c r="C2766" s="27" t="s">
        <v>901</v>
      </c>
      <c r="D2766" s="27" t="s">
        <v>264</v>
      </c>
    </row>
    <row r="2767" spans="1:4" x14ac:dyDescent="0.2">
      <c r="A2767" s="27" t="s">
        <v>2784</v>
      </c>
      <c r="B2767" s="27" t="s">
        <v>2785</v>
      </c>
      <c r="C2767" s="27" t="s">
        <v>901</v>
      </c>
      <c r="D2767" s="27" t="s">
        <v>264</v>
      </c>
    </row>
    <row r="2768" spans="1:4" x14ac:dyDescent="0.2">
      <c r="A2768" s="27" t="s">
        <v>2788</v>
      </c>
      <c r="B2768" s="27" t="s">
        <v>2789</v>
      </c>
      <c r="C2768" s="27" t="s">
        <v>901</v>
      </c>
      <c r="D2768" s="27" t="s">
        <v>264</v>
      </c>
    </row>
    <row r="2769" spans="1:4" x14ac:dyDescent="0.2">
      <c r="A2769" s="27" t="s">
        <v>2564</v>
      </c>
      <c r="B2769" s="27" t="s">
        <v>2565</v>
      </c>
      <c r="C2769" s="27" t="s">
        <v>901</v>
      </c>
      <c r="D2769" s="27" t="s">
        <v>264</v>
      </c>
    </row>
    <row r="2770" spans="1:4" x14ac:dyDescent="0.2">
      <c r="A2770" s="27" t="s">
        <v>2566</v>
      </c>
      <c r="B2770" s="27" t="s">
        <v>2567</v>
      </c>
      <c r="C2770" s="27" t="s">
        <v>901</v>
      </c>
      <c r="D2770" s="27" t="s">
        <v>264</v>
      </c>
    </row>
    <row r="2771" spans="1:4" x14ac:dyDescent="0.2">
      <c r="A2771" s="27" t="s">
        <v>2568</v>
      </c>
      <c r="B2771" s="27" t="s">
        <v>2569</v>
      </c>
      <c r="C2771" s="27" t="s">
        <v>901</v>
      </c>
      <c r="D2771" s="27" t="s">
        <v>264</v>
      </c>
    </row>
    <row r="2772" spans="1:4" x14ac:dyDescent="0.2">
      <c r="A2772" s="27" t="s">
        <v>2570</v>
      </c>
      <c r="B2772" s="27" t="s">
        <v>2571</v>
      </c>
      <c r="C2772" s="27" t="s">
        <v>901</v>
      </c>
      <c r="D2772" s="27" t="s">
        <v>264</v>
      </c>
    </row>
    <row r="2773" spans="1:4" x14ac:dyDescent="0.2">
      <c r="A2773" s="27" t="s">
        <v>2572</v>
      </c>
      <c r="B2773" s="27" t="s">
        <v>2573</v>
      </c>
      <c r="C2773" s="27" t="s">
        <v>901</v>
      </c>
      <c r="D2773" s="27" t="s">
        <v>264</v>
      </c>
    </row>
    <row r="2774" spans="1:4" x14ac:dyDescent="0.2">
      <c r="A2774" s="27" t="s">
        <v>643</v>
      </c>
      <c r="B2774" s="27" t="s">
        <v>631</v>
      </c>
      <c r="C2774" s="27" t="s">
        <v>901</v>
      </c>
      <c r="D2774" s="27" t="s">
        <v>759</v>
      </c>
    </row>
    <row r="2775" spans="1:4" x14ac:dyDescent="0.2">
      <c r="A2775" s="27"/>
      <c r="B2775" s="27"/>
      <c r="C2775" s="27"/>
      <c r="D2775" s="27" t="s">
        <v>264</v>
      </c>
    </row>
    <row r="2776" spans="1:4" x14ac:dyDescent="0.2">
      <c r="A2776" s="27" t="s">
        <v>644</v>
      </c>
      <c r="B2776" s="27" t="s">
        <v>632</v>
      </c>
      <c r="C2776" s="27" t="s">
        <v>901</v>
      </c>
      <c r="D2776" s="27" t="s">
        <v>759</v>
      </c>
    </row>
    <row r="2777" spans="1:4" x14ac:dyDescent="0.2">
      <c r="A2777" s="27"/>
      <c r="B2777" s="27"/>
      <c r="C2777" s="27"/>
      <c r="D2777" s="27" t="s">
        <v>264</v>
      </c>
    </row>
    <row r="2778" spans="1:4" x14ac:dyDescent="0.2">
      <c r="A2778" s="27" t="s">
        <v>449</v>
      </c>
      <c r="B2778" s="27" t="s">
        <v>436</v>
      </c>
      <c r="C2778" s="27" t="s">
        <v>901</v>
      </c>
      <c r="D2778" s="27" t="s">
        <v>759</v>
      </c>
    </row>
    <row r="2779" spans="1:4" x14ac:dyDescent="0.2">
      <c r="A2779" s="27"/>
      <c r="B2779" s="27"/>
      <c r="C2779" s="27"/>
      <c r="D2779" s="27" t="s">
        <v>264</v>
      </c>
    </row>
    <row r="2780" spans="1:4" x14ac:dyDescent="0.2">
      <c r="A2780" s="27" t="s">
        <v>645</v>
      </c>
      <c r="B2780" s="27" t="s">
        <v>633</v>
      </c>
      <c r="C2780" s="27" t="s">
        <v>901</v>
      </c>
      <c r="D2780" s="27" t="s">
        <v>264</v>
      </c>
    </row>
    <row r="2781" spans="1:4" x14ac:dyDescent="0.2">
      <c r="A2781" s="27" t="s">
        <v>453</v>
      </c>
      <c r="B2781" s="27" t="s">
        <v>440</v>
      </c>
      <c r="C2781" s="27" t="s">
        <v>901</v>
      </c>
      <c r="D2781" s="27" t="s">
        <v>759</v>
      </c>
    </row>
    <row r="2782" spans="1:4" x14ac:dyDescent="0.2">
      <c r="A2782" s="27"/>
      <c r="B2782" s="27"/>
      <c r="C2782" s="27"/>
      <c r="D2782" s="27" t="s">
        <v>264</v>
      </c>
    </row>
    <row r="2783" spans="1:4" x14ac:dyDescent="0.2">
      <c r="A2783" s="27" t="s">
        <v>646</v>
      </c>
      <c r="B2783" s="27" t="s">
        <v>634</v>
      </c>
      <c r="C2783" s="27" t="s">
        <v>901</v>
      </c>
      <c r="D2783" s="27" t="s">
        <v>264</v>
      </c>
    </row>
    <row r="2784" spans="1:4" x14ac:dyDescent="0.2">
      <c r="A2784" s="27" t="s">
        <v>454</v>
      </c>
      <c r="B2784" s="27" t="s">
        <v>441</v>
      </c>
      <c r="C2784" s="27" t="s">
        <v>901</v>
      </c>
      <c r="D2784" s="27" t="s">
        <v>759</v>
      </c>
    </row>
    <row r="2785" spans="1:4" x14ac:dyDescent="0.2">
      <c r="A2785" s="27"/>
      <c r="B2785" s="27"/>
      <c r="C2785" s="27"/>
      <c r="D2785" s="27" t="s">
        <v>264</v>
      </c>
    </row>
    <row r="2786" spans="1:4" x14ac:dyDescent="0.2">
      <c r="A2786" s="27" t="s">
        <v>450</v>
      </c>
      <c r="B2786" s="27" t="s">
        <v>437</v>
      </c>
      <c r="C2786" s="27" t="s">
        <v>901</v>
      </c>
      <c r="D2786" s="27" t="s">
        <v>759</v>
      </c>
    </row>
    <row r="2787" spans="1:4" x14ac:dyDescent="0.2">
      <c r="A2787" s="27"/>
      <c r="B2787" s="27"/>
      <c r="C2787" s="27"/>
      <c r="D2787" s="27" t="s">
        <v>264</v>
      </c>
    </row>
    <row r="2788" spans="1:4" x14ac:dyDescent="0.2">
      <c r="A2788" s="27" t="s">
        <v>647</v>
      </c>
      <c r="B2788" s="27" t="s">
        <v>635</v>
      </c>
      <c r="C2788" s="27" t="s">
        <v>901</v>
      </c>
      <c r="D2788" s="27" t="s">
        <v>759</v>
      </c>
    </row>
    <row r="2789" spans="1:4" x14ac:dyDescent="0.2">
      <c r="A2789" s="27"/>
      <c r="B2789" s="27"/>
      <c r="C2789" s="27"/>
      <c r="D2789" s="27" t="s">
        <v>264</v>
      </c>
    </row>
    <row r="2790" spans="1:4" x14ac:dyDescent="0.2">
      <c r="A2790" s="27" t="s">
        <v>455</v>
      </c>
      <c r="B2790" s="27" t="s">
        <v>442</v>
      </c>
      <c r="C2790" s="27" t="s">
        <v>901</v>
      </c>
      <c r="D2790" s="27" t="s">
        <v>759</v>
      </c>
    </row>
    <row r="2791" spans="1:4" x14ac:dyDescent="0.2">
      <c r="A2791" s="27"/>
      <c r="B2791" s="27"/>
      <c r="C2791" s="27"/>
      <c r="D2791" s="27" t="s">
        <v>264</v>
      </c>
    </row>
    <row r="2792" spans="1:4" x14ac:dyDescent="0.2">
      <c r="A2792" s="27" t="s">
        <v>648</v>
      </c>
      <c r="B2792" s="27" t="s">
        <v>636</v>
      </c>
      <c r="C2792" s="27" t="s">
        <v>901</v>
      </c>
      <c r="D2792" s="27" t="s">
        <v>759</v>
      </c>
    </row>
    <row r="2793" spans="1:4" x14ac:dyDescent="0.2">
      <c r="A2793" s="27"/>
      <c r="B2793" s="27"/>
      <c r="C2793" s="27"/>
      <c r="D2793" s="27" t="s">
        <v>264</v>
      </c>
    </row>
    <row r="2794" spans="1:4" x14ac:dyDescent="0.2">
      <c r="A2794" s="27" t="s">
        <v>764</v>
      </c>
      <c r="B2794" s="27" t="s">
        <v>637</v>
      </c>
      <c r="C2794" s="27" t="s">
        <v>901</v>
      </c>
      <c r="D2794" s="27" t="s">
        <v>759</v>
      </c>
    </row>
    <row r="2795" spans="1:4" x14ac:dyDescent="0.2">
      <c r="A2795" s="27"/>
      <c r="B2795" s="27"/>
      <c r="C2795" s="27"/>
      <c r="D2795" s="27" t="s">
        <v>264</v>
      </c>
    </row>
    <row r="2796" spans="1:4" x14ac:dyDescent="0.2">
      <c r="A2796" s="27" t="s">
        <v>649</v>
      </c>
      <c r="B2796" s="27" t="s">
        <v>638</v>
      </c>
      <c r="C2796" s="27" t="s">
        <v>901</v>
      </c>
      <c r="D2796" s="27" t="s">
        <v>759</v>
      </c>
    </row>
    <row r="2797" spans="1:4" x14ac:dyDescent="0.2">
      <c r="A2797" s="27"/>
      <c r="B2797" s="27"/>
      <c r="C2797" s="27"/>
      <c r="D2797" s="27" t="s">
        <v>264</v>
      </c>
    </row>
    <row r="2798" spans="1:4" x14ac:dyDescent="0.2">
      <c r="A2798" s="27" t="s">
        <v>451</v>
      </c>
      <c r="B2798" s="27" t="s">
        <v>438</v>
      </c>
      <c r="C2798" s="27" t="s">
        <v>901</v>
      </c>
      <c r="D2798" s="27" t="s">
        <v>759</v>
      </c>
    </row>
    <row r="2799" spans="1:4" x14ac:dyDescent="0.2">
      <c r="A2799" s="27"/>
      <c r="B2799" s="27"/>
      <c r="C2799" s="27"/>
      <c r="D2799" s="27" t="s">
        <v>264</v>
      </c>
    </row>
    <row r="2800" spans="1:4" x14ac:dyDescent="0.2">
      <c r="A2800" s="27" t="s">
        <v>650</v>
      </c>
      <c r="B2800" s="27" t="s">
        <v>639</v>
      </c>
      <c r="C2800" s="27" t="s">
        <v>901</v>
      </c>
      <c r="D2800" s="27" t="s">
        <v>264</v>
      </c>
    </row>
    <row r="2801" spans="1:4" x14ac:dyDescent="0.2">
      <c r="A2801" s="27" t="s">
        <v>448</v>
      </c>
      <c r="B2801" s="27" t="s">
        <v>435</v>
      </c>
      <c r="C2801" s="27" t="s">
        <v>901</v>
      </c>
      <c r="D2801" s="27" t="s">
        <v>759</v>
      </c>
    </row>
    <row r="2802" spans="1:4" x14ac:dyDescent="0.2">
      <c r="A2802" s="27"/>
      <c r="B2802" s="27"/>
      <c r="C2802" s="27"/>
      <c r="D2802" s="27" t="s">
        <v>264</v>
      </c>
    </row>
    <row r="2803" spans="1:4" x14ac:dyDescent="0.2">
      <c r="A2803" s="27" t="s">
        <v>651</v>
      </c>
      <c r="B2803" s="27" t="s">
        <v>640</v>
      </c>
      <c r="C2803" s="27" t="s">
        <v>901</v>
      </c>
      <c r="D2803" s="27" t="s">
        <v>264</v>
      </c>
    </row>
    <row r="2804" spans="1:4" x14ac:dyDescent="0.2">
      <c r="A2804" s="27" t="s">
        <v>452</v>
      </c>
      <c r="B2804" s="27" t="s">
        <v>439</v>
      </c>
      <c r="C2804" s="27" t="s">
        <v>901</v>
      </c>
      <c r="D2804" s="27" t="s">
        <v>759</v>
      </c>
    </row>
    <row r="2805" spans="1:4" x14ac:dyDescent="0.2">
      <c r="A2805" s="27"/>
      <c r="B2805" s="27"/>
      <c r="C2805" s="27"/>
      <c r="D2805" s="27" t="s">
        <v>264</v>
      </c>
    </row>
    <row r="2806" spans="1:4" x14ac:dyDescent="0.2">
      <c r="A2806" s="27" t="s">
        <v>457</v>
      </c>
      <c r="B2806" s="27" t="s">
        <v>444</v>
      </c>
      <c r="C2806" s="27" t="s">
        <v>901</v>
      </c>
      <c r="D2806" s="27" t="s">
        <v>759</v>
      </c>
    </row>
    <row r="2807" spans="1:4" x14ac:dyDescent="0.2">
      <c r="A2807" s="27"/>
      <c r="B2807" s="27"/>
      <c r="C2807" s="27"/>
      <c r="D2807" s="27" t="s">
        <v>264</v>
      </c>
    </row>
    <row r="2808" spans="1:4" x14ac:dyDescent="0.2">
      <c r="A2808" s="27" t="s">
        <v>652</v>
      </c>
      <c r="B2808" s="27" t="s">
        <v>641</v>
      </c>
      <c r="C2808" s="27" t="s">
        <v>901</v>
      </c>
      <c r="D2808" s="27" t="s">
        <v>759</v>
      </c>
    </row>
    <row r="2809" spans="1:4" x14ac:dyDescent="0.2">
      <c r="A2809" s="27"/>
      <c r="B2809" s="27"/>
      <c r="C2809" s="27"/>
      <c r="D2809" s="27" t="s">
        <v>264</v>
      </c>
    </row>
    <row r="2810" spans="1:4" x14ac:dyDescent="0.2">
      <c r="A2810" s="27" t="s">
        <v>458</v>
      </c>
      <c r="B2810" s="27" t="s">
        <v>445</v>
      </c>
      <c r="C2810" s="27" t="s">
        <v>901</v>
      </c>
      <c r="D2810" s="27" t="s">
        <v>759</v>
      </c>
    </row>
    <row r="2811" spans="1:4" x14ac:dyDescent="0.2">
      <c r="A2811" s="27"/>
      <c r="B2811" s="27"/>
      <c r="C2811" s="27"/>
      <c r="D2811" s="27" t="s">
        <v>264</v>
      </c>
    </row>
    <row r="2812" spans="1:4" x14ac:dyDescent="0.2">
      <c r="A2812" s="27" t="s">
        <v>653</v>
      </c>
      <c r="B2812" s="27" t="s">
        <v>642</v>
      </c>
      <c r="C2812" s="27" t="s">
        <v>901</v>
      </c>
      <c r="D2812" s="27" t="s">
        <v>759</v>
      </c>
    </row>
    <row r="2813" spans="1:4" x14ac:dyDescent="0.2">
      <c r="A2813" s="27"/>
      <c r="B2813" s="27"/>
      <c r="C2813" s="27"/>
      <c r="D2813" s="27" t="s">
        <v>264</v>
      </c>
    </row>
    <row r="2814" spans="1:4" x14ac:dyDescent="0.2">
      <c r="A2814" s="27" t="s">
        <v>459</v>
      </c>
      <c r="B2814" s="27" t="s">
        <v>446</v>
      </c>
      <c r="C2814" s="27" t="s">
        <v>2528</v>
      </c>
      <c r="D2814" s="27" t="s">
        <v>759</v>
      </c>
    </row>
    <row r="2815" spans="1:4" x14ac:dyDescent="0.2">
      <c r="A2815" s="27" t="s">
        <v>456</v>
      </c>
      <c r="B2815" s="27" t="s">
        <v>443</v>
      </c>
      <c r="C2815" s="27" t="s">
        <v>2528</v>
      </c>
      <c r="D2815" s="27" t="s">
        <v>759</v>
      </c>
    </row>
    <row r="2816" spans="1:4" x14ac:dyDescent="0.2">
      <c r="A2816" s="27" t="s">
        <v>299</v>
      </c>
      <c r="B2816" s="27" t="s">
        <v>300</v>
      </c>
      <c r="C2816" s="27" t="s">
        <v>2528</v>
      </c>
      <c r="D2816" s="27" t="s">
        <v>759</v>
      </c>
    </row>
    <row r="2817" spans="1:4" x14ac:dyDescent="0.2">
      <c r="A2817" s="28" t="s">
        <v>447</v>
      </c>
      <c r="B2817" s="28" t="s">
        <v>434</v>
      </c>
      <c r="C2817" s="28" t="s">
        <v>2528</v>
      </c>
      <c r="D2817" s="28" t="s">
        <v>759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2015-02-09T08:34:18Z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