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Commodities'!$A$6:$M$232</definedName>
    <definedName name="_xlnm._FilterDatabase" localSheetId="4" hidden="1">'Exchange Traded Notes'!$A$6:$M$160</definedName>
    <definedName name="_xlnm._FilterDatabase" localSheetId="2" hidden="1">'XTF - OTC Turnover'!$A$6:$L$1094</definedName>
    <definedName name="_xlnm._FilterDatabase" localSheetId="1" hidden="1">'XTF Exchange Traded Funds'!$A$6:$K$1074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L408" i="25" l="1"/>
  <c r="L155" i="25"/>
  <c r="L1066" i="25"/>
  <c r="L819" i="25"/>
  <c r="L99" i="25"/>
  <c r="L377" i="25"/>
  <c r="L100" i="25"/>
  <c r="L394" i="25"/>
  <c r="L379" i="25"/>
  <c r="L249" i="25"/>
  <c r="L265" i="25"/>
  <c r="L268" i="25"/>
  <c r="L233" i="25"/>
  <c r="L182" i="25"/>
  <c r="L1067" i="25"/>
  <c r="L1068" i="25"/>
  <c r="L1069" i="25"/>
  <c r="L1070" i="25"/>
  <c r="L1071" i="25"/>
  <c r="L1072" i="25"/>
  <c r="L1073" i="25"/>
  <c r="L274" i="25"/>
  <c r="L23" i="25"/>
  <c r="L48" i="25"/>
  <c r="L24" i="25"/>
  <c r="L37" i="25"/>
  <c r="L61" i="25"/>
  <c r="K408" i="25"/>
  <c r="K155" i="25"/>
  <c r="K1066" i="25"/>
  <c r="K819" i="25"/>
  <c r="K99" i="25"/>
  <c r="K377" i="25"/>
  <c r="K100" i="25"/>
  <c r="K394" i="25"/>
  <c r="K379" i="25"/>
  <c r="K249" i="25"/>
  <c r="K265" i="25"/>
  <c r="K268" i="25"/>
  <c r="K233" i="25"/>
  <c r="K182" i="25"/>
  <c r="K1067" i="25"/>
  <c r="K1068" i="25"/>
  <c r="K1069" i="25"/>
  <c r="K1070" i="25"/>
  <c r="K1071" i="25"/>
  <c r="K1072" i="25"/>
  <c r="K1073" i="25"/>
  <c r="K274" i="25"/>
  <c r="K750" i="25"/>
  <c r="K586" i="25"/>
  <c r="K890" i="25"/>
  <c r="H408" i="25"/>
  <c r="H155" i="25"/>
  <c r="H1066" i="25"/>
  <c r="H819" i="25"/>
  <c r="H99" i="25"/>
  <c r="H377" i="25"/>
  <c r="H100" i="25"/>
  <c r="H394" i="25"/>
  <c r="H379" i="25"/>
  <c r="H249" i="25"/>
  <c r="H265" i="25"/>
  <c r="H268" i="25"/>
  <c r="H233" i="25"/>
  <c r="H182" i="25"/>
  <c r="H1067" i="25"/>
  <c r="H1068" i="25"/>
  <c r="H1069" i="25"/>
  <c r="H1070" i="25"/>
  <c r="H1071" i="25"/>
  <c r="H1072" i="25"/>
  <c r="H1073" i="25"/>
  <c r="H274" i="25"/>
  <c r="H750" i="25"/>
  <c r="H586" i="25"/>
  <c r="H890" i="25"/>
  <c r="K1082" i="25"/>
  <c r="K1091" i="25"/>
  <c r="K1092" i="25"/>
  <c r="K1088" i="25"/>
  <c r="K1093" i="25"/>
  <c r="H1088" i="25"/>
  <c r="H1093" i="25"/>
  <c r="L1085" i="25"/>
  <c r="L1084" i="25"/>
  <c r="L1090" i="25"/>
  <c r="L1083" i="25"/>
  <c r="L1082" i="25"/>
  <c r="L1091" i="25"/>
  <c r="L1092" i="25"/>
  <c r="L1088" i="25"/>
  <c r="L1093" i="25"/>
  <c r="M88" i="21" l="1"/>
  <c r="M169" i="21"/>
  <c r="M117" i="21"/>
  <c r="M143" i="21"/>
  <c r="M207" i="21"/>
  <c r="M126" i="21"/>
  <c r="M209" i="21"/>
  <c r="M75" i="21"/>
  <c r="M124" i="21"/>
  <c r="M165" i="21"/>
  <c r="M109" i="21"/>
  <c r="M134" i="21"/>
  <c r="M193" i="21"/>
  <c r="M105" i="21"/>
  <c r="M141" i="21"/>
  <c r="M129" i="21"/>
  <c r="M121" i="21"/>
  <c r="M168" i="21"/>
  <c r="M116" i="21"/>
  <c r="M147" i="21"/>
  <c r="M55" i="21"/>
  <c r="M112" i="21"/>
  <c r="M130" i="21"/>
  <c r="M163" i="21"/>
  <c r="M131" i="21"/>
  <c r="M171" i="21"/>
  <c r="M192" i="21"/>
  <c r="M164" i="21"/>
  <c r="M144" i="21"/>
  <c r="M170" i="21"/>
  <c r="M122" i="21"/>
  <c r="M158" i="21"/>
  <c r="M176" i="21"/>
  <c r="M205" i="21"/>
  <c r="M119" i="21"/>
  <c r="M160" i="21"/>
  <c r="M76" i="21"/>
  <c r="M195" i="21"/>
  <c r="M83" i="21"/>
  <c r="M155" i="21"/>
  <c r="M111" i="21"/>
  <c r="M157" i="21"/>
  <c r="M146" i="21"/>
  <c r="M153" i="21"/>
  <c r="M135" i="21"/>
  <c r="M150" i="21"/>
  <c r="M166" i="21"/>
  <c r="M172" i="21"/>
  <c r="M177" i="21"/>
  <c r="M90" i="21"/>
  <c r="M184" i="21"/>
  <c r="M190" i="21"/>
  <c r="M110" i="21"/>
  <c r="M194" i="21"/>
  <c r="M107" i="21"/>
  <c r="M210" i="21"/>
  <c r="M69" i="21"/>
  <c r="M202" i="21"/>
  <c r="M161" i="21"/>
  <c r="M162" i="21"/>
  <c r="M148" i="21"/>
  <c r="M182" i="21"/>
  <c r="M149" i="21"/>
  <c r="M183" i="21"/>
  <c r="M138" i="21"/>
  <c r="M199" i="21"/>
  <c r="M140" i="21"/>
  <c r="M173" i="21"/>
  <c r="M181" i="21"/>
  <c r="M211" i="21"/>
  <c r="M139" i="21"/>
  <c r="M101" i="21"/>
  <c r="M137" i="21"/>
  <c r="M212" i="21"/>
  <c r="M99" i="21"/>
  <c r="M102" i="21"/>
  <c r="M200" i="21"/>
  <c r="M201" i="21"/>
  <c r="M191" i="21"/>
  <c r="M123" i="21"/>
  <c r="M178" i="21"/>
  <c r="M213" i="21"/>
  <c r="M206" i="21"/>
  <c r="M154" i="21"/>
  <c r="M114" i="21"/>
  <c r="M185" i="21"/>
  <c r="M113" i="21"/>
  <c r="M214" i="21"/>
  <c r="M125" i="21"/>
  <c r="M174" i="21"/>
  <c r="M230" i="21"/>
  <c r="M85" i="21"/>
  <c r="M152" i="21"/>
  <c r="M186" i="21"/>
  <c r="M215" i="21"/>
  <c r="M216" i="21"/>
  <c r="M217" i="21"/>
  <c r="M218" i="21"/>
  <c r="M231" i="21"/>
  <c r="M219" i="21"/>
  <c r="M180" i="21"/>
  <c r="M220" i="21"/>
  <c r="M80" i="21"/>
  <c r="M204" i="21"/>
  <c r="M221" i="21"/>
  <c r="M222" i="21"/>
  <c r="M223" i="21"/>
  <c r="M167" i="21"/>
  <c r="M224" i="21"/>
  <c r="M225" i="21"/>
  <c r="M226" i="21"/>
  <c r="M189" i="21"/>
  <c r="M227" i="21"/>
  <c r="M104" i="21"/>
  <c r="M228" i="21"/>
  <c r="M175" i="21"/>
  <c r="M132" i="21"/>
  <c r="M198" i="21"/>
  <c r="M229" i="21"/>
  <c r="M187" i="21"/>
  <c r="M196" i="21"/>
  <c r="M142" i="21"/>
  <c r="M59" i="21"/>
  <c r="M145" i="21"/>
  <c r="M156" i="21"/>
  <c r="M60" i="21"/>
  <c r="M151" i="21"/>
  <c r="M67" i="21"/>
  <c r="M136" i="21"/>
  <c r="M118" i="21"/>
  <c r="M188" i="21"/>
  <c r="M197" i="21"/>
  <c r="M36" i="21"/>
  <c r="M127" i="21"/>
  <c r="M128" i="21"/>
  <c r="M43" i="21"/>
  <c r="L142" i="21"/>
  <c r="L59" i="21"/>
  <c r="L145" i="21"/>
  <c r="L156" i="21"/>
  <c r="L60" i="21"/>
  <c r="L151" i="21"/>
  <c r="L67" i="21"/>
  <c r="L136" i="21"/>
  <c r="L118" i="21"/>
  <c r="L188" i="21"/>
  <c r="L197" i="21"/>
  <c r="L36" i="21"/>
  <c r="L127" i="21"/>
  <c r="L128" i="21"/>
  <c r="L43" i="21"/>
  <c r="L88" i="21"/>
  <c r="L169" i="21"/>
  <c r="L117" i="21"/>
  <c r="L143" i="21"/>
  <c r="L207" i="21"/>
  <c r="L126" i="21"/>
  <c r="L209" i="21"/>
  <c r="L75" i="21"/>
  <c r="L124" i="21"/>
  <c r="L165" i="21"/>
  <c r="L109" i="21"/>
  <c r="L134" i="21"/>
  <c r="L193" i="21"/>
  <c r="L105" i="21"/>
  <c r="L141" i="21"/>
  <c r="L129" i="21"/>
  <c r="L121" i="21"/>
  <c r="L168" i="21"/>
  <c r="L116" i="21"/>
  <c r="L147" i="21"/>
  <c r="L55" i="21"/>
  <c r="L112" i="21"/>
  <c r="L130" i="21"/>
  <c r="L163" i="21"/>
  <c r="L131" i="21"/>
  <c r="L171" i="21"/>
  <c r="L192" i="21"/>
  <c r="L164" i="21"/>
  <c r="L144" i="21"/>
  <c r="L170" i="21"/>
  <c r="L122" i="21"/>
  <c r="L158" i="21"/>
  <c r="L176" i="21"/>
  <c r="L205" i="21"/>
  <c r="L119" i="21"/>
  <c r="L160" i="21"/>
  <c r="L76" i="21"/>
  <c r="L195" i="21"/>
  <c r="L83" i="21"/>
  <c r="L155" i="21"/>
  <c r="L111" i="21"/>
  <c r="L157" i="21"/>
  <c r="L146" i="21"/>
  <c r="L153" i="21"/>
  <c r="L135" i="21"/>
  <c r="L150" i="21"/>
  <c r="L166" i="21"/>
  <c r="L172" i="21"/>
  <c r="L177" i="21"/>
  <c r="L90" i="21"/>
  <c r="L184" i="21"/>
  <c r="L190" i="21"/>
  <c r="L110" i="21"/>
  <c r="L194" i="21"/>
  <c r="L107" i="21"/>
  <c r="L210" i="21"/>
  <c r="L69" i="21"/>
  <c r="L202" i="21"/>
  <c r="L161" i="21"/>
  <c r="L162" i="21"/>
  <c r="L148" i="21"/>
  <c r="L182" i="21"/>
  <c r="L149" i="21"/>
  <c r="L183" i="21"/>
  <c r="L138" i="21"/>
  <c r="L199" i="21"/>
  <c r="L140" i="21"/>
  <c r="L173" i="21"/>
  <c r="L181" i="21"/>
  <c r="L211" i="21"/>
  <c r="L139" i="21"/>
  <c r="L101" i="21"/>
  <c r="L137" i="21"/>
  <c r="L212" i="21"/>
  <c r="L99" i="21"/>
  <c r="L102" i="21"/>
  <c r="L200" i="21"/>
  <c r="L201" i="21"/>
  <c r="L191" i="21"/>
  <c r="L123" i="21"/>
  <c r="L178" i="21"/>
  <c r="L213" i="21"/>
  <c r="L206" i="21"/>
  <c r="L154" i="21"/>
  <c r="L114" i="21"/>
  <c r="L185" i="21"/>
  <c r="L113" i="21"/>
  <c r="L214" i="21"/>
  <c r="L125" i="21"/>
  <c r="L174" i="21"/>
  <c r="L230" i="21"/>
  <c r="L85" i="21"/>
  <c r="L152" i="21"/>
  <c r="L186" i="21"/>
  <c r="L215" i="21"/>
  <c r="L216" i="21"/>
  <c r="L217" i="21"/>
  <c r="L218" i="21"/>
  <c r="L231" i="21"/>
  <c r="L219" i="21"/>
  <c r="L180" i="21"/>
  <c r="L220" i="21"/>
  <c r="L80" i="21"/>
  <c r="L204" i="21"/>
  <c r="L221" i="21"/>
  <c r="L222" i="21"/>
  <c r="L223" i="21"/>
  <c r="L167" i="21"/>
  <c r="L224" i="21"/>
  <c r="L225" i="21"/>
  <c r="L226" i="21"/>
  <c r="L189" i="21"/>
  <c r="L227" i="21"/>
  <c r="L104" i="21"/>
  <c r="L228" i="21"/>
  <c r="L175" i="21"/>
  <c r="L132" i="21"/>
  <c r="L198" i="21"/>
  <c r="L229" i="21"/>
  <c r="L187" i="21"/>
  <c r="L196" i="21"/>
  <c r="E132" i="21"/>
  <c r="E198" i="21"/>
  <c r="E229" i="21"/>
  <c r="E187" i="21"/>
  <c r="E196" i="21"/>
  <c r="E109" i="21"/>
  <c r="E134" i="21"/>
  <c r="E142" i="21"/>
  <c r="E59" i="21"/>
  <c r="E145" i="21"/>
  <c r="E156" i="21"/>
  <c r="E60" i="21"/>
  <c r="E151" i="21"/>
  <c r="E67" i="21"/>
  <c r="E136" i="21"/>
  <c r="E118" i="21"/>
  <c r="E188" i="21"/>
  <c r="E197" i="21"/>
  <c r="E36" i="21"/>
  <c r="E127" i="21"/>
  <c r="E128" i="21"/>
  <c r="G1094" i="25"/>
  <c r="G1074" i="25"/>
  <c r="G1094" i="28"/>
  <c r="G1074" i="28"/>
  <c r="L874" i="25"/>
  <c r="L393" i="25"/>
  <c r="L527" i="25"/>
  <c r="L204" i="25"/>
  <c r="L815" i="25"/>
  <c r="L489" i="25"/>
  <c r="L455" i="25"/>
  <c r="L618" i="25"/>
  <c r="L630" i="25"/>
  <c r="L668" i="25"/>
  <c r="L937" i="25"/>
  <c r="L660" i="25"/>
  <c r="L495" i="25"/>
  <c r="L726" i="25"/>
  <c r="L530" i="25"/>
  <c r="L892" i="25"/>
  <c r="L901" i="25"/>
  <c r="L960" i="25"/>
  <c r="L829" i="25"/>
  <c r="L463" i="25"/>
  <c r="L76" i="25"/>
  <c r="L961" i="25"/>
  <c r="L363" i="25"/>
  <c r="L787" i="25"/>
  <c r="L565" i="25"/>
  <c r="L320" i="25"/>
  <c r="L534" i="25"/>
  <c r="L962" i="25"/>
  <c r="L649" i="25"/>
  <c r="L316" i="25"/>
  <c r="L573" i="25"/>
  <c r="L244" i="25"/>
  <c r="L862" i="25"/>
  <c r="L551" i="25"/>
  <c r="L501" i="25"/>
  <c r="L552" i="25"/>
  <c r="L724" i="25"/>
  <c r="L820" i="25"/>
  <c r="L963" i="25"/>
  <c r="L869" i="25"/>
  <c r="L503" i="25"/>
  <c r="L571" i="25"/>
  <c r="L120" i="25"/>
  <c r="L964" i="25"/>
  <c r="L965" i="25"/>
  <c r="L814" i="25"/>
  <c r="L147" i="25"/>
  <c r="L416" i="25"/>
  <c r="L53" i="25"/>
  <c r="L286" i="25"/>
  <c r="L542" i="25"/>
  <c r="L473" i="25"/>
  <c r="L910" i="25"/>
  <c r="L541" i="25"/>
  <c r="L351" i="25"/>
  <c r="L824" i="25"/>
  <c r="L850" i="25"/>
  <c r="L687" i="25"/>
  <c r="L678" i="25"/>
  <c r="L523" i="25"/>
  <c r="L166" i="25"/>
  <c r="L511" i="25"/>
  <c r="L264" i="25"/>
  <c r="L278" i="25"/>
  <c r="L256" i="25"/>
  <c r="L382" i="25"/>
  <c r="L103" i="25"/>
  <c r="L202" i="25"/>
  <c r="L614" i="25"/>
  <c r="L690" i="25"/>
  <c r="L753" i="25"/>
  <c r="L966" i="25"/>
  <c r="L967" i="25"/>
  <c r="L968" i="25"/>
  <c r="L533" i="25"/>
  <c r="L969" i="25"/>
  <c r="L384" i="25"/>
  <c r="L585" i="25"/>
  <c r="L435" i="25"/>
  <c r="L816" i="25"/>
  <c r="L617" i="25"/>
  <c r="L625" i="25"/>
  <c r="L92" i="25"/>
  <c r="L612" i="25"/>
  <c r="L470" i="25"/>
  <c r="L507" i="25"/>
  <c r="L539" i="25"/>
  <c r="L121" i="25"/>
  <c r="L428" i="25"/>
  <c r="L780" i="25"/>
  <c r="L561" i="25"/>
  <c r="L362" i="25"/>
  <c r="L399" i="25"/>
  <c r="L765" i="25"/>
  <c r="L446" i="25"/>
  <c r="L828" i="25"/>
  <c r="L429" i="25"/>
  <c r="L670" i="25"/>
  <c r="L855" i="25"/>
  <c r="L908" i="25"/>
  <c r="L302" i="25"/>
  <c r="L867" i="25"/>
  <c r="L592" i="25"/>
  <c r="L920" i="25"/>
  <c r="L356" i="25"/>
  <c r="L596" i="25"/>
  <c r="L887" i="25"/>
  <c r="L970" i="25"/>
  <c r="L410" i="25"/>
  <c r="L740" i="25"/>
  <c r="L817" i="25"/>
  <c r="L830" i="25"/>
  <c r="L266" i="25"/>
  <c r="L369" i="25"/>
  <c r="L680" i="25"/>
  <c r="L577" i="25"/>
  <c r="L80" i="25"/>
  <c r="L175" i="25"/>
  <c r="L711" i="25"/>
  <c r="L607" i="25"/>
  <c r="L831" i="25"/>
  <c r="L557" i="25"/>
  <c r="L781" i="25"/>
  <c r="L891" i="25"/>
  <c r="L872" i="25"/>
  <c r="L60" i="25"/>
  <c r="L940" i="25"/>
  <c r="L368" i="25"/>
  <c r="L952" i="25"/>
  <c r="L955" i="25"/>
  <c r="L736" i="25"/>
  <c r="L806" i="25"/>
  <c r="L296" i="25"/>
  <c r="L613" i="25"/>
  <c r="L548" i="25"/>
  <c r="L490" i="25"/>
  <c r="L564" i="25"/>
  <c r="L698" i="25"/>
  <c r="L329" i="25"/>
  <c r="L353" i="25"/>
  <c r="L777" i="25"/>
  <c r="L252" i="25"/>
  <c r="L88" i="25"/>
  <c r="L367" i="25"/>
  <c r="L187" i="25"/>
  <c r="L312" i="25"/>
  <c r="L640" i="25"/>
  <c r="L465" i="25"/>
  <c r="L864" i="25"/>
  <c r="L865" i="25"/>
  <c r="L842" i="25"/>
  <c r="L662" i="25"/>
  <c r="L881" i="25"/>
  <c r="L601" i="25"/>
  <c r="L590" i="25"/>
  <c r="L747" i="25"/>
  <c r="L759" i="25"/>
  <c r="L217" i="25"/>
  <c r="L925" i="25"/>
  <c r="L22" i="25"/>
  <c r="L721" i="25"/>
  <c r="L453" i="25"/>
  <c r="L216" i="25"/>
  <c r="L419" i="25"/>
  <c r="L517" i="25"/>
  <c r="L594" i="25"/>
  <c r="L599" i="25"/>
  <c r="L843" i="25"/>
  <c r="L896" i="25"/>
  <c r="L314" i="25"/>
  <c r="L761" i="25"/>
  <c r="L239" i="25"/>
  <c r="L73" i="25"/>
  <c r="L132" i="25"/>
  <c r="L230" i="25"/>
  <c r="L751" i="25"/>
  <c r="L420" i="25"/>
  <c r="L858" i="25"/>
  <c r="L971" i="25"/>
  <c r="L839" i="25"/>
  <c r="L258" i="25"/>
  <c r="L406" i="25"/>
  <c r="L322" i="25"/>
  <c r="L841" i="25"/>
  <c r="L359" i="25"/>
  <c r="L335" i="25"/>
  <c r="L237" i="25"/>
  <c r="L764" i="25"/>
  <c r="L456" i="25"/>
  <c r="L499" i="25"/>
  <c r="L152" i="25"/>
  <c r="L207" i="25"/>
  <c r="L543" i="25"/>
  <c r="L478" i="25"/>
  <c r="L402" i="25"/>
  <c r="L794" i="25"/>
  <c r="L161" i="25"/>
  <c r="L194" i="25"/>
  <c r="L401" i="25"/>
  <c r="L574" i="25"/>
  <c r="L679" i="25"/>
  <c r="L595" i="25"/>
  <c r="L568" i="25"/>
  <c r="L156" i="25"/>
  <c r="L748" i="25"/>
  <c r="L919" i="25"/>
  <c r="L972" i="25"/>
  <c r="L107" i="25"/>
  <c r="L173" i="25"/>
  <c r="L253" i="25"/>
  <c r="L262" i="25"/>
  <c r="L608" i="25"/>
  <c r="L973" i="25"/>
  <c r="L834" i="25"/>
  <c r="L550" i="25"/>
  <c r="L494" i="25"/>
  <c r="L652" i="25"/>
  <c r="L411" i="25"/>
  <c r="L310" i="25"/>
  <c r="L786" i="25"/>
  <c r="L949" i="25"/>
  <c r="L90" i="25"/>
  <c r="L974" i="25"/>
  <c r="L975" i="25"/>
  <c r="L957" i="25"/>
  <c r="L506" i="25"/>
  <c r="L938" i="25"/>
  <c r="L905" i="25"/>
  <c r="L277" i="25"/>
  <c r="L339" i="25"/>
  <c r="L498" i="25"/>
  <c r="L537" i="25"/>
  <c r="L343" i="25"/>
  <c r="L297" i="25"/>
  <c r="L192" i="25"/>
  <c r="L306" i="25"/>
  <c r="L693" i="25"/>
  <c r="L697" i="25"/>
  <c r="L569" i="25"/>
  <c r="L735" i="25"/>
  <c r="L378" i="25"/>
  <c r="L526" i="25"/>
  <c r="L976" i="25"/>
  <c r="L977" i="25"/>
  <c r="L708" i="25"/>
  <c r="L942" i="25"/>
  <c r="L442" i="25"/>
  <c r="L52" i="25"/>
  <c r="L770" i="25"/>
  <c r="L808" i="25"/>
  <c r="L655" i="25"/>
  <c r="L929" i="25"/>
  <c r="L924" i="25"/>
  <c r="L451" i="25"/>
  <c r="L214" i="25"/>
  <c r="L978" i="25"/>
  <c r="L126" i="25"/>
  <c r="L423" i="25"/>
  <c r="L17" i="25"/>
  <c r="L913" i="25"/>
  <c r="L979" i="25"/>
  <c r="L927" i="25"/>
  <c r="L980" i="25"/>
  <c r="L844" i="25"/>
  <c r="L81" i="25"/>
  <c r="L702" i="25"/>
  <c r="L730" i="25"/>
  <c r="L241" i="25"/>
  <c r="L981" i="25"/>
  <c r="L605" i="25"/>
  <c r="L659" i="25"/>
  <c r="L836" i="25"/>
  <c r="L681" i="25"/>
  <c r="L778" i="25"/>
  <c r="L936" i="25"/>
  <c r="L666" i="25"/>
  <c r="L432" i="25"/>
  <c r="L877" i="25"/>
  <c r="L430" i="25"/>
  <c r="L769" i="25"/>
  <c r="L826" i="25"/>
  <c r="L785" i="25"/>
  <c r="L799" i="25"/>
  <c r="L715" i="25"/>
  <c r="L623" i="25"/>
  <c r="L951" i="25"/>
  <c r="L900" i="25"/>
  <c r="L767" i="25"/>
  <c r="L178" i="25"/>
  <c r="L771" i="25"/>
  <c r="L388" i="25"/>
  <c r="L683" i="25"/>
  <c r="L295" i="25"/>
  <c r="L170" i="25"/>
  <c r="L395" i="25"/>
  <c r="L638" i="25"/>
  <c r="L263" i="25"/>
  <c r="L28" i="25"/>
  <c r="L793" i="25"/>
  <c r="L372" i="25"/>
  <c r="L883" i="25"/>
  <c r="L358" i="25"/>
  <c r="L484" i="25"/>
  <c r="L488" i="25"/>
  <c r="L789" i="25"/>
  <c r="L162" i="25"/>
  <c r="L583" i="25"/>
  <c r="L414" i="25"/>
  <c r="L327" i="25"/>
  <c r="L167" i="25"/>
  <c r="L254" i="25"/>
  <c r="L82" i="25"/>
  <c r="L397" i="25"/>
  <c r="L775" i="25"/>
  <c r="L349" i="25"/>
  <c r="L315" i="25"/>
  <c r="L885" i="25"/>
  <c r="L903" i="25"/>
  <c r="L431" i="25"/>
  <c r="L325" i="25"/>
  <c r="L578" i="25"/>
  <c r="L75" i="25"/>
  <c r="L347" i="25"/>
  <c r="L572" i="25"/>
  <c r="L591" i="25"/>
  <c r="L250" i="25"/>
  <c r="L444" i="25"/>
  <c r="L658" i="25"/>
  <c r="L684" i="25"/>
  <c r="L491" i="25"/>
  <c r="L228" i="25"/>
  <c r="L400" i="25"/>
  <c r="L213" i="25"/>
  <c r="L169" i="25"/>
  <c r="L334" i="25"/>
  <c r="L59" i="25"/>
  <c r="L21" i="25"/>
  <c r="L66" i="25"/>
  <c r="L64" i="25"/>
  <c r="L168" i="25"/>
  <c r="L437" i="25"/>
  <c r="L350" i="25"/>
  <c r="L576" i="25"/>
  <c r="L317" i="25"/>
  <c r="L309" i="25"/>
  <c r="L532" i="25"/>
  <c r="L222" i="25"/>
  <c r="L391" i="25"/>
  <c r="L223" i="25"/>
  <c r="L324" i="25"/>
  <c r="L403" i="25"/>
  <c r="L800" i="25"/>
  <c r="L520" i="25"/>
  <c r="L345" i="25"/>
  <c r="L102" i="25"/>
  <c r="L326" i="25"/>
  <c r="L185" i="25"/>
  <c r="L418" i="25"/>
  <c r="L74" i="25"/>
  <c r="L380" i="25"/>
  <c r="L215" i="25"/>
  <c r="L236" i="25"/>
  <c r="L117" i="25"/>
  <c r="L114" i="25"/>
  <c r="L242" i="25"/>
  <c r="L79" i="25"/>
  <c r="L97" i="25"/>
  <c r="L49" i="25"/>
  <c r="L27" i="25"/>
  <c r="L198" i="25"/>
  <c r="L101" i="25"/>
  <c r="L11" i="25"/>
  <c r="L29" i="25"/>
  <c r="L78" i="25"/>
  <c r="L307" i="25"/>
  <c r="L18" i="25"/>
  <c r="L38" i="25"/>
  <c r="L854" i="25"/>
  <c r="L845" i="25"/>
  <c r="L634" i="25"/>
  <c r="L725" i="25"/>
  <c r="L692" i="25"/>
  <c r="L504" i="25"/>
  <c r="L664" i="25"/>
  <c r="L497" i="25"/>
  <c r="L122" i="25"/>
  <c r="L124" i="25"/>
  <c r="L269" i="25"/>
  <c r="L374" i="25"/>
  <c r="L790" i="25"/>
  <c r="L218" i="25"/>
  <c r="L620" i="25"/>
  <c r="L440" i="25"/>
  <c r="L158" i="25"/>
  <c r="L248" i="25"/>
  <c r="L626" i="25"/>
  <c r="L851" i="25"/>
  <c r="L118" i="25"/>
  <c r="L341" i="25"/>
  <c r="L276" i="25"/>
  <c r="L894" i="25"/>
  <c r="L448" i="25"/>
  <c r="L805" i="25"/>
  <c r="L545" i="25"/>
  <c r="L340" i="25"/>
  <c r="L563" i="25"/>
  <c r="L524" i="25"/>
  <c r="L513" i="25"/>
  <c r="L512" i="25"/>
  <c r="L514" i="25"/>
  <c r="L982" i="25"/>
  <c r="L983" i="25"/>
  <c r="L984" i="25"/>
  <c r="L985" i="25"/>
  <c r="L986" i="25"/>
  <c r="L987" i="25"/>
  <c r="L988" i="25"/>
  <c r="L989" i="25"/>
  <c r="L990" i="25"/>
  <c r="L991" i="25"/>
  <c r="L992" i="25"/>
  <c r="L993" i="25"/>
  <c r="L994" i="25"/>
  <c r="L109" i="25"/>
  <c r="L318" i="25"/>
  <c r="L519" i="25"/>
  <c r="L164" i="25"/>
  <c r="L459" i="25"/>
  <c r="L674" i="25"/>
  <c r="L56" i="25"/>
  <c r="L671" i="25"/>
  <c r="L934" i="25"/>
  <c r="L995" i="25"/>
  <c r="L255" i="25"/>
  <c r="L847" i="25"/>
  <c r="L762" i="25"/>
  <c r="L342" i="25"/>
  <c r="L996" i="25"/>
  <c r="L997" i="25"/>
  <c r="L661" i="25"/>
  <c r="L285" i="25"/>
  <c r="L464" i="25"/>
  <c r="L460" i="25"/>
  <c r="L556" i="25"/>
  <c r="L868" i="25"/>
  <c r="L632" i="25"/>
  <c r="L438" i="25"/>
  <c r="L396" i="25"/>
  <c r="L260" i="25"/>
  <c r="L656" i="25"/>
  <c r="L931" i="25"/>
  <c r="L125" i="25"/>
  <c r="L603" i="25"/>
  <c r="L567" i="25"/>
  <c r="L673" i="25"/>
  <c r="L458" i="25"/>
  <c r="L415" i="25"/>
  <c r="L677" i="25"/>
  <c r="L714" i="25"/>
  <c r="L544" i="25"/>
  <c r="L289" i="25"/>
  <c r="L657" i="25"/>
  <c r="L728" i="25"/>
  <c r="L211" i="25"/>
  <c r="L555" i="25"/>
  <c r="L157" i="25"/>
  <c r="L154" i="25"/>
  <c r="L201" i="25"/>
  <c r="L44" i="25"/>
  <c r="L529" i="25"/>
  <c r="L998" i="25"/>
  <c r="L584" i="25"/>
  <c r="L795" i="25"/>
  <c r="L33" i="25"/>
  <c r="L792" i="25"/>
  <c r="L209" i="25"/>
  <c r="L663" i="25"/>
  <c r="L303" i="25"/>
  <c r="L123" i="25"/>
  <c r="L370" i="25"/>
  <c r="L71" i="25"/>
  <c r="L65" i="25"/>
  <c r="L633" i="25"/>
  <c r="L930" i="25"/>
  <c r="L911" i="25"/>
  <c r="L481" i="25"/>
  <c r="L880" i="25"/>
  <c r="L647" i="25"/>
  <c r="L462" i="25"/>
  <c r="L797" i="25"/>
  <c r="L16" i="25"/>
  <c r="L299" i="25"/>
  <c r="L197" i="25"/>
  <c r="L151" i="25"/>
  <c r="L183" i="25"/>
  <c r="L86" i="25"/>
  <c r="L112" i="25"/>
  <c r="L32" i="25"/>
  <c r="L41" i="25"/>
  <c r="L34" i="25"/>
  <c r="L47" i="25"/>
  <c r="L235" i="25"/>
  <c r="L14" i="25"/>
  <c r="L20" i="25"/>
  <c r="L54" i="25"/>
  <c r="L104" i="25"/>
  <c r="L9" i="25"/>
  <c r="L85" i="25"/>
  <c r="L67" i="25"/>
  <c r="L364" i="25"/>
  <c r="L784" i="25"/>
  <c r="L40" i="25"/>
  <c r="L375" i="25"/>
  <c r="L788" i="25"/>
  <c r="L818" i="25"/>
  <c r="L932" i="25"/>
  <c r="L631" i="25"/>
  <c r="L510" i="25"/>
  <c r="L176" i="25"/>
  <c r="L566" i="25"/>
  <c r="L999" i="25"/>
  <c r="L701" i="25"/>
  <c r="L782" i="25"/>
  <c r="L95" i="25"/>
  <c r="L272" i="25"/>
  <c r="L502" i="25"/>
  <c r="L1000" i="25"/>
  <c r="L809" i="25"/>
  <c r="L452" i="25"/>
  <c r="L179" i="25"/>
  <c r="L445" i="25"/>
  <c r="L454" i="25"/>
  <c r="L220" i="25"/>
  <c r="L1001" i="25"/>
  <c r="L849" i="25"/>
  <c r="L193" i="25"/>
  <c r="L669" i="25"/>
  <c r="L150" i="25"/>
  <c r="L832" i="25"/>
  <c r="L58" i="25"/>
  <c r="L471" i="25"/>
  <c r="L1002" i="25"/>
  <c r="L773" i="25"/>
  <c r="L131" i="25"/>
  <c r="L328" i="25"/>
  <c r="L84" i="25"/>
  <c r="L62" i="25"/>
  <c r="L676" i="25"/>
  <c r="L1003" i="25"/>
  <c r="L447" i="25"/>
  <c r="L621" i="25"/>
  <c r="L749" i="25"/>
  <c r="L581" i="25"/>
  <c r="L505" i="25"/>
  <c r="L875" i="25"/>
  <c r="L866" i="25"/>
  <c r="L587" i="25"/>
  <c r="L1004" i="25"/>
  <c r="L373" i="25"/>
  <c r="L914" i="25"/>
  <c r="L648" i="25"/>
  <c r="L483" i="25"/>
  <c r="L261" i="25"/>
  <c r="L439" i="25"/>
  <c r="L691" i="25"/>
  <c r="L1005" i="25"/>
  <c r="L718" i="25"/>
  <c r="L700" i="25"/>
  <c r="L685" i="25"/>
  <c r="L665" i="25"/>
  <c r="L352" i="25"/>
  <c r="L1006" i="25"/>
  <c r="L1007" i="25"/>
  <c r="L443" i="25"/>
  <c r="L19" i="25"/>
  <c r="L270" i="25"/>
  <c r="L46" i="25"/>
  <c r="L1008" i="25"/>
  <c r="L609" i="25"/>
  <c r="L602" i="25"/>
  <c r="L959" i="25"/>
  <c r="L1009" i="25"/>
  <c r="L863" i="25"/>
  <c r="L1010" i="25"/>
  <c r="L899" i="25"/>
  <c r="L1011" i="25"/>
  <c r="L821" i="25"/>
  <c r="L948" i="25"/>
  <c r="L1012" i="25"/>
  <c r="L941" i="25"/>
  <c r="L710" i="25"/>
  <c r="L144" i="25"/>
  <c r="L292" i="25"/>
  <c r="L636" i="25"/>
  <c r="L42" i="25"/>
  <c r="L651" i="25"/>
  <c r="L12" i="25"/>
  <c r="L291" i="25"/>
  <c r="L208" i="25"/>
  <c r="L689" i="25"/>
  <c r="L1013" i="25"/>
  <c r="L791" i="25"/>
  <c r="L195" i="25"/>
  <c r="L1014" i="25"/>
  <c r="L1015" i="25"/>
  <c r="L1016" i="25"/>
  <c r="L755" i="25"/>
  <c r="L449" i="25"/>
  <c r="L772" i="25"/>
  <c r="L943" i="25"/>
  <c r="L199" i="25"/>
  <c r="L923" i="25"/>
  <c r="L1017" i="25"/>
  <c r="L1018" i="25"/>
  <c r="L1019" i="25"/>
  <c r="L1020" i="25"/>
  <c r="L1021" i="25"/>
  <c r="L1022" i="25"/>
  <c r="L1023" i="25"/>
  <c r="L1024" i="25"/>
  <c r="L1025" i="25"/>
  <c r="L1026" i="25"/>
  <c r="L1027" i="25"/>
  <c r="L719" i="25"/>
  <c r="L1028" i="25"/>
  <c r="L921" i="25"/>
  <c r="L1029" i="25"/>
  <c r="L582" i="25"/>
  <c r="L935" i="25"/>
  <c r="L859" i="25"/>
  <c r="L760" i="25"/>
  <c r="L558" i="25"/>
  <c r="L468" i="25"/>
  <c r="L861" i="25"/>
  <c r="L1030" i="25"/>
  <c r="L600" i="25"/>
  <c r="L357" i="25"/>
  <c r="L284" i="25"/>
  <c r="L727" i="25"/>
  <c r="L365" i="25"/>
  <c r="L279" i="25"/>
  <c r="L1031" i="25"/>
  <c r="L946" i="25"/>
  <c r="L744" i="25"/>
  <c r="L531" i="25"/>
  <c r="L421" i="25"/>
  <c r="L1032" i="25"/>
  <c r="L480" i="25"/>
  <c r="L706" i="25"/>
  <c r="L810" i="25"/>
  <c r="L835" i="25"/>
  <c r="L886" i="25"/>
  <c r="L853" i="25"/>
  <c r="L1033" i="25"/>
  <c r="L338" i="25"/>
  <c r="L1034" i="25"/>
  <c r="L1035" i="25"/>
  <c r="L487" i="25"/>
  <c r="L743" i="25"/>
  <c r="L737" i="25"/>
  <c r="L441" i="25"/>
  <c r="L1036" i="25"/>
  <c r="L801" i="25"/>
  <c r="L619" i="25"/>
  <c r="L259" i="25"/>
  <c r="L1037" i="25"/>
  <c r="L833" i="25"/>
  <c r="L884" i="25"/>
  <c r="L950" i="25"/>
  <c r="L667" i="25"/>
  <c r="L796" i="25"/>
  <c r="L889" i="25"/>
  <c r="L597" i="25"/>
  <c r="L756" i="25"/>
  <c r="L953" i="25"/>
  <c r="L547" i="25"/>
  <c r="L822" i="25"/>
  <c r="L926" i="25"/>
  <c r="L917" i="25"/>
  <c r="L1038" i="25"/>
  <c r="L907" i="25"/>
  <c r="L763" i="25"/>
  <c r="L642" i="25"/>
  <c r="L811" i="25"/>
  <c r="L802" i="25"/>
  <c r="L1039" i="25"/>
  <c r="L313" i="25"/>
  <c r="L1040" i="25"/>
  <c r="L739" i="25"/>
  <c r="L469" i="25"/>
  <c r="L580" i="25"/>
  <c r="L434" i="25"/>
  <c r="L827" i="25"/>
  <c r="L893" i="25"/>
  <c r="L944" i="25"/>
  <c r="L579" i="25"/>
  <c r="L860" i="25"/>
  <c r="L433" i="25"/>
  <c r="L1041" i="25"/>
  <c r="L467" i="25"/>
  <c r="L1042" i="25"/>
  <c r="L549" i="25"/>
  <c r="L412" i="25"/>
  <c r="L474" i="25"/>
  <c r="L758" i="25"/>
  <c r="L672" i="25"/>
  <c r="L554" i="25"/>
  <c r="L916" i="25"/>
  <c r="L1043" i="25"/>
  <c r="L639" i="25"/>
  <c r="L703" i="25"/>
  <c r="L553" i="25"/>
  <c r="L610" i="25"/>
  <c r="L876" i="25"/>
  <c r="L383" i="25"/>
  <c r="L562" i="25"/>
  <c r="L294" i="25"/>
  <c r="L422" i="25"/>
  <c r="L404" i="25"/>
  <c r="L879" i="25"/>
  <c r="L130" i="25"/>
  <c r="L536" i="25"/>
  <c r="L895" i="25"/>
  <c r="L371" i="25"/>
  <c r="L641" i="25"/>
  <c r="L848" i="25"/>
  <c r="L472" i="25"/>
  <c r="L902" i="25"/>
  <c r="L232" i="25"/>
  <c r="L823" i="25"/>
  <c r="L878" i="25"/>
  <c r="L837" i="25"/>
  <c r="L712" i="25"/>
  <c r="L813" i="25"/>
  <c r="L200" i="25"/>
  <c r="L360" i="25"/>
  <c r="L713" i="25"/>
  <c r="L654" i="25"/>
  <c r="L723" i="25"/>
  <c r="L588" i="25"/>
  <c r="L280" i="25"/>
  <c r="L716" i="25"/>
  <c r="L699" i="25"/>
  <c r="L707" i="25"/>
  <c r="L450" i="25"/>
  <c r="L738" i="25"/>
  <c r="L731" i="25"/>
  <c r="L682" i="25"/>
  <c r="L732" i="25"/>
  <c r="L476" i="25"/>
  <c r="L745" i="25"/>
  <c r="L717" i="25"/>
  <c r="L485" i="25"/>
  <c r="L311" i="25"/>
  <c r="L305" i="25"/>
  <c r="L267" i="25"/>
  <c r="L159" i="25"/>
  <c r="L516" i="25"/>
  <c r="L425" i="25"/>
  <c r="L560" i="25"/>
  <c r="L210" i="25"/>
  <c r="L629" i="25"/>
  <c r="L803" i="25"/>
  <c r="L604" i="25"/>
  <c r="L293" i="25"/>
  <c r="L392" i="25"/>
  <c r="L181" i="25"/>
  <c r="L389" i="25"/>
  <c r="L482" i="25"/>
  <c r="L870" i="25"/>
  <c r="L1044" i="25"/>
  <c r="L1045" i="25"/>
  <c r="L871" i="25"/>
  <c r="L873" i="25"/>
  <c r="L238" i="25"/>
  <c r="L321" i="25"/>
  <c r="L686" i="25"/>
  <c r="L224" i="25"/>
  <c r="L722" i="25"/>
  <c r="L231" i="25"/>
  <c r="L138" i="25"/>
  <c r="L457" i="25"/>
  <c r="L1046" i="25"/>
  <c r="L882" i="25"/>
  <c r="L1047" i="25"/>
  <c r="L898" i="25"/>
  <c r="L163" i="25"/>
  <c r="L308" i="25"/>
  <c r="L696" i="25"/>
  <c r="L624" i="25"/>
  <c r="L897" i="25"/>
  <c r="L742" i="25"/>
  <c r="L688" i="25"/>
  <c r="L904" i="25"/>
  <c r="L628" i="25"/>
  <c r="L119" i="25"/>
  <c r="L398" i="25"/>
  <c r="L243" i="25"/>
  <c r="L825" i="25"/>
  <c r="L180" i="25"/>
  <c r="L225" i="25"/>
  <c r="L355" i="25"/>
  <c r="L226" i="25"/>
  <c r="L493" i="25"/>
  <c r="L417" i="25"/>
  <c r="L234" i="25"/>
  <c r="L720" i="25"/>
  <c r="L336" i="25"/>
  <c r="L528" i="25"/>
  <c r="L518" i="25"/>
  <c r="L203" i="25"/>
  <c r="L754" i="25"/>
  <c r="L522" i="25"/>
  <c r="L538" i="25"/>
  <c r="L768" i="25"/>
  <c r="L486" i="25"/>
  <c r="L191" i="25"/>
  <c r="L954" i="25"/>
  <c r="L287" i="25"/>
  <c r="L1048" i="25"/>
  <c r="L26" i="25"/>
  <c r="L25" i="25"/>
  <c r="L627" i="25"/>
  <c r="L137" i="25"/>
  <c r="L852" i="25"/>
  <c r="L807" i="25"/>
  <c r="L540" i="25"/>
  <c r="L909" i="25"/>
  <c r="L271" i="25"/>
  <c r="L290" i="25"/>
  <c r="L675" i="25"/>
  <c r="L50" i="25"/>
  <c r="L846" i="25"/>
  <c r="L149" i="25"/>
  <c r="L575" i="25"/>
  <c r="L331" i="25"/>
  <c r="L390" i="25"/>
  <c r="L72" i="25"/>
  <c r="L637" i="25"/>
  <c r="L387" i="25"/>
  <c r="L746" i="25"/>
  <c r="L615" i="25"/>
  <c r="L840" i="25"/>
  <c r="L1049" i="25"/>
  <c r="L729" i="25"/>
  <c r="L477" i="25"/>
  <c r="L283" i="25"/>
  <c r="L385" i="25"/>
  <c r="L111" i="25"/>
  <c r="L945" i="25"/>
  <c r="L139" i="25"/>
  <c r="L189" i="25"/>
  <c r="L115" i="25"/>
  <c r="L1050" i="25"/>
  <c r="L1051" i="25"/>
  <c r="L1052" i="25"/>
  <c r="L645" i="25"/>
  <c r="L1053" i="25"/>
  <c r="L1054" i="25"/>
  <c r="L1055" i="25"/>
  <c r="L606" i="25"/>
  <c r="L1056" i="25"/>
  <c r="L39" i="25"/>
  <c r="L535" i="25"/>
  <c r="L479" i="25"/>
  <c r="L616" i="25"/>
  <c r="L593" i="25"/>
  <c r="L559" i="25"/>
  <c r="L427" i="25"/>
  <c r="L525" i="25"/>
  <c r="L70" i="25"/>
  <c r="L857" i="25"/>
  <c r="L77" i="25"/>
  <c r="L774" i="25"/>
  <c r="L704" i="25"/>
  <c r="L918" i="25"/>
  <c r="L1057" i="25"/>
  <c r="L1058" i="25"/>
  <c r="L521" i="25"/>
  <c r="L804" i="25"/>
  <c r="L55" i="25"/>
  <c r="L45" i="25"/>
  <c r="L129" i="25"/>
  <c r="L798" i="25"/>
  <c r="L705" i="25"/>
  <c r="L1059" i="25"/>
  <c r="L496" i="25"/>
  <c r="L947" i="25"/>
  <c r="L958" i="25"/>
  <c r="L856" i="25"/>
  <c r="L141" i="25"/>
  <c r="L922" i="25"/>
  <c r="L838" i="25"/>
  <c r="L915" i="25"/>
  <c r="L888" i="25"/>
  <c r="L492" i="25"/>
  <c r="L1060" i="25"/>
  <c r="L1061" i="25"/>
  <c r="L734" i="25"/>
  <c r="L1062" i="25"/>
  <c r="L1063" i="25"/>
  <c r="L348" i="25"/>
  <c r="L1064" i="25"/>
  <c r="L741" i="25"/>
  <c r="L906" i="25"/>
  <c r="L301" i="25"/>
  <c r="L757" i="25"/>
  <c r="L598" i="25"/>
  <c r="L779" i="25"/>
  <c r="L933" i="25"/>
  <c r="L466" i="25"/>
  <c r="L1065" i="25"/>
  <c r="K689" i="25"/>
  <c r="K1013" i="25"/>
  <c r="K791" i="25"/>
  <c r="K195" i="25"/>
  <c r="K1014" i="25"/>
  <c r="K1015" i="25"/>
  <c r="K1016" i="25"/>
  <c r="K755" i="25"/>
  <c r="K449" i="25"/>
  <c r="K772" i="25"/>
  <c r="K943" i="25"/>
  <c r="K199" i="25"/>
  <c r="K923" i="25"/>
  <c r="K1017" i="25"/>
  <c r="K1018" i="25"/>
  <c r="K1019" i="25"/>
  <c r="K1020" i="25"/>
  <c r="K1021" i="25"/>
  <c r="K1022" i="25"/>
  <c r="K1023" i="25"/>
  <c r="K1024" i="25"/>
  <c r="K1025" i="25"/>
  <c r="K1026" i="25"/>
  <c r="K1027" i="25"/>
  <c r="K719" i="25"/>
  <c r="K1028" i="25"/>
  <c r="K921" i="25"/>
  <c r="K1029" i="25"/>
  <c r="K582" i="25"/>
  <c r="K935" i="25"/>
  <c r="K859" i="25"/>
  <c r="K760" i="25"/>
  <c r="K558" i="25"/>
  <c r="K468" i="25"/>
  <c r="K861" i="25"/>
  <c r="K1030" i="25"/>
  <c r="K600" i="25"/>
  <c r="K357" i="25"/>
  <c r="K284" i="25"/>
  <c r="K727" i="25"/>
  <c r="K365" i="25"/>
  <c r="K279" i="25"/>
  <c r="K1031" i="25"/>
  <c r="K946" i="25"/>
  <c r="K744" i="25"/>
  <c r="K531" i="25"/>
  <c r="K421" i="25"/>
  <c r="K1032" i="25"/>
  <c r="K480" i="25"/>
  <c r="K706" i="25"/>
  <c r="K810" i="25"/>
  <c r="K835" i="25"/>
  <c r="K886" i="25"/>
  <c r="K853" i="25"/>
  <c r="K1033" i="25"/>
  <c r="K338" i="25"/>
  <c r="K1034" i="25"/>
  <c r="K1035" i="25"/>
  <c r="K487" i="25"/>
  <c r="K743" i="25"/>
  <c r="K737" i="25"/>
  <c r="K441" i="25"/>
  <c r="K1036" i="25"/>
  <c r="K801" i="25"/>
  <c r="K619" i="25"/>
  <c r="K259" i="25"/>
  <c r="K1037" i="25"/>
  <c r="K833" i="25"/>
  <c r="K884" i="25"/>
  <c r="K950" i="25"/>
  <c r="K667" i="25"/>
  <c r="K796" i="25"/>
  <c r="K889" i="25"/>
  <c r="K597" i="25"/>
  <c r="K756" i="25"/>
  <c r="K953" i="25"/>
  <c r="K547" i="25"/>
  <c r="K822" i="25"/>
  <c r="K926" i="25"/>
  <c r="K917" i="25"/>
  <c r="K1038" i="25"/>
  <c r="K907" i="25"/>
  <c r="K763" i="25"/>
  <c r="K642" i="25"/>
  <c r="K811" i="25"/>
  <c r="K802" i="25"/>
  <c r="K1039" i="25"/>
  <c r="K313" i="25"/>
  <c r="K1040" i="25"/>
  <c r="K739" i="25"/>
  <c r="K469" i="25"/>
  <c r="K580" i="25"/>
  <c r="K434" i="25"/>
  <c r="K827" i="25"/>
  <c r="K893" i="25"/>
  <c r="K944" i="25"/>
  <c r="K579" i="25"/>
  <c r="K860" i="25"/>
  <c r="K433" i="25"/>
  <c r="K1041" i="25"/>
  <c r="K467" i="25"/>
  <c r="K1042" i="25"/>
  <c r="K549" i="25"/>
  <c r="K412" i="25"/>
  <c r="K474" i="25"/>
  <c r="K758" i="25"/>
  <c r="K672" i="25"/>
  <c r="K554" i="25"/>
  <c r="K916" i="25"/>
  <c r="K1043" i="25"/>
  <c r="K639" i="25"/>
  <c r="K703" i="25"/>
  <c r="K553" i="25"/>
  <c r="K610" i="25"/>
  <c r="K876" i="25"/>
  <c r="K383" i="25"/>
  <c r="K562" i="25"/>
  <c r="K294" i="25"/>
  <c r="K422" i="25"/>
  <c r="K404" i="25"/>
  <c r="K879" i="25"/>
  <c r="K130" i="25"/>
  <c r="K536" i="25"/>
  <c r="K895" i="25"/>
  <c r="K371" i="25"/>
  <c r="K641" i="25"/>
  <c r="K848" i="25"/>
  <c r="K472" i="25"/>
  <c r="K902" i="25"/>
  <c r="K232" i="25"/>
  <c r="K823" i="25"/>
  <c r="K878" i="25"/>
  <c r="K837" i="25"/>
  <c r="K712" i="25"/>
  <c r="K813" i="25"/>
  <c r="K200" i="25"/>
  <c r="K360" i="25"/>
  <c r="K713" i="25"/>
  <c r="K654" i="25"/>
  <c r="K723" i="25"/>
  <c r="K588" i="25"/>
  <c r="K280" i="25"/>
  <c r="K716" i="25"/>
  <c r="K699" i="25"/>
  <c r="K707" i="25"/>
  <c r="K450" i="25"/>
  <c r="K738" i="25"/>
  <c r="K731" i="25"/>
  <c r="K682" i="25"/>
  <c r="K732" i="25"/>
  <c r="K476" i="25"/>
  <c r="K745" i="25"/>
  <c r="K717" i="25"/>
  <c r="K485" i="25"/>
  <c r="K311" i="25"/>
  <c r="K305" i="25"/>
  <c r="K267" i="25"/>
  <c r="K159" i="25"/>
  <c r="K516" i="25"/>
  <c r="K425" i="25"/>
  <c r="K560" i="25"/>
  <c r="K210" i="25"/>
  <c r="K629" i="25"/>
  <c r="K803" i="25"/>
  <c r="K604" i="25"/>
  <c r="K293" i="25"/>
  <c r="K392" i="25"/>
  <c r="K181" i="25"/>
  <c r="K389" i="25"/>
  <c r="K482" i="25"/>
  <c r="K870" i="25"/>
  <c r="K1044" i="25"/>
  <c r="K1045" i="25"/>
  <c r="K871" i="25"/>
  <c r="K873" i="25"/>
  <c r="K238" i="25"/>
  <c r="K321" i="25"/>
  <c r="K686" i="25"/>
  <c r="K224" i="25"/>
  <c r="K722" i="25"/>
  <c r="K231" i="25"/>
  <c r="K138" i="25"/>
  <c r="K457" i="25"/>
  <c r="K1046" i="25"/>
  <c r="K882" i="25"/>
  <c r="K1047" i="25"/>
  <c r="K898" i="25"/>
  <c r="K163" i="25"/>
  <c r="K308" i="25"/>
  <c r="K696" i="25"/>
  <c r="K624" i="25"/>
  <c r="K897" i="25"/>
  <c r="K742" i="25"/>
  <c r="K688" i="25"/>
  <c r="K904" i="25"/>
  <c r="K628" i="25"/>
  <c r="K119" i="25"/>
  <c r="K398" i="25"/>
  <c r="K243" i="25"/>
  <c r="K825" i="25"/>
  <c r="K180" i="25"/>
  <c r="K225" i="25"/>
  <c r="K355" i="25"/>
  <c r="K226" i="25"/>
  <c r="K493" i="25"/>
  <c r="K417" i="25"/>
  <c r="K234" i="25"/>
  <c r="K720" i="25"/>
  <c r="K336" i="25"/>
  <c r="K528" i="25"/>
  <c r="K518" i="25"/>
  <c r="K203" i="25"/>
  <c r="K754" i="25"/>
  <c r="K522" i="25"/>
  <c r="K538" i="25"/>
  <c r="K768" i="25"/>
  <c r="K486" i="25"/>
  <c r="K191" i="25"/>
  <c r="K954" i="25"/>
  <c r="K287" i="25"/>
  <c r="K1048" i="25"/>
  <c r="K26" i="25"/>
  <c r="K25" i="25"/>
  <c r="K627" i="25"/>
  <c r="K137" i="25"/>
  <c r="K852" i="25"/>
  <c r="K807" i="25"/>
  <c r="K540" i="25"/>
  <c r="K909" i="25"/>
  <c r="K271" i="25"/>
  <c r="K290" i="25"/>
  <c r="K675" i="25"/>
  <c r="K50" i="25"/>
  <c r="K846" i="25"/>
  <c r="K149" i="25"/>
  <c r="K575" i="25"/>
  <c r="K331" i="25"/>
  <c r="K390" i="25"/>
  <c r="K72" i="25"/>
  <c r="K637" i="25"/>
  <c r="K387" i="25"/>
  <c r="K746" i="25"/>
  <c r="K615" i="25"/>
  <c r="K840" i="25"/>
  <c r="K1049" i="25"/>
  <c r="K729" i="25"/>
  <c r="K477" i="25"/>
  <c r="K283" i="25"/>
  <c r="K385" i="25"/>
  <c r="K111" i="25"/>
  <c r="K945" i="25"/>
  <c r="K139" i="25"/>
  <c r="K189" i="25"/>
  <c r="K115" i="25"/>
  <c r="K1050" i="25"/>
  <c r="K1051" i="25"/>
  <c r="K1052" i="25"/>
  <c r="K645" i="25"/>
  <c r="K1053" i="25"/>
  <c r="K1054" i="25"/>
  <c r="K1055" i="25"/>
  <c r="K606" i="25"/>
  <c r="K1056" i="25"/>
  <c r="K39" i="25"/>
  <c r="K535" i="25"/>
  <c r="K479" i="25"/>
  <c r="K616" i="25"/>
  <c r="K593" i="25"/>
  <c r="K559" i="25"/>
  <c r="K427" i="25"/>
  <c r="K525" i="25"/>
  <c r="K70" i="25"/>
  <c r="K857" i="25"/>
  <c r="K77" i="25"/>
  <c r="K774" i="25"/>
  <c r="K704" i="25"/>
  <c r="K918" i="25"/>
  <c r="K1057" i="25"/>
  <c r="K1058" i="25"/>
  <c r="K521" i="25"/>
  <c r="K804" i="25"/>
  <c r="K55" i="25"/>
  <c r="K45" i="25"/>
  <c r="K129" i="25"/>
  <c r="K798" i="25"/>
  <c r="K705" i="25"/>
  <c r="K1059" i="25"/>
  <c r="K496" i="25"/>
  <c r="K947" i="25"/>
  <c r="K958" i="25"/>
  <c r="K856" i="25"/>
  <c r="K141" i="25"/>
  <c r="K922" i="25"/>
  <c r="K838" i="25"/>
  <c r="K915" i="25"/>
  <c r="K888" i="25"/>
  <c r="K492" i="25"/>
  <c r="K1060" i="25"/>
  <c r="K1061" i="25"/>
  <c r="K734" i="25"/>
  <c r="K1062" i="25"/>
  <c r="K1063" i="25"/>
  <c r="K348" i="25"/>
  <c r="K1064" i="25"/>
  <c r="K741" i="25"/>
  <c r="K906" i="25"/>
  <c r="K301" i="25"/>
  <c r="K757" i="25"/>
  <c r="K598" i="25"/>
  <c r="K779" i="25"/>
  <c r="K933" i="25"/>
  <c r="K466" i="25"/>
  <c r="K1065" i="25"/>
  <c r="K240" i="25"/>
  <c r="K145" i="25"/>
  <c r="K133" i="25"/>
  <c r="K148" i="25"/>
  <c r="K113" i="25"/>
  <c r="K257" i="25"/>
  <c r="K346" i="25"/>
  <c r="K361" i="25"/>
  <c r="K332" i="25"/>
  <c r="K172" i="25"/>
  <c r="K171" i="25"/>
  <c r="K912" i="25"/>
  <c r="K644" i="25"/>
  <c r="K108" i="25"/>
  <c r="K69" i="25"/>
  <c r="K174" i="25"/>
  <c r="K783" i="25"/>
  <c r="K752" i="25"/>
  <c r="K110" i="25"/>
  <c r="K221" i="25"/>
  <c r="K330" i="25"/>
  <c r="K386" i="25"/>
  <c r="K695" i="25"/>
  <c r="K956" i="25"/>
  <c r="K337" i="25"/>
  <c r="K94" i="25"/>
  <c r="K136" i="25"/>
  <c r="K116" i="25"/>
  <c r="K143" i="25"/>
  <c r="K643" i="25"/>
  <c r="K939" i="25"/>
  <c r="K515" i="25"/>
  <c r="K426" i="25"/>
  <c r="K508" i="25"/>
  <c r="K733" i="25"/>
  <c r="K709" i="25"/>
  <c r="K653" i="25"/>
  <c r="K461" i="25"/>
  <c r="K622" i="25"/>
  <c r="K186" i="25"/>
  <c r="K281" i="25"/>
  <c r="K694" i="25"/>
  <c r="K205" i="25"/>
  <c r="K93" i="25"/>
  <c r="K206" i="25"/>
  <c r="K43" i="25"/>
  <c r="K160" i="25"/>
  <c r="K635" i="25"/>
  <c r="K500" i="25"/>
  <c r="K96" i="25"/>
  <c r="K105" i="25"/>
  <c r="K424" i="25"/>
  <c r="K177" i="25"/>
  <c r="K98" i="25"/>
  <c r="K589" i="25"/>
  <c r="K135" i="25"/>
  <c r="K333" i="25"/>
  <c r="K650" i="25"/>
  <c r="K546" i="25"/>
  <c r="K376" i="25"/>
  <c r="K298" i="25"/>
  <c r="K300" i="25"/>
  <c r="K229" i="25"/>
  <c r="K381" i="25"/>
  <c r="K227" i="25"/>
  <c r="K366" i="25"/>
  <c r="K35" i="25"/>
  <c r="K212" i="25"/>
  <c r="K413" i="25"/>
  <c r="K246" i="25"/>
  <c r="K288" i="25"/>
  <c r="K570" i="25"/>
  <c r="K140" i="25"/>
  <c r="K245" i="25"/>
  <c r="K184" i="25"/>
  <c r="K146" i="25"/>
  <c r="K188" i="25"/>
  <c r="K407" i="25"/>
  <c r="K509" i="25"/>
  <c r="K275" i="25"/>
  <c r="K611" i="25"/>
  <c r="K409" i="25"/>
  <c r="K475" i="25"/>
  <c r="K91" i="25"/>
  <c r="K87" i="25"/>
  <c r="K83" i="25"/>
  <c r="K36" i="25"/>
  <c r="K251" i="25"/>
  <c r="K57" i="25"/>
  <c r="K646" i="25"/>
  <c r="K30" i="25"/>
  <c r="K405" i="25"/>
  <c r="K323" i="25"/>
  <c r="K812" i="25"/>
  <c r="K127" i="25"/>
  <c r="K928" i="25"/>
  <c r="K766" i="25"/>
  <c r="K51" i="25"/>
  <c r="K282" i="25"/>
  <c r="K106" i="25"/>
  <c r="K219" i="25"/>
  <c r="K776" i="25"/>
  <c r="K31" i="25"/>
  <c r="K128" i="25"/>
  <c r="K190" i="25"/>
  <c r="K153" i="25"/>
  <c r="K142" i="25"/>
  <c r="K344" i="25"/>
  <c r="K247" i="25"/>
  <c r="K165" i="25"/>
  <c r="K436" i="25"/>
  <c r="K15" i="25"/>
  <c r="K89" i="25"/>
  <c r="K354" i="25"/>
  <c r="K273" i="25"/>
  <c r="K319" i="25"/>
  <c r="K8" i="25"/>
  <c r="K304" i="25"/>
  <c r="K7" i="25"/>
  <c r="K37" i="25"/>
  <c r="K10" i="25"/>
  <c r="K63" i="25"/>
  <c r="K196" i="25"/>
  <c r="K134" i="25"/>
  <c r="K68" i="25"/>
  <c r="K13" i="25"/>
  <c r="K874" i="25"/>
  <c r="K393" i="25"/>
  <c r="K527" i="25"/>
  <c r="K204" i="25"/>
  <c r="K815" i="25"/>
  <c r="H1060" i="25"/>
  <c r="H1061" i="25"/>
  <c r="H734" i="25"/>
  <c r="H1062" i="25"/>
  <c r="H1063" i="25"/>
  <c r="H348" i="25"/>
  <c r="H1064" i="25"/>
  <c r="H741" i="25"/>
  <c r="H906" i="25"/>
  <c r="H301" i="25"/>
  <c r="H757" i="25"/>
  <c r="H598" i="25"/>
  <c r="H779" i="25"/>
  <c r="H933" i="25"/>
  <c r="H466" i="25"/>
  <c r="H1065" i="25"/>
  <c r="H689" i="25"/>
  <c r="H1013" i="25"/>
  <c r="H791" i="25"/>
  <c r="H195" i="25"/>
  <c r="H1014" i="25"/>
  <c r="H1015" i="25"/>
  <c r="H874" i="25"/>
  <c r="H393" i="25"/>
  <c r="H527" i="25"/>
  <c r="F1074" i="28"/>
  <c r="M551" i="25"/>
  <c r="M501" i="25"/>
  <c r="M552" i="25"/>
  <c r="M724" i="25"/>
  <c r="M820" i="25"/>
  <c r="M963" i="25"/>
  <c r="M869" i="25"/>
  <c r="M503" i="25"/>
  <c r="M571" i="25"/>
  <c r="M120" i="25"/>
  <c r="M964" i="25"/>
  <c r="M965" i="25"/>
  <c r="M814" i="25"/>
  <c r="M147" i="25"/>
  <c r="M416" i="25"/>
  <c r="M53" i="25"/>
  <c r="M286" i="25"/>
  <c r="M542" i="25"/>
  <c r="M473" i="25"/>
  <c r="M910" i="25"/>
  <c r="M541" i="25"/>
  <c r="M351" i="25"/>
  <c r="M824" i="25"/>
  <c r="M850" i="25"/>
  <c r="M687" i="25"/>
  <c r="M678" i="25"/>
  <c r="M523" i="25"/>
  <c r="M166" i="25"/>
  <c r="M511" i="25"/>
  <c r="M264" i="25"/>
  <c r="M278" i="25"/>
  <c r="M256" i="25"/>
  <c r="M382" i="25"/>
  <c r="M103" i="25"/>
  <c r="M202" i="25"/>
  <c r="M614" i="25"/>
  <c r="M690" i="25"/>
  <c r="M753" i="25"/>
  <c r="M966" i="25"/>
  <c r="M967" i="25"/>
  <c r="M968" i="25"/>
  <c r="M533" i="25"/>
  <c r="M969" i="25"/>
  <c r="M384" i="25"/>
  <c r="M585" i="25"/>
  <c r="M435" i="25"/>
  <c r="M816" i="25"/>
  <c r="M617" i="25"/>
  <c r="M625" i="25"/>
  <c r="M92" i="25"/>
  <c r="M612" i="25"/>
  <c r="M470" i="25"/>
  <c r="M507" i="25"/>
  <c r="M539" i="25"/>
  <c r="M121" i="25"/>
  <c r="M428" i="25"/>
  <c r="M780" i="25"/>
  <c r="M561" i="25"/>
  <c r="M362" i="25"/>
  <c r="M399" i="25"/>
  <c r="M765" i="25"/>
  <c r="M446" i="25"/>
  <c r="M828" i="25"/>
  <c r="M429" i="25"/>
  <c r="M670" i="25"/>
  <c r="M855" i="25"/>
  <c r="M908" i="25"/>
  <c r="M302" i="25"/>
  <c r="M867" i="25"/>
  <c r="M592" i="25"/>
  <c r="M920" i="25"/>
  <c r="M356" i="25"/>
  <c r="M596" i="25"/>
  <c r="M887" i="25"/>
  <c r="M970" i="25"/>
  <c r="M410" i="25"/>
  <c r="M740" i="25"/>
  <c r="M817" i="25"/>
  <c r="M830" i="25"/>
  <c r="M266" i="25"/>
  <c r="M369" i="25"/>
  <c r="M680" i="25"/>
  <c r="M577" i="25"/>
  <c r="M80" i="25"/>
  <c r="M175" i="25"/>
  <c r="M711" i="25"/>
  <c r="M607" i="25"/>
  <c r="M831" i="25"/>
  <c r="M557" i="25"/>
  <c r="M781" i="25"/>
  <c r="M891" i="25"/>
  <c r="M872" i="25"/>
  <c r="M60" i="25"/>
  <c r="M940" i="25"/>
  <c r="M368" i="25"/>
  <c r="M952" i="25"/>
  <c r="M955" i="25"/>
  <c r="M736" i="25"/>
  <c r="M806" i="25"/>
  <c r="M296" i="25"/>
  <c r="M613" i="25"/>
  <c r="M548" i="25"/>
  <c r="M490" i="25"/>
  <c r="M564" i="25"/>
  <c r="M698" i="25"/>
  <c r="M329" i="25"/>
  <c r="M353" i="25"/>
  <c r="M777" i="25"/>
  <c r="M252" i="25"/>
  <c r="M88" i="25"/>
  <c r="M367" i="25"/>
  <c r="M187" i="25"/>
  <c r="M312" i="25"/>
  <c r="M640" i="25"/>
  <c r="M465" i="25"/>
  <c r="M864" i="25"/>
  <c r="M865" i="25"/>
  <c r="M842" i="25"/>
  <c r="M662" i="25"/>
  <c r="M881" i="25"/>
  <c r="M601" i="25"/>
  <c r="M590" i="25"/>
  <c r="M747" i="25"/>
  <c r="M759" i="25"/>
  <c r="M217" i="25"/>
  <c r="M925" i="25"/>
  <c r="M22" i="25"/>
  <c r="M721" i="25"/>
  <c r="M453" i="25"/>
  <c r="M216" i="25"/>
  <c r="M419" i="25"/>
  <c r="M517" i="25"/>
  <c r="M594" i="25"/>
  <c r="M599" i="25"/>
  <c r="M843" i="25"/>
  <c r="M896" i="25"/>
  <c r="M314" i="25"/>
  <c r="M761" i="25"/>
  <c r="M239" i="25"/>
  <c r="M73" i="25"/>
  <c r="M132" i="25"/>
  <c r="M230" i="25"/>
  <c r="M751" i="25"/>
  <c r="M420" i="25"/>
  <c r="M858" i="25"/>
  <c r="M971" i="25"/>
  <c r="M839" i="25"/>
  <c r="M258" i="25"/>
  <c r="M406" i="25"/>
  <c r="M322" i="25"/>
  <c r="M841" i="25"/>
  <c r="M359" i="25"/>
  <c r="M335" i="25"/>
  <c r="M237" i="25"/>
  <c r="M764" i="25"/>
  <c r="M456" i="25"/>
  <c r="M499" i="25"/>
  <c r="M152" i="25"/>
  <c r="M207" i="25"/>
  <c r="M543" i="25"/>
  <c r="M478" i="25"/>
  <c r="M402" i="25"/>
  <c r="M794" i="25"/>
  <c r="M161" i="25"/>
  <c r="M194" i="25"/>
  <c r="M401" i="25"/>
  <c r="M574" i="25"/>
  <c r="M679" i="25"/>
  <c r="M595" i="25"/>
  <c r="M568" i="25"/>
  <c r="M156" i="25"/>
  <c r="M748" i="25"/>
  <c r="M919" i="25"/>
  <c r="M972" i="25"/>
  <c r="M107" i="25"/>
  <c r="M173" i="25"/>
  <c r="M253" i="25"/>
  <c r="M262" i="25"/>
  <c r="M608" i="25"/>
  <c r="M973" i="25"/>
  <c r="M834" i="25"/>
  <c r="M550" i="25"/>
  <c r="M494" i="25"/>
  <c r="M652" i="25"/>
  <c r="M411" i="25"/>
  <c r="M310" i="25"/>
  <c r="M786" i="25"/>
  <c r="M949" i="25"/>
  <c r="M90" i="25"/>
  <c r="M974" i="25"/>
  <c r="M975" i="25"/>
  <c r="M957" i="25"/>
  <c r="M506" i="25"/>
  <c r="M938" i="25"/>
  <c r="M905" i="25"/>
  <c r="M277" i="25"/>
  <c r="M339" i="25"/>
  <c r="M498" i="25"/>
  <c r="M537" i="25"/>
  <c r="M343" i="25"/>
  <c r="M297" i="25"/>
  <c r="M192" i="25"/>
  <c r="M306" i="25"/>
  <c r="M693" i="25"/>
  <c r="M697" i="25"/>
  <c r="M569" i="25"/>
  <c r="M735" i="25"/>
  <c r="M378" i="25"/>
  <c r="M526" i="25"/>
  <c r="M976" i="25"/>
  <c r="M977" i="25"/>
  <c r="M708" i="25"/>
  <c r="M942" i="25"/>
  <c r="M442" i="25"/>
  <c r="M52" i="25"/>
  <c r="M770" i="25"/>
  <c r="M808" i="25"/>
  <c r="M655" i="25"/>
  <c r="M929" i="25"/>
  <c r="M924" i="25"/>
  <c r="M451" i="25"/>
  <c r="M214" i="25"/>
  <c r="M978" i="25"/>
  <c r="M126" i="25"/>
  <c r="M423" i="25"/>
  <c r="M17" i="25"/>
  <c r="M913" i="25"/>
  <c r="M979" i="25"/>
  <c r="M927" i="25"/>
  <c r="M980" i="25"/>
  <c r="M844" i="25"/>
  <c r="M81" i="25"/>
  <c r="M702" i="25"/>
  <c r="M730" i="25"/>
  <c r="M241" i="25"/>
  <c r="M981" i="25"/>
  <c r="M605" i="25"/>
  <c r="M659" i="25"/>
  <c r="M836" i="25"/>
  <c r="M681" i="25"/>
  <c r="M778" i="25"/>
  <c r="M936" i="25"/>
  <c r="M666" i="25"/>
  <c r="M432" i="25"/>
  <c r="M877" i="25"/>
  <c r="M430" i="25"/>
  <c r="M769" i="25"/>
  <c r="M826" i="25"/>
  <c r="M785" i="25"/>
  <c r="M799" i="25"/>
  <c r="M715" i="25"/>
  <c r="M623" i="25"/>
  <c r="M951" i="25"/>
  <c r="M900" i="25"/>
  <c r="M767" i="25"/>
  <c r="M178" i="25"/>
  <c r="M771" i="25"/>
  <c r="M388" i="25"/>
  <c r="M683" i="25"/>
  <c r="M295" i="25"/>
  <c r="M170" i="25"/>
  <c r="M395" i="25"/>
  <c r="M638" i="25"/>
  <c r="M263" i="25"/>
  <c r="M28" i="25"/>
  <c r="M793" i="25"/>
  <c r="M372" i="25"/>
  <c r="M883" i="25"/>
  <c r="M358" i="25"/>
  <c r="M484" i="25"/>
  <c r="M488" i="25"/>
  <c r="M789" i="25"/>
  <c r="M162" i="25"/>
  <c r="M583" i="25"/>
  <c r="M414" i="25"/>
  <c r="M327" i="25"/>
  <c r="M167" i="25"/>
  <c r="M254" i="25"/>
  <c r="M82" i="25"/>
  <c r="M397" i="25"/>
  <c r="M775" i="25"/>
  <c r="M349" i="25"/>
  <c r="M315" i="25"/>
  <c r="M885" i="25"/>
  <c r="M903" i="25"/>
  <c r="M431" i="25"/>
  <c r="M325" i="25"/>
  <c r="M578" i="25"/>
  <c r="M75" i="25"/>
  <c r="M347" i="25"/>
  <c r="M572" i="25"/>
  <c r="M591" i="25"/>
  <c r="M250" i="25"/>
  <c r="M444" i="25"/>
  <c r="M658" i="25"/>
  <c r="M684" i="25"/>
  <c r="M491" i="25"/>
  <c r="M228" i="25"/>
  <c r="M400" i="25"/>
  <c r="M213" i="25"/>
  <c r="M169" i="25"/>
  <c r="M334" i="25"/>
  <c r="M59" i="25"/>
  <c r="M21" i="25"/>
  <c r="M66" i="25"/>
  <c r="M64" i="25"/>
  <c r="M168" i="25"/>
  <c r="M437" i="25"/>
  <c r="M350" i="25"/>
  <c r="M576" i="25"/>
  <c r="M317" i="25"/>
  <c r="M309" i="25"/>
  <c r="M532" i="25"/>
  <c r="M222" i="25"/>
  <c r="M391" i="25"/>
  <c r="M223" i="25"/>
  <c r="M324" i="25"/>
  <c r="M403" i="25"/>
  <c r="M800" i="25"/>
  <c r="M520" i="25"/>
  <c r="M345" i="25"/>
  <c r="M102" i="25"/>
  <c r="M326" i="25"/>
  <c r="M185" i="25"/>
  <c r="M418" i="25"/>
  <c r="M74" i="25"/>
  <c r="M380" i="25"/>
  <c r="M215" i="25"/>
  <c r="M236" i="25"/>
  <c r="M117" i="25"/>
  <c r="M114" i="25"/>
  <c r="M242" i="25"/>
  <c r="M79" i="25"/>
  <c r="M97" i="25"/>
  <c r="M49" i="25"/>
  <c r="M27" i="25"/>
  <c r="M198" i="25"/>
  <c r="M101" i="25"/>
  <c r="M11" i="25"/>
  <c r="M29" i="25"/>
  <c r="M78" i="25"/>
  <c r="M307" i="25"/>
  <c r="M18" i="25"/>
  <c r="M38" i="25"/>
  <c r="M854" i="25"/>
  <c r="M845" i="25"/>
  <c r="M634" i="25"/>
  <c r="M725" i="25"/>
  <c r="M692" i="25"/>
  <c r="M504" i="25"/>
  <c r="M664" i="25"/>
  <c r="M497" i="25"/>
  <c r="M122" i="25"/>
  <c r="M124" i="25"/>
  <c r="M269" i="25"/>
  <c r="M374" i="25"/>
  <c r="M790" i="25"/>
  <c r="M218" i="25"/>
  <c r="M620" i="25"/>
  <c r="M440" i="25"/>
  <c r="M158" i="25"/>
  <c r="M248" i="25"/>
  <c r="M626" i="25"/>
  <c r="M851" i="25"/>
  <c r="M118" i="25"/>
  <c r="M341" i="25"/>
  <c r="M276" i="25"/>
  <c r="M894" i="25"/>
  <c r="M448" i="25"/>
  <c r="M805" i="25"/>
  <c r="M545" i="25"/>
  <c r="M340" i="25"/>
  <c r="M563" i="25"/>
  <c r="M524" i="25"/>
  <c r="M513" i="25"/>
  <c r="M512" i="25"/>
  <c r="M514" i="25"/>
  <c r="M982" i="25"/>
  <c r="M983" i="25"/>
  <c r="M984" i="25"/>
  <c r="M985" i="25"/>
  <c r="M986" i="25"/>
  <c r="M987" i="25"/>
  <c r="M988" i="25"/>
  <c r="M989" i="25"/>
  <c r="M990" i="25"/>
  <c r="M991" i="25"/>
  <c r="M992" i="25"/>
  <c r="M993" i="25"/>
  <c r="M994" i="25"/>
  <c r="M109" i="25"/>
  <c r="M318" i="25"/>
  <c r="M519" i="25"/>
  <c r="M164" i="25"/>
  <c r="M459" i="25"/>
  <c r="M674" i="25"/>
  <c r="M56" i="25"/>
  <c r="M671" i="25"/>
  <c r="M934" i="25"/>
  <c r="M995" i="25"/>
  <c r="M255" i="25"/>
  <c r="M847" i="25"/>
  <c r="M762" i="25"/>
  <c r="M342" i="25"/>
  <c r="M996" i="25"/>
  <c r="M997" i="25"/>
  <c r="M661" i="25"/>
  <c r="M285" i="25"/>
  <c r="M464" i="25"/>
  <c r="M460" i="25"/>
  <c r="M556" i="25"/>
  <c r="M868" i="25"/>
  <c r="M632" i="25"/>
  <c r="M438" i="25"/>
  <c r="M396" i="25"/>
  <c r="M260" i="25"/>
  <c r="M656" i="25"/>
  <c r="M931" i="25"/>
  <c r="M125" i="25"/>
  <c r="M603" i="25"/>
  <c r="M567" i="25"/>
  <c r="M673" i="25"/>
  <c r="M458" i="25"/>
  <c r="M415" i="25"/>
  <c r="M677" i="25"/>
  <c r="M714" i="25"/>
  <c r="M544" i="25"/>
  <c r="M289" i="25"/>
  <c r="M657" i="25"/>
  <c r="M728" i="25"/>
  <c r="M211" i="25"/>
  <c r="M555" i="25"/>
  <c r="M157" i="25"/>
  <c r="M154" i="25"/>
  <c r="M201" i="25"/>
  <c r="M44" i="25"/>
  <c r="M529" i="25"/>
  <c r="M998" i="25"/>
  <c r="M584" i="25"/>
  <c r="M795" i="25"/>
  <c r="M33" i="25"/>
  <c r="M792" i="25"/>
  <c r="M209" i="25"/>
  <c r="M663" i="25"/>
  <c r="M303" i="25"/>
  <c r="M123" i="25"/>
  <c r="M370" i="25"/>
  <c r="M23" i="25"/>
  <c r="M71" i="25"/>
  <c r="M65" i="25"/>
  <c r="M633" i="25"/>
  <c r="M930" i="25"/>
  <c r="M911" i="25"/>
  <c r="M481" i="25"/>
  <c r="M880" i="25"/>
  <c r="M647" i="25"/>
  <c r="M462" i="25"/>
  <c r="M797" i="25"/>
  <c r="M16" i="25"/>
  <c r="M299" i="25"/>
  <c r="M197" i="25"/>
  <c r="M151" i="25"/>
  <c r="M183" i="25"/>
  <c r="M86" i="25"/>
  <c r="M112" i="25"/>
  <c r="M32" i="25"/>
  <c r="M41" i="25"/>
  <c r="M34" i="25"/>
  <c r="M47" i="25"/>
  <c r="M235" i="25"/>
  <c r="M14" i="25"/>
  <c r="M20" i="25"/>
  <c r="M54" i="25"/>
  <c r="M104" i="25"/>
  <c r="M9" i="25"/>
  <c r="M85" i="25"/>
  <c r="M24" i="25"/>
  <c r="M67" i="25"/>
  <c r="M364" i="25"/>
  <c r="M784" i="25"/>
  <c r="M40" i="25"/>
  <c r="M375" i="25"/>
  <c r="M788" i="25"/>
  <c r="M818" i="25"/>
  <c r="M932" i="25"/>
  <c r="M631" i="25"/>
  <c r="M510" i="25"/>
  <c r="M176" i="25"/>
  <c r="M566" i="25"/>
  <c r="M999" i="25"/>
  <c r="M701" i="25"/>
  <c r="M782" i="25"/>
  <c r="M95" i="25"/>
  <c r="M272" i="25"/>
  <c r="M502" i="25"/>
  <c r="M1000" i="25"/>
  <c r="M809" i="25"/>
  <c r="M452" i="25"/>
  <c r="M179" i="25"/>
  <c r="M445" i="25"/>
  <c r="M454" i="25"/>
  <c r="M220" i="25"/>
  <c r="M1001" i="25"/>
  <c r="M849" i="25"/>
  <c r="M193" i="25"/>
  <c r="M669" i="25"/>
  <c r="M150" i="25"/>
  <c r="M832" i="25"/>
  <c r="M58" i="25"/>
  <c r="M471" i="25"/>
  <c r="M1002" i="25"/>
  <c r="M773" i="25"/>
  <c r="M131" i="25"/>
  <c r="M328" i="25"/>
  <c r="M84" i="25"/>
  <c r="M62" i="25"/>
  <c r="M676" i="25"/>
  <c r="M1003" i="25"/>
  <c r="M447" i="25"/>
  <c r="M621" i="25"/>
  <c r="M749" i="25"/>
  <c r="M581" i="25"/>
  <c r="M505" i="25"/>
  <c r="M875" i="25"/>
  <c r="M866" i="25"/>
  <c r="M587" i="25"/>
  <c r="M1004" i="25"/>
  <c r="M373" i="25"/>
  <c r="M914" i="25"/>
  <c r="M648" i="25"/>
  <c r="M483" i="25"/>
  <c r="M261" i="25"/>
  <c r="M439" i="25"/>
  <c r="M691" i="25"/>
  <c r="M1005" i="25"/>
  <c r="M718" i="25"/>
  <c r="M700" i="25"/>
  <c r="M685" i="25"/>
  <c r="M665" i="25"/>
  <c r="M352" i="25"/>
  <c r="M1006" i="25"/>
  <c r="M1007" i="25"/>
  <c r="M443" i="25"/>
  <c r="M19" i="25"/>
  <c r="M270" i="25"/>
  <c r="M46" i="25"/>
  <c r="M1008" i="25"/>
  <c r="M609" i="25"/>
  <c r="M602" i="25"/>
  <c r="M959" i="25"/>
  <c r="M1009" i="25"/>
  <c r="M863" i="25"/>
  <c r="M1010" i="25"/>
  <c r="M899" i="25"/>
  <c r="M1011" i="25"/>
  <c r="M821" i="25"/>
  <c r="M948" i="25"/>
  <c r="M1012" i="25"/>
  <c r="M941" i="25"/>
  <c r="M710" i="25"/>
  <c r="M144" i="25"/>
  <c r="M292" i="25"/>
  <c r="M48" i="25"/>
  <c r="M636" i="25"/>
  <c r="M42" i="25"/>
  <c r="M651" i="25"/>
  <c r="M61" i="25"/>
  <c r="M12" i="25"/>
  <c r="M291" i="25"/>
  <c r="M208" i="25"/>
  <c r="M689" i="25"/>
  <c r="M1013" i="25"/>
  <c r="M791" i="25"/>
  <c r="M195" i="25"/>
  <c r="M1014" i="25"/>
  <c r="M1015" i="25"/>
  <c r="M1016" i="25"/>
  <c r="M755" i="25"/>
  <c r="M449" i="25"/>
  <c r="M772" i="25"/>
  <c r="M943" i="25"/>
  <c r="M199" i="25"/>
  <c r="M923" i="25"/>
  <c r="M1017" i="25"/>
  <c r="M1018" i="25"/>
  <c r="M1019" i="25"/>
  <c r="M1020" i="25"/>
  <c r="M1021" i="25"/>
  <c r="M1022" i="25"/>
  <c r="M1023" i="25"/>
  <c r="M1024" i="25"/>
  <c r="M1025" i="25"/>
  <c r="M1026" i="25"/>
  <c r="M1027" i="25"/>
  <c r="M719" i="25"/>
  <c r="M1028" i="25"/>
  <c r="M921" i="25"/>
  <c r="M1029" i="25"/>
  <c r="M582" i="25"/>
  <c r="M935" i="25"/>
  <c r="M859" i="25"/>
  <c r="M760" i="25"/>
  <c r="M558" i="25"/>
  <c r="M468" i="25"/>
  <c r="M861" i="25"/>
  <c r="M1030" i="25"/>
  <c r="M600" i="25"/>
  <c r="M357" i="25"/>
  <c r="M284" i="25"/>
  <c r="M727" i="25"/>
  <c r="M365" i="25"/>
  <c r="M279" i="25"/>
  <c r="M1031" i="25"/>
  <c r="M946" i="25"/>
  <c r="M744" i="25"/>
  <c r="M531" i="25"/>
  <c r="M421" i="25"/>
  <c r="M1032" i="25"/>
  <c r="M480" i="25"/>
  <c r="M706" i="25"/>
  <c r="M810" i="25"/>
  <c r="M835" i="25"/>
  <c r="M886" i="25"/>
  <c r="M853" i="25"/>
  <c r="M1033" i="25"/>
  <c r="M338" i="25"/>
  <c r="M1034" i="25"/>
  <c r="M1035" i="25"/>
  <c r="M487" i="25"/>
  <c r="M743" i="25"/>
  <c r="M737" i="25"/>
  <c r="M441" i="25"/>
  <c r="M1036" i="25"/>
  <c r="M801" i="25"/>
  <c r="M619" i="25"/>
  <c r="M259" i="25"/>
  <c r="M1037" i="25"/>
  <c r="M833" i="25"/>
  <c r="M884" i="25"/>
  <c r="M950" i="25"/>
  <c r="M667" i="25"/>
  <c r="M796" i="25"/>
  <c r="M889" i="25"/>
  <c r="M597" i="25"/>
  <c r="M756" i="25"/>
  <c r="M953" i="25"/>
  <c r="M547" i="25"/>
  <c r="M822" i="25"/>
  <c r="M926" i="25"/>
  <c r="M917" i="25"/>
  <c r="M1038" i="25"/>
  <c r="M907" i="25"/>
  <c r="M763" i="25"/>
  <c r="M642" i="25"/>
  <c r="M811" i="25"/>
  <c r="M802" i="25"/>
  <c r="M1039" i="25"/>
  <c r="M313" i="25"/>
  <c r="M1040" i="25"/>
  <c r="M739" i="25"/>
  <c r="M469" i="25"/>
  <c r="M580" i="25"/>
  <c r="M434" i="25"/>
  <c r="M827" i="25"/>
  <c r="M893" i="25"/>
  <c r="M944" i="25"/>
  <c r="M579" i="25"/>
  <c r="M860" i="25"/>
  <c r="M433" i="25"/>
  <c r="M1041" i="25"/>
  <c r="M467" i="25"/>
  <c r="M1042" i="25"/>
  <c r="M549" i="25"/>
  <c r="M412" i="25"/>
  <c r="M474" i="25"/>
  <c r="M758" i="25"/>
  <c r="M672" i="25"/>
  <c r="M554" i="25"/>
  <c r="M916" i="25"/>
  <c r="M1043" i="25"/>
  <c r="M639" i="25"/>
  <c r="M703" i="25"/>
  <c r="M553" i="25"/>
  <c r="M610" i="25"/>
  <c r="M876" i="25"/>
  <c r="M383" i="25"/>
  <c r="M562" i="25"/>
  <c r="M294" i="25"/>
  <c r="M422" i="25"/>
  <c r="M404" i="25"/>
  <c r="M879" i="25"/>
  <c r="M130" i="25"/>
  <c r="M536" i="25"/>
  <c r="M895" i="25"/>
  <c r="M371" i="25"/>
  <c r="M641" i="25"/>
  <c r="M848" i="25"/>
  <c r="M472" i="25"/>
  <c r="M902" i="25"/>
  <c r="M232" i="25"/>
  <c r="M823" i="25"/>
  <c r="M878" i="25"/>
  <c r="M837" i="25"/>
  <c r="M712" i="25"/>
  <c r="M813" i="25"/>
  <c r="M200" i="25"/>
  <c r="M360" i="25"/>
  <c r="M713" i="25"/>
  <c r="M654" i="25"/>
  <c r="M723" i="25"/>
  <c r="M588" i="25"/>
  <c r="M280" i="25"/>
  <c r="M716" i="25"/>
  <c r="M699" i="25"/>
  <c r="M707" i="25"/>
  <c r="M450" i="25"/>
  <c r="M738" i="25"/>
  <c r="M731" i="25"/>
  <c r="M682" i="25"/>
  <c r="M732" i="25"/>
  <c r="M476" i="25"/>
  <c r="M745" i="25"/>
  <c r="M717" i="25"/>
  <c r="M485" i="25"/>
  <c r="M311" i="25"/>
  <c r="M305" i="25"/>
  <c r="M267" i="25"/>
  <c r="M159" i="25"/>
  <c r="M516" i="25"/>
  <c r="M425" i="25"/>
  <c r="M560" i="25"/>
  <c r="M210" i="25"/>
  <c r="M629" i="25"/>
  <c r="M803" i="25"/>
  <c r="M604" i="25"/>
  <c r="M293" i="25"/>
  <c r="M392" i="25"/>
  <c r="M181" i="25"/>
  <c r="M389" i="25"/>
  <c r="M482" i="25"/>
  <c r="M870" i="25"/>
  <c r="M1044" i="25"/>
  <c r="M1045" i="25"/>
  <c r="M871" i="25"/>
  <c r="M873" i="25"/>
  <c r="M238" i="25"/>
  <c r="M321" i="25"/>
  <c r="M686" i="25"/>
  <c r="M224" i="25"/>
  <c r="M722" i="25"/>
  <c r="M231" i="25"/>
  <c r="M138" i="25"/>
  <c r="M457" i="25"/>
  <c r="M1046" i="25"/>
  <c r="M882" i="25"/>
  <c r="M1047" i="25"/>
  <c r="M898" i="25"/>
  <c r="M163" i="25"/>
  <c r="M308" i="25"/>
  <c r="M696" i="25"/>
  <c r="M624" i="25"/>
  <c r="M897" i="25"/>
  <c r="M742" i="25"/>
  <c r="M688" i="25"/>
  <c r="M904" i="25"/>
  <c r="M628" i="25"/>
  <c r="M119" i="25"/>
  <c r="M398" i="25"/>
  <c r="M243" i="25"/>
  <c r="M825" i="25"/>
  <c r="M180" i="25"/>
  <c r="M225" i="25"/>
  <c r="M355" i="25"/>
  <c r="M226" i="25"/>
  <c r="M493" i="25"/>
  <c r="M417" i="25"/>
  <c r="M234" i="25"/>
  <c r="M720" i="25"/>
  <c r="M336" i="25"/>
  <c r="M528" i="25"/>
  <c r="M518" i="25"/>
  <c r="M203" i="25"/>
  <c r="M754" i="25"/>
  <c r="M522" i="25"/>
  <c r="M538" i="25"/>
  <c r="M768" i="25"/>
  <c r="M486" i="25"/>
  <c r="M191" i="25"/>
  <c r="M954" i="25"/>
  <c r="M287" i="25"/>
  <c r="M1048" i="25"/>
  <c r="M26" i="25"/>
  <c r="M25" i="25"/>
  <c r="M627" i="25"/>
  <c r="M137" i="25"/>
  <c r="M852" i="25"/>
  <c r="M807" i="25"/>
  <c r="M540" i="25"/>
  <c r="M909" i="25"/>
  <c r="M271" i="25"/>
  <c r="M290" i="25"/>
  <c r="M675" i="25"/>
  <c r="M50" i="25"/>
  <c r="M846" i="25"/>
  <c r="M149" i="25"/>
  <c r="M575" i="25"/>
  <c r="M331" i="25"/>
  <c r="M390" i="25"/>
  <c r="M72" i="25"/>
  <c r="M637" i="25"/>
  <c r="M387" i="25"/>
  <c r="M746" i="25"/>
  <c r="M615" i="25"/>
  <c r="M840" i="25"/>
  <c r="M1049" i="25"/>
  <c r="M729" i="25"/>
  <c r="M477" i="25"/>
  <c r="M283" i="25"/>
  <c r="M385" i="25"/>
  <c r="M111" i="25"/>
  <c r="M945" i="25"/>
  <c r="M139" i="25"/>
  <c r="M189" i="25"/>
  <c r="M115" i="25"/>
  <c r="M1050" i="25"/>
  <c r="M1051" i="25"/>
  <c r="M1052" i="25"/>
  <c r="M645" i="25"/>
  <c r="M1053" i="25"/>
  <c r="M1054" i="25"/>
  <c r="M1055" i="25"/>
  <c r="M606" i="25"/>
  <c r="M1056" i="25"/>
  <c r="M39" i="25"/>
  <c r="M535" i="25"/>
  <c r="M479" i="25"/>
  <c r="M616" i="25"/>
  <c r="M593" i="25"/>
  <c r="M559" i="25"/>
  <c r="M427" i="25"/>
  <c r="M525" i="25"/>
  <c r="M70" i="25"/>
  <c r="M857" i="25"/>
  <c r="M77" i="25"/>
  <c r="M774" i="25"/>
  <c r="M704" i="25"/>
  <c r="M918" i="25"/>
  <c r="M1057" i="25"/>
  <c r="M1058" i="25"/>
  <c r="M521" i="25"/>
  <c r="M804" i="25"/>
  <c r="M55" i="25"/>
  <c r="M45" i="25"/>
  <c r="M129" i="25"/>
  <c r="M798" i="25"/>
  <c r="M705" i="25"/>
  <c r="M1059" i="25"/>
  <c r="M496" i="25"/>
  <c r="M947" i="25"/>
  <c r="M958" i="25"/>
  <c r="M856" i="25"/>
  <c r="M141" i="25"/>
  <c r="M922" i="25"/>
  <c r="M838" i="25"/>
  <c r="M915" i="25"/>
  <c r="M888" i="25"/>
  <c r="M492" i="25"/>
  <c r="M1060" i="25"/>
  <c r="M1061" i="25"/>
  <c r="M734" i="25"/>
  <c r="M1062" i="25"/>
  <c r="M1063" i="25"/>
  <c r="M348" i="25"/>
  <c r="M1064" i="25"/>
  <c r="M741" i="25"/>
  <c r="M906" i="25"/>
  <c r="M301" i="25"/>
  <c r="M757" i="25"/>
  <c r="M598" i="25"/>
  <c r="M779" i="25"/>
  <c r="M933" i="25"/>
  <c r="M466" i="25"/>
  <c r="M1065" i="25"/>
  <c r="M1073" i="25"/>
  <c r="M274" i="25"/>
  <c r="M750" i="25"/>
  <c r="M240" i="25"/>
  <c r="M145" i="25"/>
  <c r="M133" i="25"/>
  <c r="M148" i="25"/>
  <c r="M586" i="25"/>
  <c r="M113" i="25"/>
  <c r="M257" i="25"/>
  <c r="M346" i="25"/>
  <c r="M361" i="25"/>
  <c r="M332" i="25"/>
  <c r="M172" i="25"/>
  <c r="M171" i="25"/>
  <c r="M912" i="25"/>
  <c r="M644" i="25"/>
  <c r="M108" i="25"/>
  <c r="M69" i="25"/>
  <c r="M174" i="25"/>
  <c r="M783" i="25"/>
  <c r="M752" i="25"/>
  <c r="M110" i="25"/>
  <c r="M221" i="25"/>
  <c r="M330" i="25"/>
  <c r="M386" i="25"/>
  <c r="M695" i="25"/>
  <c r="M956" i="25"/>
  <c r="M337" i="25"/>
  <c r="M94" i="25"/>
  <c r="M136" i="25"/>
  <c r="M116" i="25"/>
  <c r="M143" i="25"/>
  <c r="M643" i="25"/>
  <c r="M939" i="25"/>
  <c r="M890" i="25"/>
  <c r="M515" i="25"/>
  <c r="M426" i="25"/>
  <c r="M508" i="25"/>
  <c r="M733" i="25"/>
  <c r="M709" i="25"/>
  <c r="M653" i="25"/>
  <c r="M461" i="25"/>
  <c r="M622" i="25"/>
  <c r="M186" i="25"/>
  <c r="M281" i="25"/>
  <c r="M694" i="25"/>
  <c r="M205" i="25"/>
  <c r="M93" i="25"/>
  <c r="M206" i="25"/>
  <c r="M43" i="25"/>
  <c r="M160" i="25"/>
  <c r="M635" i="25"/>
  <c r="M500" i="25"/>
  <c r="M96" i="25"/>
  <c r="M105" i="25"/>
  <c r="M424" i="25"/>
  <c r="M177" i="25"/>
  <c r="M98" i="25"/>
  <c r="M589" i="25"/>
  <c r="M135" i="25"/>
  <c r="M333" i="25"/>
  <c r="M650" i="25"/>
  <c r="M546" i="25"/>
  <c r="M376" i="25"/>
  <c r="M298" i="25"/>
  <c r="M300" i="25"/>
  <c r="M229" i="25"/>
  <c r="M381" i="25"/>
  <c r="M227" i="25"/>
  <c r="M366" i="25"/>
  <c r="M35" i="25"/>
  <c r="M212" i="25"/>
  <c r="M413" i="25"/>
  <c r="M246" i="25"/>
  <c r="M288" i="25"/>
  <c r="M570" i="25"/>
  <c r="M140" i="25"/>
  <c r="M245" i="25"/>
  <c r="M184" i="25"/>
  <c r="M146" i="25"/>
  <c r="M188" i="25"/>
  <c r="M407" i="25"/>
  <c r="M509" i="25"/>
  <c r="M275" i="25"/>
  <c r="M611" i="25"/>
  <c r="M409" i="25"/>
  <c r="M475" i="25"/>
  <c r="M91" i="25"/>
  <c r="M87" i="25"/>
  <c r="M83" i="25"/>
  <c r="M36" i="25"/>
  <c r="M251" i="25"/>
  <c r="M57" i="25"/>
  <c r="M646" i="25"/>
  <c r="M30" i="25"/>
  <c r="M405" i="25"/>
  <c r="M323" i="25"/>
  <c r="M812" i="25"/>
  <c r="M127" i="25"/>
  <c r="M928" i="25"/>
  <c r="M766" i="25"/>
  <c r="M51" i="25"/>
  <c r="M282" i="25"/>
  <c r="M106" i="25"/>
  <c r="M219" i="25"/>
  <c r="M776" i="25"/>
  <c r="M31" i="25"/>
  <c r="M128" i="25"/>
  <c r="M190" i="25"/>
  <c r="M153" i="25"/>
  <c r="M142" i="25"/>
  <c r="M344" i="25"/>
  <c r="M247" i="25"/>
  <c r="M165" i="25"/>
  <c r="M436" i="25"/>
  <c r="M15" i="25"/>
  <c r="M89" i="25"/>
  <c r="M354" i="25"/>
  <c r="M273" i="25"/>
  <c r="M319" i="25"/>
  <c r="M8" i="25"/>
  <c r="M304" i="25"/>
  <c r="M7" i="25"/>
  <c r="M37" i="25"/>
  <c r="M10" i="25"/>
  <c r="M63" i="25"/>
  <c r="M196" i="25"/>
  <c r="M134" i="25"/>
  <c r="M68" i="25"/>
  <c r="M13" i="25"/>
  <c r="M726" i="25"/>
  <c r="M530" i="25"/>
  <c r="M892" i="25"/>
  <c r="M901" i="25"/>
  <c r="M960" i="25"/>
  <c r="M829" i="25"/>
  <c r="M463" i="25"/>
  <c r="M76" i="25"/>
  <c r="M961" i="25"/>
  <c r="M363" i="25"/>
  <c r="M787" i="25"/>
  <c r="M565" i="25"/>
  <c r="M320" i="25"/>
  <c r="M534" i="25"/>
  <c r="M962" i="25"/>
  <c r="M649" i="25"/>
  <c r="M316" i="25"/>
  <c r="M573" i="25"/>
  <c r="M244" i="25"/>
  <c r="M862" i="25"/>
  <c r="M527" i="25"/>
  <c r="M204" i="25"/>
  <c r="M815" i="25"/>
  <c r="M489" i="25"/>
  <c r="M455" i="25"/>
  <c r="M618" i="25"/>
  <c r="M630" i="25"/>
  <c r="M668" i="25"/>
  <c r="M937" i="25"/>
  <c r="M660" i="25"/>
  <c r="M495" i="25"/>
  <c r="M393" i="25"/>
  <c r="F1074" i="25"/>
  <c r="B1074" i="28"/>
  <c r="J1074" i="28"/>
  <c r="H786" i="28" l="1"/>
  <c r="H782" i="28"/>
  <c r="H586" i="28"/>
  <c r="H1010" i="28"/>
  <c r="H807" i="28"/>
  <c r="H928" i="28"/>
  <c r="H966" i="28"/>
  <c r="H908" i="28"/>
  <c r="H910" i="28"/>
  <c r="H1034" i="28"/>
  <c r="H855" i="28"/>
  <c r="H944" i="28"/>
  <c r="H791" i="28"/>
  <c r="H872" i="28"/>
  <c r="H492" i="28"/>
  <c r="H757" i="28"/>
  <c r="H587" i="28"/>
  <c r="H998" i="28"/>
  <c r="H700" i="28"/>
  <c r="H924" i="28"/>
  <c r="H985" i="28"/>
  <c r="H284" i="28"/>
  <c r="H393" i="28"/>
  <c r="H900" i="28"/>
  <c r="H718" i="28"/>
  <c r="H725" i="28"/>
  <c r="H690" i="28"/>
  <c r="H667" i="28"/>
  <c r="H585" i="28"/>
  <c r="H817" i="28"/>
  <c r="H683" i="28"/>
  <c r="H635" i="28"/>
  <c r="H410" i="28"/>
  <c r="H1081" i="25" l="1"/>
  <c r="H1080" i="25"/>
  <c r="H1086" i="25"/>
  <c r="H1091" i="25"/>
  <c r="H1090" i="25"/>
  <c r="H1085" i="25"/>
  <c r="H1089" i="25"/>
  <c r="H1083" i="25"/>
  <c r="H1082" i="25"/>
  <c r="H1092" i="25"/>
  <c r="H1084" i="25"/>
  <c r="H1087" i="25"/>
  <c r="H1006" i="25"/>
  <c r="H363" i="25"/>
  <c r="H930" i="25"/>
  <c r="H897" i="25"/>
  <c r="H537" i="25"/>
  <c r="H528" i="25"/>
  <c r="H857" i="25"/>
  <c r="H763" i="25"/>
  <c r="H824" i="25"/>
  <c r="H658" i="25"/>
  <c r="H804" i="25"/>
  <c r="H870" i="25"/>
  <c r="H902" i="25"/>
  <c r="H997" i="25"/>
  <c r="H840" i="25"/>
  <c r="H939" i="25"/>
  <c r="H903" i="25"/>
  <c r="H473" i="25"/>
  <c r="H362" i="25"/>
  <c r="H446" i="25"/>
  <c r="H878" i="25"/>
  <c r="H808" i="25"/>
  <c r="H721" i="25"/>
  <c r="H984" i="25"/>
  <c r="H755" i="25"/>
  <c r="H568" i="25"/>
  <c r="H833" i="25"/>
  <c r="H999" i="25"/>
  <c r="H1002" i="25"/>
  <c r="H873" i="25"/>
  <c r="H645" i="25"/>
  <c r="H816" i="25"/>
  <c r="H864" i="25"/>
  <c r="H724" i="25"/>
  <c r="H909" i="25"/>
  <c r="H894" i="25"/>
  <c r="H574" i="25"/>
  <c r="H607" i="25"/>
  <c r="H832" i="25"/>
  <c r="H632" i="25"/>
  <c r="H868" i="25"/>
  <c r="H611" i="25"/>
  <c r="H883" i="25"/>
  <c r="H842" i="25"/>
  <c r="H526" i="25"/>
  <c r="H499" i="25"/>
  <c r="H733" i="25"/>
  <c r="H1024" i="25"/>
  <c r="H886" i="25"/>
  <c r="H667" i="25"/>
  <c r="H985" i="25"/>
  <c r="H1022" i="25"/>
  <c r="H692" i="25"/>
  <c r="H848" i="25"/>
  <c r="H305" i="25"/>
  <c r="H482" i="25"/>
  <c r="H652" i="25"/>
  <c r="H433" i="25"/>
  <c r="H973" i="25"/>
  <c r="H911" i="25"/>
  <c r="H943" i="25"/>
  <c r="H294" i="25"/>
  <c r="H1055" i="25"/>
  <c r="H861" i="25"/>
  <c r="H843" i="25"/>
  <c r="H941" i="25"/>
  <c r="H789" i="25"/>
  <c r="H723" i="25"/>
  <c r="H453" i="25"/>
  <c r="H415" i="25"/>
  <c r="H426" i="25"/>
  <c r="H872" i="25"/>
  <c r="H1009" i="25"/>
  <c r="H928" i="25"/>
  <c r="H887" i="25"/>
  <c r="H959" i="25"/>
  <c r="H867" i="25"/>
  <c r="H831" i="25"/>
  <c r="H876" i="25"/>
  <c r="H786" i="25"/>
  <c r="H501" i="25"/>
  <c r="H748" i="25"/>
  <c r="H541" i="25"/>
  <c r="H846" i="25"/>
  <c r="H904" i="25"/>
  <c r="H932" i="25"/>
  <c r="H613" i="25"/>
  <c r="H787" i="25"/>
  <c r="H655" i="25"/>
  <c r="H766" i="25"/>
  <c r="H976" i="25"/>
  <c r="H825" i="25"/>
  <c r="H522" i="25"/>
  <c r="H879" i="25"/>
  <c r="H743" i="25"/>
  <c r="H893" i="25"/>
  <c r="H814" i="25"/>
  <c r="H783" i="25"/>
  <c r="H328" i="25"/>
  <c r="H181" i="25"/>
  <c r="H677" i="25"/>
  <c r="H944" i="25"/>
  <c r="H913" i="25"/>
  <c r="H805" i="25"/>
  <c r="H839" i="25"/>
  <c r="H396" i="25"/>
  <c r="H823" i="25"/>
  <c r="H753" i="25"/>
  <c r="H98" i="25"/>
  <c r="H639" i="25"/>
  <c r="H569" i="25"/>
  <c r="H844" i="25"/>
  <c r="H706" i="25"/>
  <c r="H834" i="25"/>
  <c r="H666" i="25"/>
  <c r="H877" i="25"/>
  <c r="H946" i="25"/>
  <c r="H118" i="25"/>
  <c r="H931" i="25"/>
  <c r="H773" i="25"/>
  <c r="H751" i="25"/>
  <c r="H690" i="25"/>
  <c r="H649" i="25"/>
  <c r="H764" i="25"/>
  <c r="H430" i="25"/>
  <c r="H899" i="25"/>
  <c r="H835" i="25"/>
  <c r="H704" i="25"/>
  <c r="H781" i="25"/>
  <c r="H798" i="25"/>
  <c r="H680" i="25"/>
  <c r="H775" i="25"/>
  <c r="H754" i="25"/>
  <c r="H923" i="25"/>
  <c r="H796" i="25"/>
  <c r="H771" i="25"/>
  <c r="H871" i="25"/>
  <c r="H283" i="25"/>
  <c r="H1017" i="25"/>
  <c r="H665" i="25"/>
  <c r="H628" i="25"/>
  <c r="H1004" i="25"/>
  <c r="H710" i="25"/>
  <c r="H982" i="25"/>
  <c r="H277" i="25"/>
  <c r="H468" i="25"/>
  <c r="H1034" i="25"/>
  <c r="H811" i="25"/>
  <c r="H137" i="25"/>
  <c r="H769" i="25"/>
  <c r="H889" i="25"/>
  <c r="H670" i="25"/>
  <c r="H826" i="25"/>
  <c r="H603" i="25"/>
  <c r="H752" i="25"/>
  <c r="H715" i="25"/>
  <c r="H767" i="25"/>
  <c r="H406" i="25"/>
  <c r="H836" i="25"/>
  <c r="H936" i="25"/>
  <c r="H935" i="25"/>
  <c r="H955" i="25"/>
  <c r="H758" i="25"/>
  <c r="H286" i="25"/>
  <c r="H718" i="25"/>
  <c r="H942" i="25"/>
  <c r="H697" i="25"/>
  <c r="H800" i="25"/>
  <c r="H552" i="25"/>
  <c r="H925" i="25"/>
  <c r="H988" i="25"/>
  <c r="H462" i="25"/>
  <c r="H1040" i="25"/>
  <c r="H279" i="25"/>
  <c r="H344" i="25"/>
  <c r="H455" i="25"/>
  <c r="H654" i="25"/>
  <c r="H892" i="25"/>
  <c r="H672" i="25"/>
  <c r="H859" i="25"/>
  <c r="H597" i="25"/>
  <c r="H596" i="25"/>
  <c r="H681" i="25"/>
  <c r="H744" i="25"/>
  <c r="H258" i="25"/>
  <c r="H280" i="25"/>
  <c r="H358" i="25"/>
  <c r="H630" i="25"/>
  <c r="H565" i="25"/>
  <c r="H272" i="25"/>
  <c r="H581" i="25"/>
  <c r="H1012" i="25"/>
  <c r="H742" i="25"/>
  <c r="H575" i="25"/>
  <c r="H1059" i="25"/>
  <c r="H1042" i="25"/>
  <c r="H384" i="25"/>
  <c r="H673" i="25"/>
  <c r="H451" i="25"/>
  <c r="H875" i="25"/>
  <c r="H139" i="25"/>
  <c r="H686" i="25"/>
  <c r="H509" i="25"/>
  <c r="H432" i="25"/>
  <c r="H549" i="25"/>
  <c r="H556" i="25"/>
  <c r="H945" i="25"/>
  <c r="H678" i="25"/>
  <c r="H532" i="25"/>
  <c r="H505" i="25"/>
  <c r="H456" i="25"/>
  <c r="H740" i="25"/>
  <c r="H981" i="25"/>
  <c r="H711" i="25"/>
  <c r="H653" i="25"/>
  <c r="H929" i="25"/>
  <c r="H407" i="25"/>
  <c r="H577" i="25"/>
  <c r="H927" i="25"/>
  <c r="H713" i="25"/>
  <c r="H749" i="25"/>
  <c r="H801" i="25"/>
  <c r="H963" i="25"/>
  <c r="H567" i="25"/>
  <c r="H703" i="25"/>
  <c r="H435" i="25"/>
  <c r="H647" i="25"/>
  <c r="H60" i="25"/>
  <c r="H837" i="25"/>
  <c r="H542" i="25"/>
  <c r="H454" i="25"/>
  <c r="H460" i="25"/>
  <c r="H802" i="25"/>
  <c r="H732" i="25"/>
  <c r="H146" i="25"/>
  <c r="H380" i="25"/>
  <c r="H554" i="25"/>
  <c r="H600" i="25"/>
  <c r="H331" i="25"/>
  <c r="H444" i="25"/>
  <c r="H629" i="25"/>
  <c r="H669" i="25"/>
  <c r="H799" i="25"/>
  <c r="H809" i="25"/>
  <c r="H389" i="25"/>
  <c r="H561" i="25"/>
  <c r="H646" i="25"/>
  <c r="H608" i="25"/>
  <c r="H940" i="25"/>
  <c r="H338" i="25"/>
  <c r="H317" i="25"/>
  <c r="H578" i="25"/>
  <c r="H780" i="25"/>
  <c r="H788" i="25"/>
  <c r="H869" i="25"/>
  <c r="H538" i="25"/>
  <c r="H610" i="25"/>
  <c r="H373" i="25"/>
  <c r="H591" i="25"/>
  <c r="H458" i="25"/>
  <c r="H450" i="25"/>
  <c r="H728" i="25"/>
  <c r="H321" i="25"/>
  <c r="H813" i="25"/>
  <c r="H332" i="25"/>
  <c r="H529" i="25"/>
  <c r="H599" i="25"/>
  <c r="H271" i="25"/>
  <c r="H671" i="25"/>
  <c r="H495" i="25"/>
  <c r="H695" i="25"/>
  <c r="H245" i="25"/>
  <c r="H470" i="25"/>
  <c r="H651" i="25"/>
  <c r="H580" i="25"/>
  <c r="H302" i="25"/>
  <c r="H378" i="25"/>
  <c r="H812" i="25"/>
  <c r="H587" i="25"/>
  <c r="H589" i="25"/>
  <c r="H633" i="25"/>
  <c r="H492" i="25"/>
  <c r="H333" i="25"/>
  <c r="H1038" i="25"/>
  <c r="H768" i="25"/>
  <c r="H759" i="25"/>
  <c r="H746" i="25"/>
  <c r="H506" i="25"/>
  <c r="H952" i="25"/>
  <c r="H601" i="25"/>
  <c r="H560" i="25"/>
  <c r="H702" i="25"/>
  <c r="H404" i="25"/>
  <c r="H582" i="25"/>
  <c r="H562" i="25"/>
  <c r="H439" i="25"/>
  <c r="H299" i="25"/>
  <c r="H661" i="25"/>
  <c r="H762" i="25"/>
  <c r="H659" i="25"/>
  <c r="H777" i="25"/>
  <c r="H683" i="25"/>
  <c r="H691" i="25"/>
  <c r="H719" i="25"/>
  <c r="H313" i="25"/>
  <c r="H905" i="25"/>
  <c r="H684" i="25"/>
  <c r="H765" i="25"/>
  <c r="H852" i="25"/>
  <c r="H558" i="25"/>
  <c r="H674" i="25"/>
  <c r="H838" i="25"/>
  <c r="H320" i="25"/>
  <c r="H687" i="25"/>
  <c r="H356" i="25"/>
  <c r="H682" i="25"/>
  <c r="H891" i="25"/>
  <c r="H990" i="25"/>
  <c r="H357" i="25"/>
  <c r="H375" i="25"/>
  <c r="H662" i="25"/>
  <c r="H885" i="25"/>
  <c r="H594" i="25"/>
  <c r="H847" i="25"/>
  <c r="H712" i="25"/>
  <c r="H841" i="25"/>
  <c r="H606" i="25"/>
  <c r="H502" i="25"/>
  <c r="H392" i="25"/>
  <c r="H806" i="25"/>
  <c r="H452" i="25"/>
  <c r="H434" i="25"/>
  <c r="H685" i="25"/>
  <c r="H531" i="25"/>
  <c r="H738" i="25"/>
  <c r="H219" i="25"/>
  <c r="H583" i="25"/>
  <c r="H311" i="25"/>
  <c r="H707" i="25"/>
  <c r="H827" i="25"/>
  <c r="H620" i="25"/>
  <c r="H862" i="25"/>
  <c r="H429" i="25"/>
  <c r="H745" i="25"/>
  <c r="H238" i="25"/>
  <c r="H776" i="25"/>
  <c r="H866" i="25"/>
  <c r="H488" i="25"/>
  <c r="H262" i="25"/>
  <c r="H399" i="25"/>
  <c r="H126" i="25"/>
  <c r="H725" i="25"/>
  <c r="H113" i="25"/>
  <c r="H908" i="25"/>
  <c r="H189" i="25"/>
  <c r="H140" i="25"/>
  <c r="H618" i="25"/>
  <c r="H880" i="25"/>
  <c r="H854" i="25"/>
  <c r="H121" i="25"/>
  <c r="H445" i="25"/>
  <c r="H700" i="25"/>
  <c r="H346" i="25"/>
  <c r="H807" i="25"/>
  <c r="H511" i="25"/>
  <c r="H267" i="25"/>
  <c r="H292" i="25"/>
  <c r="H341" i="25"/>
  <c r="H387" i="25"/>
  <c r="H624" i="25"/>
  <c r="H347" i="25"/>
  <c r="H585" i="25"/>
  <c r="H576" i="25"/>
  <c r="H372" i="25"/>
  <c r="H395" i="25"/>
  <c r="H437" i="25"/>
  <c r="H345" i="25"/>
  <c r="H810" i="25"/>
  <c r="H264" i="25"/>
  <c r="H642" i="25"/>
  <c r="H376" i="25"/>
  <c r="H410" i="25"/>
  <c r="H484" i="25"/>
  <c r="H427" i="25"/>
  <c r="H912" i="25"/>
  <c r="H637" i="25"/>
  <c r="H497" i="25"/>
  <c r="H202" i="25"/>
  <c r="H72" i="25"/>
  <c r="H971" i="25"/>
  <c r="H701" i="25"/>
  <c r="H431" i="25"/>
  <c r="H193" i="25"/>
  <c r="H419" i="25"/>
  <c r="H84" i="25"/>
  <c r="H953" i="25"/>
  <c r="H412" i="25"/>
  <c r="H635" i="25"/>
  <c r="H717" i="25"/>
  <c r="H326" i="25"/>
  <c r="H500" i="25"/>
  <c r="H421" i="25"/>
  <c r="H617" i="25"/>
  <c r="H300" i="25"/>
  <c r="H253" i="25"/>
  <c r="H564" i="25"/>
  <c r="H464" i="25"/>
  <c r="H496" i="25"/>
  <c r="H324" i="25"/>
  <c r="H335" i="25"/>
  <c r="H563" i="25"/>
  <c r="H524" i="25"/>
  <c r="H246" i="25"/>
  <c r="H417" i="25"/>
  <c r="H761" i="25"/>
  <c r="H303" i="25"/>
  <c r="H722" i="25"/>
  <c r="H716" i="25"/>
  <c r="H343" i="25"/>
  <c r="H588" i="25"/>
  <c r="H441" i="25"/>
  <c r="H604" i="25"/>
  <c r="H731" i="25"/>
  <c r="H490" i="25"/>
  <c r="H829" i="25"/>
  <c r="H480" i="25"/>
  <c r="H487" i="25"/>
  <c r="H513" i="25"/>
  <c r="H557" i="25"/>
  <c r="H634" i="25"/>
  <c r="H353" i="25"/>
  <c r="H510" i="25"/>
  <c r="H794" i="25"/>
  <c r="H924" i="25"/>
  <c r="H512" i="25"/>
  <c r="H592" i="25"/>
  <c r="H409" i="25"/>
  <c r="H476" i="25"/>
  <c r="H648" i="25"/>
  <c r="H478" i="25"/>
  <c r="H534" i="25"/>
  <c r="H641" i="25"/>
  <c r="H521" i="25"/>
  <c r="H330" i="25"/>
  <c r="H778" i="25"/>
  <c r="H293" i="25"/>
  <c r="H656" i="25"/>
  <c r="H416" i="25"/>
  <c r="H498" i="25"/>
  <c r="H507" i="25"/>
  <c r="H401" i="25"/>
  <c r="H736" i="25"/>
  <c r="H530" i="25"/>
  <c r="H425" i="25"/>
  <c r="H730" i="25"/>
  <c r="H428" i="25"/>
  <c r="H503" i="25"/>
  <c r="H694" i="25"/>
  <c r="H595" i="25"/>
  <c r="H255" i="25"/>
  <c r="H625" i="25"/>
  <c r="H342" i="25"/>
  <c r="H896" i="25"/>
  <c r="H287" i="25"/>
  <c r="H795" i="25"/>
  <c r="H349" i="25"/>
  <c r="H790" i="25"/>
  <c r="H150" i="25"/>
  <c r="H865" i="25"/>
  <c r="H131" i="25"/>
  <c r="H504" i="25"/>
  <c r="H214" i="25"/>
  <c r="H76" i="25"/>
  <c r="H474" i="25"/>
  <c r="H290" i="25"/>
  <c r="H442" i="25"/>
  <c r="H477" i="25"/>
  <c r="H638" i="25"/>
  <c r="H612" i="25"/>
  <c r="H573" i="25"/>
  <c r="H536" i="25"/>
  <c r="H518" i="25"/>
  <c r="H551" i="25"/>
  <c r="H366" i="25"/>
  <c r="H340" i="25"/>
  <c r="H371" i="25"/>
  <c r="H418" i="25"/>
  <c r="H698" i="25"/>
  <c r="H359" i="25"/>
  <c r="H352" i="25"/>
  <c r="H405" i="25"/>
  <c r="H636" i="25"/>
  <c r="H298" i="25"/>
  <c r="H411" i="25"/>
  <c r="H440" i="25"/>
  <c r="H709" i="25"/>
  <c r="H479" i="25"/>
  <c r="H322" i="25"/>
  <c r="H339" i="25"/>
  <c r="H631" i="25"/>
  <c r="H173" i="25"/>
  <c r="H296" i="25"/>
  <c r="H424" i="25"/>
  <c r="H386" i="25"/>
  <c r="H218" i="25"/>
  <c r="H621" i="25"/>
  <c r="H350" i="25"/>
  <c r="H590" i="25"/>
  <c r="H354" i="25"/>
  <c r="H361" i="25"/>
  <c r="H242" i="25"/>
  <c r="H217" i="25"/>
  <c r="H956" i="25"/>
  <c r="H232" i="25"/>
  <c r="H295" i="25"/>
  <c r="H457" i="25"/>
  <c r="H289" i="25"/>
  <c r="H260" i="25"/>
  <c r="H792" i="25"/>
  <c r="H388" i="25"/>
  <c r="H485" i="25"/>
  <c r="H828" i="25"/>
  <c r="H793" i="25"/>
  <c r="H438" i="25"/>
  <c r="H263" i="25"/>
  <c r="H548" i="25"/>
  <c r="H355" i="25"/>
  <c r="H284" i="25"/>
  <c r="H360" i="25"/>
  <c r="H105" i="25"/>
  <c r="H782" i="25"/>
  <c r="H107" i="25"/>
  <c r="H364" i="25"/>
  <c r="H169" i="25"/>
  <c r="H152" i="25"/>
  <c r="H539" i="25"/>
  <c r="H803" i="25"/>
  <c r="H422" i="25"/>
  <c r="H696" i="25"/>
  <c r="H261" i="25"/>
  <c r="H465" i="25"/>
  <c r="H288" i="25"/>
  <c r="H535" i="25"/>
  <c r="H212" i="25"/>
  <c r="H312" i="25"/>
  <c r="H381" i="25"/>
  <c r="H167" i="25"/>
  <c r="H215" i="25"/>
  <c r="H520" i="25"/>
  <c r="H895" i="25"/>
  <c r="H138" i="25"/>
  <c r="H368" i="25"/>
  <c r="H517" i="25"/>
  <c r="H471" i="25"/>
  <c r="H306" i="25"/>
  <c r="H726" i="25"/>
  <c r="H817" i="25"/>
  <c r="H309" i="25"/>
  <c r="H77" i="25"/>
  <c r="H644" i="25"/>
  <c r="H209" i="25"/>
  <c r="H134" i="25"/>
  <c r="H443" i="25"/>
  <c r="H216" i="25"/>
  <c r="H175" i="25"/>
  <c r="H622" i="25"/>
  <c r="H269" i="25"/>
  <c r="H297" i="25"/>
  <c r="H475" i="25"/>
  <c r="H472" i="25"/>
  <c r="H515" i="25"/>
  <c r="H705" i="25"/>
  <c r="H508" i="25"/>
  <c r="H664" i="25"/>
  <c r="H213" i="25"/>
  <c r="H176" i="25"/>
  <c r="H461" i="25"/>
  <c r="H559" i="25"/>
  <c r="H63" i="25"/>
  <c r="H154" i="25"/>
  <c r="H70" i="25"/>
  <c r="H739" i="25"/>
  <c r="H291" i="25"/>
  <c r="H640" i="25"/>
  <c r="H278" i="25"/>
  <c r="H605" i="25"/>
  <c r="H593" i="25"/>
  <c r="H192" i="25"/>
  <c r="H467" i="25"/>
  <c r="H247" i="25"/>
  <c r="H160" i="25"/>
  <c r="H80" i="25"/>
  <c r="H159" i="25"/>
  <c r="H602" i="25"/>
  <c r="H235" i="25"/>
  <c r="H227" i="25"/>
  <c r="H334" i="25"/>
  <c r="H114" i="25"/>
  <c r="H772" i="25"/>
  <c r="H158" i="25"/>
  <c r="H650" i="25"/>
  <c r="H259" i="25"/>
  <c r="H327" i="25"/>
  <c r="H207" i="25"/>
  <c r="H374" i="25"/>
  <c r="H413" i="25"/>
  <c r="H250" i="25"/>
  <c r="H481" i="25"/>
  <c r="H188" i="25"/>
  <c r="H194" i="25"/>
  <c r="H170" i="25"/>
  <c r="H198" i="25"/>
  <c r="H315" i="25"/>
  <c r="H211" i="25"/>
  <c r="H200" i="25"/>
  <c r="H400" i="25"/>
  <c r="H285" i="25"/>
  <c r="H491" i="25"/>
  <c r="H225" i="25"/>
  <c r="H308" i="25"/>
  <c r="H191" i="25"/>
  <c r="H275" i="25"/>
  <c r="H414" i="25"/>
  <c r="H938" i="25"/>
  <c r="H206" i="25"/>
  <c r="H543" i="25"/>
  <c r="H67" i="25"/>
  <c r="H463" i="25"/>
  <c r="H241" i="25"/>
  <c r="H184" i="25"/>
  <c r="H148" i="25"/>
  <c r="H254" i="25"/>
  <c r="H177" i="25"/>
  <c r="H49" i="25"/>
  <c r="H329" i="25"/>
  <c r="H319" i="25"/>
  <c r="H52" i="25"/>
  <c r="H130" i="25"/>
  <c r="H222" i="25"/>
  <c r="H398" i="25"/>
  <c r="H197" i="25"/>
  <c r="H436" i="25"/>
  <c r="H369" i="25"/>
  <c r="H240" i="25"/>
  <c r="H103" i="25"/>
  <c r="H325" i="25"/>
  <c r="H494" i="25"/>
  <c r="H720" i="25"/>
  <c r="H187" i="25"/>
  <c r="H447" i="25"/>
  <c r="H223" i="25"/>
  <c r="H163" i="25"/>
  <c r="H179" i="25"/>
  <c r="H112" i="25"/>
  <c r="H128" i="25"/>
  <c r="H156" i="25"/>
  <c r="H94" i="25"/>
  <c r="H266" i="25"/>
  <c r="H566" i="25"/>
  <c r="H370" i="25"/>
  <c r="H403" i="25"/>
  <c r="H186" i="25"/>
  <c r="H228" i="25"/>
  <c r="H205" i="25"/>
  <c r="H96" i="25"/>
  <c r="H224" i="25"/>
  <c r="H304" i="25"/>
  <c r="H256" i="25"/>
  <c r="H102" i="25"/>
  <c r="H210" i="25"/>
  <c r="H180" i="25"/>
  <c r="H533" i="25"/>
  <c r="H391" i="25"/>
  <c r="H383" i="25"/>
  <c r="H109" i="25"/>
  <c r="H860" i="25"/>
  <c r="H125" i="25"/>
  <c r="H39" i="25"/>
  <c r="H276" i="25"/>
  <c r="H62" i="25"/>
  <c r="H397" i="25"/>
  <c r="H423" i="25"/>
  <c r="H516" i="25"/>
  <c r="H307" i="25"/>
  <c r="H237" i="25"/>
  <c r="H236" i="25"/>
  <c r="H117" i="25"/>
  <c r="H281" i="25"/>
  <c r="H270" i="25"/>
  <c r="H87" i="25"/>
  <c r="H172" i="25"/>
  <c r="H525" i="25"/>
  <c r="H314" i="25"/>
  <c r="H111" i="25"/>
  <c r="H708" i="25"/>
  <c r="H145" i="25"/>
  <c r="H141" i="25"/>
  <c r="H81" i="25"/>
  <c r="H239" i="25"/>
  <c r="H663" i="25"/>
  <c r="H135" i="25"/>
  <c r="H151" i="25"/>
  <c r="H570" i="25"/>
  <c r="H142" i="25"/>
  <c r="H609" i="25"/>
  <c r="H220" i="25"/>
  <c r="H183" i="25"/>
  <c r="H55" i="25"/>
  <c r="H116" i="25"/>
  <c r="H164" i="25"/>
  <c r="H337" i="25"/>
  <c r="H550" i="25"/>
  <c r="H144" i="25"/>
  <c r="H367" i="25"/>
  <c r="H190" i="25"/>
  <c r="H149" i="25"/>
  <c r="H95" i="25"/>
  <c r="H53" i="25"/>
  <c r="H51" i="25"/>
  <c r="H231" i="25"/>
  <c r="H385" i="25"/>
  <c r="H571" i="25"/>
  <c r="H165" i="25"/>
  <c r="H153" i="25"/>
  <c r="H178" i="25"/>
  <c r="H122" i="25"/>
  <c r="H69" i="25"/>
  <c r="H310" i="25"/>
  <c r="H44" i="25"/>
  <c r="H147" i="25"/>
  <c r="H115" i="25"/>
  <c r="H251" i="25"/>
  <c r="H57" i="25"/>
  <c r="H486" i="25"/>
  <c r="H171" i="25"/>
  <c r="H402" i="25"/>
  <c r="H234" i="25"/>
  <c r="H129" i="25"/>
  <c r="H133" i="25"/>
  <c r="H106" i="25"/>
  <c r="H143" i="25"/>
  <c r="H185" i="25"/>
  <c r="H89" i="25"/>
  <c r="H201" i="25"/>
  <c r="H82" i="25"/>
  <c r="H101" i="25"/>
  <c r="H572" i="25"/>
  <c r="H252" i="25"/>
  <c r="H35" i="25"/>
  <c r="H108" i="25"/>
  <c r="H243" i="25"/>
  <c r="H83" i="25"/>
  <c r="H46" i="25"/>
  <c r="H127" i="25"/>
  <c r="H97" i="25"/>
  <c r="H257" i="25"/>
  <c r="H68" i="25"/>
  <c r="H230" i="25"/>
  <c r="H818" i="25"/>
  <c r="H88" i="25"/>
  <c r="H110" i="25"/>
  <c r="H244" i="25"/>
  <c r="H132" i="25"/>
  <c r="H168" i="25"/>
  <c r="H74" i="25"/>
  <c r="H79" i="25"/>
  <c r="H64" i="25"/>
  <c r="H93" i="25"/>
  <c r="H248" i="25"/>
  <c r="H282" i="25"/>
  <c r="H351" i="25"/>
  <c r="H316" i="25"/>
  <c r="H459" i="25"/>
  <c r="H221" i="25"/>
  <c r="H273" i="25"/>
  <c r="H199" i="25"/>
  <c r="H546" i="25"/>
  <c r="H59" i="25"/>
  <c r="H323" i="25"/>
  <c r="H13" i="25"/>
  <c r="H66" i="25"/>
  <c r="H196" i="25"/>
  <c r="H75" i="25"/>
  <c r="H50" i="25"/>
  <c r="H90" i="25"/>
  <c r="H161" i="25"/>
  <c r="H30" i="25"/>
  <c r="H18" i="25"/>
  <c r="H31" i="25"/>
  <c r="H123" i="25"/>
  <c r="H43" i="25"/>
  <c r="H226" i="25"/>
  <c r="H36" i="25"/>
  <c r="H28" i="25"/>
  <c r="H336" i="25"/>
  <c r="H229" i="25"/>
  <c r="H17" i="25"/>
  <c r="H91" i="25"/>
  <c r="H203" i="25"/>
  <c r="H174" i="25"/>
  <c r="H390" i="25"/>
  <c r="H48" i="25"/>
  <c r="H120" i="25"/>
  <c r="H119" i="25"/>
  <c r="H29" i="25"/>
  <c r="H92" i="25"/>
  <c r="H104" i="25"/>
  <c r="H166" i="25"/>
  <c r="H162" i="25"/>
  <c r="H85" i="25"/>
  <c r="H22" i="25"/>
  <c r="H71" i="25"/>
  <c r="H78" i="25"/>
  <c r="H136" i="25"/>
  <c r="H41" i="25"/>
  <c r="H26" i="25"/>
  <c r="H45" i="25"/>
  <c r="H124" i="25"/>
  <c r="H38" i="25"/>
  <c r="H27" i="25"/>
  <c r="H47" i="25"/>
  <c r="H54" i="25"/>
  <c r="H16" i="25"/>
  <c r="H33" i="25"/>
  <c r="H40" i="25"/>
  <c r="H21" i="25"/>
  <c r="H20" i="25"/>
  <c r="H24" i="25"/>
  <c r="H23" i="25"/>
  <c r="H73" i="25"/>
  <c r="H56" i="25"/>
  <c r="H14" i="25"/>
  <c r="H34" i="25"/>
  <c r="H32" i="25"/>
  <c r="H61" i="25"/>
  <c r="H37" i="25"/>
  <c r="H65" i="25"/>
  <c r="H25" i="25"/>
  <c r="H15" i="25"/>
  <c r="H58" i="25"/>
  <c r="H19" i="25"/>
  <c r="H86" i="25"/>
  <c r="H9" i="25"/>
  <c r="H42" i="25"/>
  <c r="H10" i="25"/>
  <c r="H11" i="25"/>
  <c r="H12" i="25"/>
  <c r="H8" i="25"/>
  <c r="H7" i="25"/>
  <c r="H208" i="25"/>
  <c r="H851" i="25"/>
  <c r="H626" i="25"/>
  <c r="H489" i="25"/>
  <c r="K1006" i="25"/>
  <c r="K363" i="25"/>
  <c r="K930" i="25"/>
  <c r="K537" i="25"/>
  <c r="K824" i="25"/>
  <c r="K658" i="25"/>
  <c r="K997" i="25"/>
  <c r="K903" i="25"/>
  <c r="K473" i="25"/>
  <c r="K362" i="25"/>
  <c r="K446" i="25"/>
  <c r="K808" i="25"/>
  <c r="K721" i="25"/>
  <c r="K984" i="25"/>
  <c r="K568" i="25"/>
  <c r="K999" i="25"/>
  <c r="K1002" i="25"/>
  <c r="K816" i="25"/>
  <c r="K864" i="25"/>
  <c r="K724" i="25"/>
  <c r="K894" i="25"/>
  <c r="K574" i="25"/>
  <c r="K607" i="25"/>
  <c r="K832" i="25"/>
  <c r="K632" i="25"/>
  <c r="K868" i="25"/>
  <c r="K883" i="25"/>
  <c r="K842" i="25"/>
  <c r="K526" i="25"/>
  <c r="K499" i="25"/>
  <c r="K985" i="25"/>
  <c r="K692" i="25"/>
  <c r="K652" i="25"/>
  <c r="K973" i="25"/>
  <c r="K911" i="25"/>
  <c r="K843" i="25"/>
  <c r="K941" i="25"/>
  <c r="K789" i="25"/>
  <c r="K453" i="25"/>
  <c r="K415" i="25"/>
  <c r="K872" i="25"/>
  <c r="K1009" i="25"/>
  <c r="K887" i="25"/>
  <c r="K959" i="25"/>
  <c r="K867" i="25"/>
  <c r="K831" i="25"/>
  <c r="K786" i="25"/>
  <c r="K501" i="25"/>
  <c r="K748" i="25"/>
  <c r="K541" i="25"/>
  <c r="K932" i="25"/>
  <c r="K613" i="25"/>
  <c r="K787" i="25"/>
  <c r="K655" i="25"/>
  <c r="K976" i="25"/>
  <c r="K814" i="25"/>
  <c r="K328" i="25"/>
  <c r="K677" i="25"/>
  <c r="K913" i="25"/>
  <c r="K805" i="25"/>
  <c r="K839" i="25"/>
  <c r="K396" i="25"/>
  <c r="K753" i="25"/>
  <c r="K569" i="25"/>
  <c r="K844" i="25"/>
  <c r="K834" i="25"/>
  <c r="K666" i="25"/>
  <c r="K877" i="25"/>
  <c r="K118" i="25"/>
  <c r="K931" i="25"/>
  <c r="K773" i="25"/>
  <c r="K751" i="25"/>
  <c r="K690" i="25"/>
  <c r="K649" i="25"/>
  <c r="K764" i="25"/>
  <c r="K430" i="25"/>
  <c r="K899" i="25"/>
  <c r="K781" i="25"/>
  <c r="K680" i="25"/>
  <c r="K775" i="25"/>
  <c r="K771" i="25"/>
  <c r="K665" i="25"/>
  <c r="K1004" i="25"/>
  <c r="K710" i="25"/>
  <c r="K982" i="25"/>
  <c r="K277" i="25"/>
  <c r="K769" i="25"/>
  <c r="K670" i="25"/>
  <c r="K826" i="25"/>
  <c r="K603" i="25"/>
  <c r="K715" i="25"/>
  <c r="K767" i="25"/>
  <c r="K406" i="25"/>
  <c r="K836" i="25"/>
  <c r="K936" i="25"/>
  <c r="K955" i="25"/>
  <c r="K286" i="25"/>
  <c r="K718" i="25"/>
  <c r="K942" i="25"/>
  <c r="K697" i="25"/>
  <c r="K800" i="25"/>
  <c r="K552" i="25"/>
  <c r="K925" i="25"/>
  <c r="K988" i="25"/>
  <c r="K462" i="25"/>
  <c r="K455" i="25"/>
  <c r="K892" i="25"/>
  <c r="K596" i="25"/>
  <c r="K681" i="25"/>
  <c r="K258" i="25"/>
  <c r="K358" i="25"/>
  <c r="K630" i="25"/>
  <c r="K565" i="25"/>
  <c r="K272" i="25"/>
  <c r="K581" i="25"/>
  <c r="K1012" i="25"/>
  <c r="K384" i="25"/>
  <c r="K673" i="25"/>
  <c r="K451" i="25"/>
  <c r="K875" i="25"/>
  <c r="K432" i="25"/>
  <c r="K556" i="25"/>
  <c r="K678" i="25"/>
  <c r="K532" i="25"/>
  <c r="K505" i="25"/>
  <c r="K456" i="25"/>
  <c r="K740" i="25"/>
  <c r="K981" i="25"/>
  <c r="K711" i="25"/>
  <c r="K929" i="25"/>
  <c r="K577" i="25"/>
  <c r="K927" i="25"/>
  <c r="K749" i="25"/>
  <c r="K963" i="25"/>
  <c r="K567" i="25"/>
  <c r="K435" i="25"/>
  <c r="K647" i="25"/>
  <c r="K60" i="25"/>
  <c r="K542" i="25"/>
  <c r="K454" i="25"/>
  <c r="K460" i="25"/>
  <c r="K380" i="25"/>
  <c r="K444" i="25"/>
  <c r="K669" i="25"/>
  <c r="K799" i="25"/>
  <c r="K809" i="25"/>
  <c r="K561" i="25"/>
  <c r="K608" i="25"/>
  <c r="K940" i="25"/>
  <c r="K317" i="25"/>
  <c r="K578" i="25"/>
  <c r="K780" i="25"/>
  <c r="K788" i="25"/>
  <c r="K869" i="25"/>
  <c r="K373" i="25"/>
  <c r="K591" i="25"/>
  <c r="K458" i="25"/>
  <c r="K728" i="25"/>
  <c r="K529" i="25"/>
  <c r="K599" i="25"/>
  <c r="K671" i="25"/>
  <c r="K495" i="25"/>
  <c r="K470" i="25"/>
  <c r="K651" i="25"/>
  <c r="K302" i="25"/>
  <c r="K378" i="25"/>
  <c r="K587" i="25"/>
  <c r="K633" i="25"/>
  <c r="K759" i="25"/>
  <c r="K506" i="25"/>
  <c r="K952" i="25"/>
  <c r="K601" i="25"/>
  <c r="K702" i="25"/>
  <c r="K439" i="25"/>
  <c r="K299" i="25"/>
  <c r="K661" i="25"/>
  <c r="K762" i="25"/>
  <c r="K659" i="25"/>
  <c r="K777" i="25"/>
  <c r="K683" i="25"/>
  <c r="K691" i="25"/>
  <c r="K905" i="25"/>
  <c r="K684" i="25"/>
  <c r="K765" i="25"/>
  <c r="K674" i="25"/>
  <c r="K320" i="25"/>
  <c r="K687" i="25"/>
  <c r="K356" i="25"/>
  <c r="K891" i="25"/>
  <c r="K990" i="25"/>
  <c r="K375" i="25"/>
  <c r="K662" i="25"/>
  <c r="K885" i="25"/>
  <c r="K594" i="25"/>
  <c r="K847" i="25"/>
  <c r="K841" i="25"/>
  <c r="K502" i="25"/>
  <c r="K806" i="25"/>
  <c r="K452" i="25"/>
  <c r="K685" i="25"/>
  <c r="K583" i="25"/>
  <c r="K620" i="25"/>
  <c r="K862" i="25"/>
  <c r="K429" i="25"/>
  <c r="K866" i="25"/>
  <c r="K488" i="25"/>
  <c r="K262" i="25"/>
  <c r="K399" i="25"/>
  <c r="K126" i="25"/>
  <c r="K725" i="25"/>
  <c r="K908" i="25"/>
  <c r="K618" i="25"/>
  <c r="K880" i="25"/>
  <c r="K854" i="25"/>
  <c r="K121" i="25"/>
  <c r="K445" i="25"/>
  <c r="K700" i="25"/>
  <c r="K511" i="25"/>
  <c r="K292" i="25"/>
  <c r="K341" i="25"/>
  <c r="K347" i="25"/>
  <c r="K585" i="25"/>
  <c r="K576" i="25"/>
  <c r="K372" i="25"/>
  <c r="K395" i="25"/>
  <c r="K437" i="25"/>
  <c r="K345" i="25"/>
  <c r="K264" i="25"/>
  <c r="K410" i="25"/>
  <c r="K484" i="25"/>
  <c r="K497" i="25"/>
  <c r="K202" i="25"/>
  <c r="K971" i="25"/>
  <c r="K701" i="25"/>
  <c r="K431" i="25"/>
  <c r="K193" i="25"/>
  <c r="K419" i="25"/>
  <c r="K84" i="25"/>
  <c r="K326" i="25"/>
  <c r="K617" i="25"/>
  <c r="K253" i="25"/>
  <c r="K564" i="25"/>
  <c r="K464" i="25"/>
  <c r="K324" i="25"/>
  <c r="K335" i="25"/>
  <c r="K563" i="25"/>
  <c r="K524" i="25"/>
  <c r="K761" i="25"/>
  <c r="K303" i="25"/>
  <c r="K343" i="25"/>
  <c r="K490" i="25"/>
  <c r="K829" i="25"/>
  <c r="K513" i="25"/>
  <c r="K557" i="25"/>
  <c r="K634" i="25"/>
  <c r="K353" i="25"/>
  <c r="K510" i="25"/>
  <c r="K794" i="25"/>
  <c r="K924" i="25"/>
  <c r="K512" i="25"/>
  <c r="K592" i="25"/>
  <c r="K648" i="25"/>
  <c r="K478" i="25"/>
  <c r="K534" i="25"/>
  <c r="K778" i="25"/>
  <c r="K656" i="25"/>
  <c r="K416" i="25"/>
  <c r="K498" i="25"/>
  <c r="K507" i="25"/>
  <c r="K401" i="25"/>
  <c r="K736" i="25"/>
  <c r="K530" i="25"/>
  <c r="K730" i="25"/>
  <c r="K428" i="25"/>
  <c r="K503" i="25"/>
  <c r="K595" i="25"/>
  <c r="K255" i="25"/>
  <c r="K625" i="25"/>
  <c r="K342" i="25"/>
  <c r="K896" i="25"/>
  <c r="K795" i="25"/>
  <c r="K349" i="25"/>
  <c r="K790" i="25"/>
  <c r="K150" i="25"/>
  <c r="K865" i="25"/>
  <c r="K131" i="25"/>
  <c r="K504" i="25"/>
  <c r="K214" i="25"/>
  <c r="K76" i="25"/>
  <c r="K442" i="25"/>
  <c r="K638" i="25"/>
  <c r="K612" i="25"/>
  <c r="K573" i="25"/>
  <c r="K551" i="25"/>
  <c r="K340" i="25"/>
  <c r="K418" i="25"/>
  <c r="K698" i="25"/>
  <c r="K359" i="25"/>
  <c r="K352" i="25"/>
  <c r="K636" i="25"/>
  <c r="K411" i="25"/>
  <c r="K440" i="25"/>
  <c r="K322" i="25"/>
  <c r="K339" i="25"/>
  <c r="K631" i="25"/>
  <c r="K173" i="25"/>
  <c r="K296" i="25"/>
  <c r="K218" i="25"/>
  <c r="K621" i="25"/>
  <c r="K350" i="25"/>
  <c r="K590" i="25"/>
  <c r="K242" i="25"/>
  <c r="K217" i="25"/>
  <c r="K295" i="25"/>
  <c r="K289" i="25"/>
  <c r="K260" i="25"/>
  <c r="K792" i="25"/>
  <c r="K388" i="25"/>
  <c r="K828" i="25"/>
  <c r="K793" i="25"/>
  <c r="K438" i="25"/>
  <c r="K263" i="25"/>
  <c r="K548" i="25"/>
  <c r="K782" i="25"/>
  <c r="K107" i="25"/>
  <c r="K364" i="25"/>
  <c r="K169" i="25"/>
  <c r="K152" i="25"/>
  <c r="K539" i="25"/>
  <c r="K261" i="25"/>
  <c r="K465" i="25"/>
  <c r="K312" i="25"/>
  <c r="K167" i="25"/>
  <c r="K215" i="25"/>
  <c r="K520" i="25"/>
  <c r="K368" i="25"/>
  <c r="K517" i="25"/>
  <c r="K471" i="25"/>
  <c r="K306" i="25"/>
  <c r="K726" i="25"/>
  <c r="K817" i="25"/>
  <c r="K309" i="25"/>
  <c r="K209" i="25"/>
  <c r="K443" i="25"/>
  <c r="K216" i="25"/>
  <c r="K175" i="25"/>
  <c r="K269" i="25"/>
  <c r="K297" i="25"/>
  <c r="K664" i="25"/>
  <c r="K213" i="25"/>
  <c r="K176" i="25"/>
  <c r="K154" i="25"/>
  <c r="K291" i="25"/>
  <c r="K640" i="25"/>
  <c r="K278" i="25"/>
  <c r="K605" i="25"/>
  <c r="K192" i="25"/>
  <c r="K80" i="25"/>
  <c r="K602" i="25"/>
  <c r="K235" i="25"/>
  <c r="K334" i="25"/>
  <c r="K114" i="25"/>
  <c r="K158" i="25"/>
  <c r="K327" i="25"/>
  <c r="K207" i="25"/>
  <c r="K374" i="25"/>
  <c r="K250" i="25"/>
  <c r="K481" i="25"/>
  <c r="K194" i="25"/>
  <c r="K170" i="25"/>
  <c r="K198" i="25"/>
  <c r="K315" i="25"/>
  <c r="K211" i="25"/>
  <c r="K400" i="25"/>
  <c r="K285" i="25"/>
  <c r="K491" i="25"/>
  <c r="K414" i="25"/>
  <c r="K938" i="25"/>
  <c r="K543" i="25"/>
  <c r="K67" i="25"/>
  <c r="K463" i="25"/>
  <c r="K241" i="25"/>
  <c r="K254" i="25"/>
  <c r="K49" i="25"/>
  <c r="K329" i="25"/>
  <c r="K52" i="25"/>
  <c r="K222" i="25"/>
  <c r="K197" i="25"/>
  <c r="K369" i="25"/>
  <c r="K103" i="25"/>
  <c r="K325" i="25"/>
  <c r="K494" i="25"/>
  <c r="K187" i="25"/>
  <c r="K447" i="25"/>
  <c r="K223" i="25"/>
  <c r="K179" i="25"/>
  <c r="K112" i="25"/>
  <c r="K156" i="25"/>
  <c r="K266" i="25"/>
  <c r="K566" i="25"/>
  <c r="K370" i="25"/>
  <c r="K403" i="25"/>
  <c r="K228" i="25"/>
  <c r="K256" i="25"/>
  <c r="K102" i="25"/>
  <c r="K533" i="25"/>
  <c r="K391" i="25"/>
  <c r="K109" i="25"/>
  <c r="K125" i="25"/>
  <c r="K276" i="25"/>
  <c r="K62" i="25"/>
  <c r="K397" i="25"/>
  <c r="K423" i="25"/>
  <c r="K307" i="25"/>
  <c r="K237" i="25"/>
  <c r="K236" i="25"/>
  <c r="K117" i="25"/>
  <c r="K270" i="25"/>
  <c r="K314" i="25"/>
  <c r="K708" i="25"/>
  <c r="K81" i="25"/>
  <c r="K239" i="25"/>
  <c r="K663" i="25"/>
  <c r="K151" i="25"/>
  <c r="K609" i="25"/>
  <c r="K220" i="25"/>
  <c r="K183" i="25"/>
  <c r="K164" i="25"/>
  <c r="K550" i="25"/>
  <c r="K144" i="25"/>
  <c r="K367" i="25"/>
  <c r="K95" i="25"/>
  <c r="K53" i="25"/>
  <c r="K571" i="25"/>
  <c r="K178" i="25"/>
  <c r="K122" i="25"/>
  <c r="K310" i="25"/>
  <c r="K44" i="25"/>
  <c r="K147" i="25"/>
  <c r="K402" i="25"/>
  <c r="K185" i="25"/>
  <c r="K201" i="25"/>
  <c r="K82" i="25"/>
  <c r="K101" i="25"/>
  <c r="K572" i="25"/>
  <c r="K252" i="25"/>
  <c r="K46" i="25"/>
  <c r="K97" i="25"/>
  <c r="K230" i="25"/>
  <c r="K818" i="25"/>
  <c r="K88" i="25"/>
  <c r="K244" i="25"/>
  <c r="K132" i="25"/>
  <c r="K168" i="25"/>
  <c r="K74" i="25"/>
  <c r="K79" i="25"/>
  <c r="K64" i="25"/>
  <c r="K248" i="25"/>
  <c r="K351" i="25"/>
  <c r="K316" i="25"/>
  <c r="K459" i="25"/>
  <c r="K59" i="25"/>
  <c r="K66" i="25"/>
  <c r="K75" i="25"/>
  <c r="K90" i="25"/>
  <c r="K161" i="25"/>
  <c r="K18" i="25"/>
  <c r="K123" i="25"/>
  <c r="K28" i="25"/>
  <c r="K17" i="25"/>
  <c r="K48" i="25"/>
  <c r="K120" i="25"/>
  <c r="K29" i="25"/>
  <c r="K92" i="25"/>
  <c r="K104" i="25"/>
  <c r="K166" i="25"/>
  <c r="K162" i="25"/>
  <c r="K85" i="25"/>
  <c r="K22" i="25"/>
  <c r="K71" i="25"/>
  <c r="K78" i="25"/>
  <c r="K41" i="25"/>
  <c r="K124" i="25"/>
  <c r="K38" i="25"/>
  <c r="K27" i="25"/>
  <c r="K47" i="25"/>
  <c r="K54" i="25"/>
  <c r="K16" i="25"/>
  <c r="K33" i="25"/>
  <c r="K40" i="25"/>
  <c r="K21" i="25"/>
  <c r="K20" i="25"/>
  <c r="K24" i="25"/>
  <c r="K23" i="25"/>
  <c r="K73" i="25"/>
  <c r="K56" i="25"/>
  <c r="K14" i="25"/>
  <c r="K34" i="25"/>
  <c r="K32" i="25"/>
  <c r="K61" i="25"/>
  <c r="K65" i="25"/>
  <c r="K58" i="25"/>
  <c r="K19" i="25"/>
  <c r="K86" i="25"/>
  <c r="K9" i="25"/>
  <c r="K42" i="25"/>
  <c r="K11" i="25"/>
  <c r="K12" i="25"/>
  <c r="K208" i="25"/>
  <c r="K851" i="25"/>
  <c r="K626" i="25"/>
  <c r="K489" i="25"/>
  <c r="L611" i="25"/>
  <c r="C160" i="22" l="1"/>
  <c r="H1087" i="28"/>
  <c r="H1084" i="28"/>
  <c r="H1083" i="28"/>
  <c r="H1086" i="28"/>
  <c r="H1093" i="28"/>
  <c r="H1091" i="28"/>
  <c r="H1085" i="28"/>
  <c r="H955" i="28"/>
  <c r="J1094" i="28" l="1"/>
  <c r="F1094" i="28"/>
  <c r="I1091" i="28" s="1"/>
  <c r="B1094" i="28"/>
  <c r="H1092" i="28"/>
  <c r="H1089" i="28"/>
  <c r="H1090" i="28"/>
  <c r="H1082" i="28"/>
  <c r="H1081" i="28"/>
  <c r="H1080" i="28"/>
  <c r="H1079" i="28"/>
  <c r="H710" i="28"/>
  <c r="H1052" i="28"/>
  <c r="H1051" i="28"/>
  <c r="H1000" i="28"/>
  <c r="H974" i="28"/>
  <c r="H977" i="28"/>
  <c r="H1071" i="28"/>
  <c r="H989" i="28"/>
  <c r="H1025" i="28"/>
  <c r="H1045" i="28"/>
  <c r="H1042" i="28"/>
  <c r="H1073" i="28"/>
  <c r="H1072" i="28"/>
  <c r="H1048" i="28"/>
  <c r="H1047" i="28"/>
  <c r="H1046" i="28"/>
  <c r="H988" i="28"/>
  <c r="H660" i="28"/>
  <c r="H925" i="28"/>
  <c r="H1043" i="28"/>
  <c r="H891" i="28"/>
  <c r="H1013" i="28"/>
  <c r="H1031" i="28"/>
  <c r="H689" i="28"/>
  <c r="H1033" i="28"/>
  <c r="H1017" i="28"/>
  <c r="H602" i="28"/>
  <c r="H785" i="28"/>
  <c r="H831" i="28"/>
  <c r="H458" i="28"/>
  <c r="H1023" i="28"/>
  <c r="H917" i="28"/>
  <c r="H676" i="28"/>
  <c r="H992" i="28"/>
  <c r="H742" i="28"/>
  <c r="H907" i="28"/>
  <c r="H1041" i="28"/>
  <c r="H851" i="28"/>
  <c r="H1029" i="28"/>
  <c r="H583" i="28"/>
  <c r="H1018" i="28"/>
  <c r="H984" i="28"/>
  <c r="H1049" i="28"/>
  <c r="H889" i="28"/>
  <c r="H1070" i="28"/>
  <c r="H990" i="28"/>
  <c r="H850" i="28"/>
  <c r="H861" i="28"/>
  <c r="H469" i="28"/>
  <c r="H837" i="28"/>
  <c r="H899" i="28"/>
  <c r="H994" i="28"/>
  <c r="H906" i="28"/>
  <c r="H838" i="28"/>
  <c r="H895" i="28"/>
  <c r="H942" i="28"/>
  <c r="H703" i="28"/>
  <c r="H972" i="28"/>
  <c r="H1050" i="28"/>
  <c r="H969" i="28"/>
  <c r="H1063" i="28"/>
  <c r="H950" i="28"/>
  <c r="H964" i="28"/>
  <c r="H981" i="28"/>
  <c r="H494" i="28"/>
  <c r="H897" i="28"/>
  <c r="H755" i="28"/>
  <c r="H463" i="28"/>
  <c r="H849" i="28"/>
  <c r="H810" i="28"/>
  <c r="H440" i="28"/>
  <c r="H1067" i="28"/>
  <c r="H931" i="28"/>
  <c r="H1068" i="28"/>
  <c r="H1016" i="28"/>
  <c r="H980" i="28"/>
  <c r="H720" i="28"/>
  <c r="H901" i="28"/>
  <c r="H495" i="28"/>
  <c r="H1006" i="28"/>
  <c r="H1064" i="28"/>
  <c r="H940" i="28"/>
  <c r="H986" i="28"/>
  <c r="H960" i="28"/>
  <c r="H979" i="28"/>
  <c r="H673" i="28"/>
  <c r="H1057" i="28"/>
  <c r="H833" i="28"/>
  <c r="H394" i="28"/>
  <c r="H541" i="28"/>
  <c r="H888" i="28"/>
  <c r="H971" i="28"/>
  <c r="H1028" i="28"/>
  <c r="H968" i="28"/>
  <c r="H1015" i="28"/>
  <c r="H976" i="28"/>
  <c r="H823" i="28"/>
  <c r="H357" i="28"/>
  <c r="H874" i="28"/>
  <c r="H1053" i="28"/>
  <c r="H678" i="28"/>
  <c r="H1024" i="28"/>
  <c r="H864" i="28"/>
  <c r="H1066" i="28"/>
  <c r="H996" i="28"/>
  <c r="H987" i="28"/>
  <c r="H656" i="28"/>
  <c r="H841" i="28"/>
  <c r="H457" i="28"/>
  <c r="H575" i="28"/>
  <c r="H499" i="28"/>
  <c r="H852" i="28"/>
  <c r="H698" i="28"/>
  <c r="H927" i="28"/>
  <c r="H978" i="28"/>
  <c r="H467" i="28"/>
  <c r="H1069" i="28"/>
  <c r="H951" i="28"/>
  <c r="H871" i="28"/>
  <c r="H975" i="28"/>
  <c r="H932" i="28"/>
  <c r="H244" i="28"/>
  <c r="H472" i="28"/>
  <c r="H894" i="28"/>
  <c r="H858" i="28"/>
  <c r="H802" i="28"/>
  <c r="H857" i="28"/>
  <c r="H170" i="28"/>
  <c r="H644" i="28"/>
  <c r="H948" i="28"/>
  <c r="H1060" i="28"/>
  <c r="H701" i="28"/>
  <c r="H853" i="28"/>
  <c r="H589" i="28"/>
  <c r="H1005" i="28"/>
  <c r="H1020" i="28"/>
  <c r="H532" i="28"/>
  <c r="H840" i="28"/>
  <c r="H902" i="28"/>
  <c r="H839" i="28"/>
  <c r="H898" i="28"/>
  <c r="H873" i="28"/>
  <c r="H999" i="28"/>
  <c r="H1021" i="28"/>
  <c r="H481" i="28"/>
  <c r="H614" i="28"/>
  <c r="H822" i="28"/>
  <c r="H600" i="28"/>
  <c r="H922" i="28"/>
  <c r="H688" i="28"/>
  <c r="H610" i="28"/>
  <c r="H938" i="28"/>
  <c r="H640" i="28"/>
  <c r="H482" i="28"/>
  <c r="H953" i="28"/>
  <c r="H909" i="28"/>
  <c r="H605" i="28"/>
  <c r="H983" i="28"/>
  <c r="H794" i="28"/>
  <c r="H883" i="28"/>
  <c r="H1011" i="28"/>
  <c r="H1007" i="28"/>
  <c r="H595" i="28"/>
  <c r="H904" i="28"/>
  <c r="H584" i="28"/>
  <c r="H1027" i="28"/>
  <c r="H876" i="28"/>
  <c r="H848" i="28"/>
  <c r="H959" i="28"/>
  <c r="H879" i="28"/>
  <c r="H958" i="28"/>
  <c r="H878" i="28"/>
  <c r="H860" i="28"/>
  <c r="H489" i="28"/>
  <c r="H761" i="28"/>
  <c r="H982" i="28"/>
  <c r="H1030" i="28"/>
  <c r="H843" i="28"/>
  <c r="H867" i="28"/>
  <c r="H847" i="28"/>
  <c r="H1058" i="28"/>
  <c r="H418" i="28"/>
  <c r="H708" i="28"/>
  <c r="H1062" i="28"/>
  <c r="H715" i="28"/>
  <c r="H832" i="28"/>
  <c r="H716" i="28"/>
  <c r="H663" i="28"/>
  <c r="H844" i="28"/>
  <c r="H961" i="28"/>
  <c r="H957" i="28"/>
  <c r="H935" i="28"/>
  <c r="H808" i="28"/>
  <c r="H295" i="28"/>
  <c r="H763" i="28"/>
  <c r="H629" i="28"/>
  <c r="H687" i="28"/>
  <c r="H1009" i="28"/>
  <c r="H741" i="28"/>
  <c r="H834" i="28"/>
  <c r="H706" i="28"/>
  <c r="H952" i="28"/>
  <c r="H946" i="28"/>
  <c r="H962" i="28"/>
  <c r="H699" i="28"/>
  <c r="H653" i="28"/>
  <c r="H870" i="28"/>
  <c r="H783" i="28"/>
  <c r="H515" i="28"/>
  <c r="H830" i="28"/>
  <c r="H769" i="28"/>
  <c r="H664" i="28"/>
  <c r="H665" i="28"/>
  <c r="H764" i="28"/>
  <c r="H892" i="28"/>
  <c r="H881" i="28"/>
  <c r="H884" i="28"/>
  <c r="H1032" i="28"/>
  <c r="H993" i="28"/>
  <c r="H921" i="28"/>
  <c r="H620" i="28"/>
  <c r="H1022" i="28"/>
  <c r="H1061" i="28"/>
  <c r="H882" i="28"/>
  <c r="H617" i="28"/>
  <c r="H811" i="28"/>
  <c r="H559" i="28"/>
  <c r="H869" i="28"/>
  <c r="H816" i="28"/>
  <c r="H732" i="28"/>
  <c r="H682" i="28"/>
  <c r="H821" i="28"/>
  <c r="H621" i="28"/>
  <c r="H995" i="28"/>
  <c r="H845" i="28"/>
  <c r="H781" i="28"/>
  <c r="H859" i="28"/>
  <c r="H835" i="28"/>
  <c r="H670" i="28"/>
  <c r="H547" i="28"/>
  <c r="H591" i="28"/>
  <c r="H551" i="28"/>
  <c r="H615" i="28"/>
  <c r="H569" i="28"/>
  <c r="H963" i="28"/>
  <c r="H707" i="28"/>
  <c r="H911" i="28"/>
  <c r="H521" i="28"/>
  <c r="H905" i="28"/>
  <c r="H929" i="28"/>
  <c r="H747" i="28"/>
  <c r="H642" i="28"/>
  <c r="H441" i="28"/>
  <c r="H919" i="28"/>
  <c r="H630" i="28"/>
  <c r="H1059" i="28"/>
  <c r="H542" i="28"/>
  <c r="H813" i="28"/>
  <c r="H659" i="28"/>
  <c r="H967" i="28"/>
  <c r="H424" i="28"/>
  <c r="H824" i="28"/>
  <c r="H669" i="28"/>
  <c r="H886" i="28"/>
  <c r="H652" i="28"/>
  <c r="H777" i="28"/>
  <c r="H428" i="28"/>
  <c r="H877" i="28"/>
  <c r="H1056" i="28"/>
  <c r="H203" i="28"/>
  <c r="H672" i="28"/>
  <c r="H809" i="28"/>
  <c r="H671" i="28"/>
  <c r="H704" i="28"/>
  <c r="H1065" i="28"/>
  <c r="H633" i="28"/>
  <c r="H776" i="28"/>
  <c r="H273" i="28"/>
  <c r="H997" i="28"/>
  <c r="H820" i="28"/>
  <c r="H572" i="28"/>
  <c r="H717" i="28"/>
  <c r="H561" i="28"/>
  <c r="H937" i="28"/>
  <c r="H893" i="28"/>
  <c r="H691" i="28"/>
  <c r="H890" i="28"/>
  <c r="H355" i="28"/>
  <c r="H727" i="28"/>
  <c r="H391" i="28"/>
  <c r="H702" i="28"/>
  <c r="H714" i="28"/>
  <c r="H554" i="28"/>
  <c r="H943" i="28"/>
  <c r="H887" i="28"/>
  <c r="H842" i="28"/>
  <c r="H1055" i="28"/>
  <c r="H518" i="28"/>
  <c r="H799" i="28"/>
  <c r="H949" i="28"/>
  <c r="H846" i="28"/>
  <c r="H536" i="28"/>
  <c r="H696" i="28"/>
  <c r="H604" i="28"/>
  <c r="H796" i="28"/>
  <c r="H767" i="28"/>
  <c r="H546" i="28"/>
  <c r="H473" i="28"/>
  <c r="H548" i="28"/>
  <c r="H862" i="28"/>
  <c r="H401" i="28"/>
  <c r="H868" i="28"/>
  <c r="H516" i="28"/>
  <c r="H538" i="28"/>
  <c r="H543" i="28"/>
  <c r="H564" i="28"/>
  <c r="H736" i="28"/>
  <c r="H209" i="28"/>
  <c r="H648" i="28"/>
  <c r="H731" i="28"/>
  <c r="H913" i="28"/>
  <c r="H535" i="28"/>
  <c r="H719" i="28"/>
  <c r="H705" i="28"/>
  <c r="H1002" i="28"/>
  <c r="H184" i="28"/>
  <c r="H778" i="28"/>
  <c r="H784" i="28"/>
  <c r="H721" i="28"/>
  <c r="H684" i="28"/>
  <c r="H425" i="28"/>
  <c r="H729" i="28"/>
  <c r="H754" i="28"/>
  <c r="H637" i="28"/>
  <c r="H752" i="28"/>
  <c r="H743" i="28"/>
  <c r="H805" i="28"/>
  <c r="H651" i="28"/>
  <c r="H694" i="28"/>
  <c r="H578" i="28"/>
  <c r="H649" i="28"/>
  <c r="H398" i="28"/>
  <c r="H290" i="28"/>
  <c r="H405" i="28"/>
  <c r="H711" i="28"/>
  <c r="H662" i="28"/>
  <c r="H744" i="28"/>
  <c r="H856" i="28"/>
  <c r="H790" i="28"/>
  <c r="H562" i="28"/>
  <c r="H523" i="28"/>
  <c r="H566" i="28"/>
  <c r="H507" i="28"/>
  <c r="H528" i="28"/>
  <c r="H154" i="28"/>
  <c r="H545" i="28"/>
  <c r="H508" i="28"/>
  <c r="H965" i="28"/>
  <c r="H350" i="28"/>
  <c r="H815" i="28"/>
  <c r="H531" i="28"/>
  <c r="H806" i="28"/>
  <c r="H1039" i="28"/>
  <c r="H537" i="28"/>
  <c r="H709" i="28"/>
  <c r="H713" i="28"/>
  <c r="H681" i="28"/>
  <c r="H903" i="28"/>
  <c r="H795" i="28"/>
  <c r="H930" i="28"/>
  <c r="H1040" i="28"/>
  <c r="H540" i="28"/>
  <c r="H828" i="28"/>
  <c r="H570" i="28"/>
  <c r="H773" i="28"/>
  <c r="H563" i="28"/>
  <c r="H751" i="28"/>
  <c r="H956" i="28"/>
  <c r="H737" i="28"/>
  <c r="H487" i="28"/>
  <c r="H639" i="28"/>
  <c r="H770" i="28"/>
  <c r="H793" i="28"/>
  <c r="H679" i="28"/>
  <c r="H740" i="28"/>
  <c r="H297" i="28"/>
  <c r="H666" i="28"/>
  <c r="H1044" i="28"/>
  <c r="H556" i="28"/>
  <c r="H818" i="28"/>
  <c r="H496" i="28"/>
  <c r="H627" i="28"/>
  <c r="H973" i="28"/>
  <c r="H863" i="28"/>
  <c r="H789" i="28"/>
  <c r="H460" i="28"/>
  <c r="H359" i="28"/>
  <c r="H514" i="28"/>
  <c r="H590" i="28"/>
  <c r="H616" i="28"/>
  <c r="H685" i="28"/>
  <c r="H576" i="28"/>
  <c r="H829" i="28"/>
  <c r="H480" i="28"/>
  <c r="H450" i="28"/>
  <c r="H328" i="28"/>
  <c r="H885" i="28"/>
  <c r="H1019" i="28"/>
  <c r="H812" i="28"/>
  <c r="H643" i="28"/>
  <c r="H658" i="28"/>
  <c r="H594" i="28"/>
  <c r="H533" i="28"/>
  <c r="H395" i="28"/>
  <c r="H427" i="28"/>
  <c r="H511" i="28"/>
  <c r="H497" i="28"/>
  <c r="H517" i="28"/>
  <c r="H505" i="28"/>
  <c r="H466" i="28"/>
  <c r="H726" i="28"/>
  <c r="H788" i="28"/>
  <c r="H798" i="28"/>
  <c r="H568" i="28"/>
  <c r="H836" i="28"/>
  <c r="H544" i="28"/>
  <c r="H558" i="28"/>
  <c r="H527" i="28"/>
  <c r="H774" i="28"/>
  <c r="H728" i="28"/>
  <c r="H493" i="28"/>
  <c r="H403" i="28"/>
  <c r="H693" i="28"/>
  <c r="H447" i="28"/>
  <c r="H601" i="28"/>
  <c r="H504" i="28"/>
  <c r="H435" i="28"/>
  <c r="H245" i="28"/>
  <c r="H577" i="28"/>
  <c r="H775" i="28"/>
  <c r="H797" i="28"/>
  <c r="H645" i="28"/>
  <c r="H389" i="28"/>
  <c r="H234" i="28"/>
  <c r="H625" i="28"/>
  <c r="H1026" i="28"/>
  <c r="H819" i="28"/>
  <c r="H760" i="28"/>
  <c r="H408" i="28"/>
  <c r="H738" i="28"/>
  <c r="H603" i="28"/>
  <c r="H579" i="28"/>
  <c r="H597" i="28"/>
  <c r="H779" i="28"/>
  <c r="H746" i="28"/>
  <c r="H875" i="28"/>
  <c r="H730" i="28"/>
  <c r="H402" i="28"/>
  <c r="H422" i="28"/>
  <c r="H444" i="28"/>
  <c r="H753" i="28"/>
  <c r="H553" i="28"/>
  <c r="H606" i="28"/>
  <c r="H800" i="28"/>
  <c r="H803" i="28"/>
  <c r="H574" i="28"/>
  <c r="H311" i="28"/>
  <c r="H356" i="28"/>
  <c r="H465" i="28"/>
  <c r="H735" i="28"/>
  <c r="H89" i="28"/>
  <c r="H342" i="28"/>
  <c r="H1054" i="28"/>
  <c r="H745" i="28"/>
  <c r="H880" i="28"/>
  <c r="H814" i="28"/>
  <c r="H415" i="28"/>
  <c r="H771" i="28"/>
  <c r="H675" i="28"/>
  <c r="H392" i="28"/>
  <c r="H464" i="28"/>
  <c r="H407" i="28"/>
  <c r="H712" i="28"/>
  <c r="H360" i="28"/>
  <c r="H322" i="28"/>
  <c r="H592" i="28"/>
  <c r="H318" i="28"/>
  <c r="H367" i="28"/>
  <c r="H647" i="28"/>
  <c r="H513" i="28"/>
  <c r="H421" i="28"/>
  <c r="H451" i="28"/>
  <c r="H636" i="28"/>
  <c r="H661" i="28"/>
  <c r="H634" i="28"/>
  <c r="H607" i="28"/>
  <c r="H733" i="28"/>
  <c r="H483" i="28"/>
  <c r="H486" i="28"/>
  <c r="H293" i="28"/>
  <c r="H449" i="28"/>
  <c r="H826" i="28"/>
  <c r="H477" i="28"/>
  <c r="H500" i="28"/>
  <c r="H454" i="28"/>
  <c r="H452" i="28"/>
  <c r="H692" i="28"/>
  <c r="H552" i="28"/>
  <c r="H335" i="28"/>
  <c r="H420" i="28"/>
  <c r="H192" i="28"/>
  <c r="H756" i="28"/>
  <c r="H626" i="28"/>
  <c r="H485" i="28"/>
  <c r="H296" i="28"/>
  <c r="H792" i="28"/>
  <c r="H920" i="28"/>
  <c r="H686" i="28"/>
  <c r="H916" i="28"/>
  <c r="H455" i="28"/>
  <c r="H434" i="28"/>
  <c r="H479" i="28"/>
  <c r="H323" i="28"/>
  <c r="H344" i="28"/>
  <c r="H624" i="28"/>
  <c r="H291" i="28"/>
  <c r="H668" i="28"/>
  <c r="H413" i="28"/>
  <c r="H399" i="28"/>
  <c r="H448" i="28"/>
  <c r="H240" i="28"/>
  <c r="H611" i="28"/>
  <c r="H939" i="28"/>
  <c r="H588" i="28"/>
  <c r="H641" i="28"/>
  <c r="H766" i="28"/>
  <c r="H772" i="28"/>
  <c r="H609" i="28"/>
  <c r="H827" i="28"/>
  <c r="H372" i="28"/>
  <c r="H347" i="28"/>
  <c r="H488" i="28"/>
  <c r="H453" i="28"/>
  <c r="H298" i="28"/>
  <c r="H947" i="28"/>
  <c r="H426" i="28"/>
  <c r="H613" i="28"/>
  <c r="H923" i="28"/>
  <c r="H550" i="28"/>
  <c r="H382" i="28"/>
  <c r="H381" i="28"/>
  <c r="H456" i="28"/>
  <c r="H339" i="28"/>
  <c r="H520" i="28"/>
  <c r="H446" i="28"/>
  <c r="H327" i="28"/>
  <c r="H387" i="28"/>
  <c r="H801" i="28"/>
  <c r="H370" i="28"/>
  <c r="H314" i="28"/>
  <c r="H734" i="28"/>
  <c r="H152" i="28"/>
  <c r="H491" i="28"/>
  <c r="H758" i="28"/>
  <c r="H471" i="28"/>
  <c r="H655" i="28"/>
  <c r="H623" i="28"/>
  <c r="H765" i="28"/>
  <c r="H286" i="28"/>
  <c r="H251" i="28"/>
  <c r="H378" i="28"/>
  <c r="H384" i="28"/>
  <c r="H468" i="28"/>
  <c r="H918" i="28"/>
  <c r="H411" i="28"/>
  <c r="H581" i="28"/>
  <c r="H198" i="28"/>
  <c r="H443" i="28"/>
  <c r="H582" i="28"/>
  <c r="H334" i="28"/>
  <c r="H612" i="28"/>
  <c r="H484" i="28"/>
  <c r="H854" i="28"/>
  <c r="H512" i="28"/>
  <c r="H285" i="28"/>
  <c r="H865" i="28"/>
  <c r="H599" i="28"/>
  <c r="H749" i="28"/>
  <c r="H439" i="28"/>
  <c r="H596" i="28"/>
  <c r="H423" i="28"/>
  <c r="H459" i="28"/>
  <c r="H490" i="28"/>
  <c r="H364" i="28"/>
  <c r="H375" i="28"/>
  <c r="H580" i="28"/>
  <c r="H332" i="28"/>
  <c r="H674" i="28"/>
  <c r="H723" i="28"/>
  <c r="H354" i="28"/>
  <c r="H362" i="28"/>
  <c r="H224" i="28"/>
  <c r="H287" i="28"/>
  <c r="H414" i="28"/>
  <c r="H680" i="28"/>
  <c r="H309" i="28"/>
  <c r="H470" i="28"/>
  <c r="H560" i="28"/>
  <c r="H525" i="28"/>
  <c r="H632" i="28"/>
  <c r="H272" i="28"/>
  <c r="H386" i="28"/>
  <c r="H608" i="28"/>
  <c r="H912" i="28"/>
  <c r="H346" i="28"/>
  <c r="H739" i="28"/>
  <c r="H695" i="28"/>
  <c r="H498" i="28"/>
  <c r="H258" i="28"/>
  <c r="H524" i="28"/>
  <c r="H351" i="28"/>
  <c r="H593" i="28"/>
  <c r="H619" i="28"/>
  <c r="H253" i="28"/>
  <c r="H371" i="28"/>
  <c r="H936" i="28"/>
  <c r="H825" i="28"/>
  <c r="H759" i="28"/>
  <c r="H366" i="28"/>
  <c r="H654" i="28"/>
  <c r="H183" i="28"/>
  <c r="H202" i="28"/>
  <c r="H230" i="28"/>
  <c r="H478" i="28"/>
  <c r="H750" i="28"/>
  <c r="H437" i="28"/>
  <c r="H461" i="28"/>
  <c r="H329" i="28"/>
  <c r="H377" i="28"/>
  <c r="H388" i="28"/>
  <c r="H549" i="28"/>
  <c r="H565" i="28"/>
  <c r="H380" i="28"/>
  <c r="H433" i="28"/>
  <c r="H263" i="28"/>
  <c r="H361" i="28"/>
  <c r="H762" i="28"/>
  <c r="H400" i="28"/>
  <c r="H941" i="28"/>
  <c r="H277" i="28"/>
  <c r="H406" i="28"/>
  <c r="H353" i="28"/>
  <c r="H228" i="28"/>
  <c r="H249" i="28"/>
  <c r="H275" i="28"/>
  <c r="H128" i="28"/>
  <c r="H107" i="28"/>
  <c r="H303" i="28"/>
  <c r="H340" i="28"/>
  <c r="H396" i="28"/>
  <c r="H325" i="28"/>
  <c r="H194" i="28"/>
  <c r="H78" i="28"/>
  <c r="H264" i="28"/>
  <c r="H404" i="28"/>
  <c r="H409" i="28"/>
  <c r="H722" i="28"/>
  <c r="H530" i="28"/>
  <c r="H266" i="28"/>
  <c r="H657" i="28"/>
  <c r="H144" i="28"/>
  <c r="H300" i="28"/>
  <c r="H181" i="28"/>
  <c r="H522" i="28"/>
  <c r="H417" i="28"/>
  <c r="H326" i="28"/>
  <c r="H780" i="28"/>
  <c r="H475" i="28"/>
  <c r="H529" i="28"/>
  <c r="H199" i="28"/>
  <c r="H503" i="28"/>
  <c r="H246" i="28"/>
  <c r="H429" i="28"/>
  <c r="H254" i="28"/>
  <c r="H338" i="28"/>
  <c r="H954" i="28"/>
  <c r="H432" i="28"/>
  <c r="H227" i="28"/>
  <c r="H787" i="28"/>
  <c r="H419" i="28"/>
  <c r="H343" i="28"/>
  <c r="H215" i="28"/>
  <c r="H573" i="28"/>
  <c r="H383" i="28"/>
  <c r="H445" i="28"/>
  <c r="H118" i="28"/>
  <c r="H86" i="28"/>
  <c r="H933" i="28"/>
  <c r="H304" i="28"/>
  <c r="H506" i="28"/>
  <c r="H462" i="28"/>
  <c r="H259" i="28"/>
  <c r="H260" i="28"/>
  <c r="H368" i="28"/>
  <c r="H201" i="28"/>
  <c r="H313" i="28"/>
  <c r="H442" i="28"/>
  <c r="H510" i="28"/>
  <c r="H294" i="28"/>
  <c r="H330" i="28"/>
  <c r="H724" i="28"/>
  <c r="H341" i="28"/>
  <c r="H622" i="28"/>
  <c r="H431" i="28"/>
  <c r="H631" i="28"/>
  <c r="H638" i="28"/>
  <c r="H100" i="28"/>
  <c r="H239" i="28"/>
  <c r="H677" i="28"/>
  <c r="H238" i="28"/>
  <c r="H174" i="28"/>
  <c r="H205" i="28"/>
  <c r="H336" i="28"/>
  <c r="H123" i="28"/>
  <c r="H268" i="28"/>
  <c r="H519" i="28"/>
  <c r="H397" i="28"/>
  <c r="H231" i="28"/>
  <c r="H153" i="28"/>
  <c r="H250" i="28"/>
  <c r="H310" i="28"/>
  <c r="H618" i="28"/>
  <c r="H93" i="28"/>
  <c r="H474" i="28"/>
  <c r="H379" i="28"/>
  <c r="H358" i="28"/>
  <c r="H539" i="28"/>
  <c r="H430" i="28"/>
  <c r="H306" i="28"/>
  <c r="H69" i="28"/>
  <c r="H804" i="28"/>
  <c r="H373" i="28"/>
  <c r="H305" i="28"/>
  <c r="H237" i="28"/>
  <c r="H195" i="28"/>
  <c r="H557" i="28"/>
  <c r="H139" i="28"/>
  <c r="H363" i="28"/>
  <c r="H349" i="28"/>
  <c r="H158" i="28"/>
  <c r="H555" i="28"/>
  <c r="H914" i="28"/>
  <c r="H526" i="28"/>
  <c r="H316" i="28"/>
  <c r="H235" i="28"/>
  <c r="H157" i="28"/>
  <c r="H133" i="28"/>
  <c r="H321" i="28"/>
  <c r="H438" i="28"/>
  <c r="H509" i="28"/>
  <c r="H188" i="28"/>
  <c r="H214" i="28"/>
  <c r="H312" i="28"/>
  <c r="H299" i="28"/>
  <c r="H376" i="28"/>
  <c r="H226" i="28"/>
  <c r="H261" i="28"/>
  <c r="H276" i="28"/>
  <c r="H131" i="28"/>
  <c r="H571" i="28"/>
  <c r="H117" i="28"/>
  <c r="H385" i="28"/>
  <c r="H301" i="28"/>
  <c r="H345" i="28"/>
  <c r="H241" i="28"/>
  <c r="H270" i="28"/>
  <c r="H177" i="28"/>
  <c r="H748" i="28"/>
  <c r="H90" i="28"/>
  <c r="H175" i="28"/>
  <c r="H161" i="28"/>
  <c r="H307" i="28"/>
  <c r="H502" i="28"/>
  <c r="H416" i="28"/>
  <c r="H60" i="28"/>
  <c r="H124" i="28"/>
  <c r="H247" i="28"/>
  <c r="H317" i="28"/>
  <c r="H646" i="28"/>
  <c r="H257" i="28"/>
  <c r="H324" i="28"/>
  <c r="H164" i="28"/>
  <c r="H178" i="28"/>
  <c r="H97" i="28"/>
  <c r="H190" i="28"/>
  <c r="H289" i="28"/>
  <c r="H233" i="28"/>
  <c r="H262" i="28"/>
  <c r="H320" i="28"/>
  <c r="H110" i="28"/>
  <c r="H218" i="28"/>
  <c r="H196" i="28"/>
  <c r="H151" i="28"/>
  <c r="H99" i="28"/>
  <c r="H302" i="28"/>
  <c r="H282" i="28"/>
  <c r="H534" i="28"/>
  <c r="H348" i="28"/>
  <c r="H53" i="28"/>
  <c r="H567" i="28"/>
  <c r="H204" i="28"/>
  <c r="H288" i="28"/>
  <c r="H159" i="28"/>
  <c r="H136" i="28"/>
  <c r="H114" i="28"/>
  <c r="H92" i="28"/>
  <c r="H229" i="28"/>
  <c r="H365" i="28"/>
  <c r="H193" i="28"/>
  <c r="H116" i="28"/>
  <c r="H208" i="28"/>
  <c r="H252" i="28"/>
  <c r="H217" i="28"/>
  <c r="H628" i="28"/>
  <c r="H147" i="28"/>
  <c r="H191" i="28"/>
  <c r="H121" i="28"/>
  <c r="H256" i="28"/>
  <c r="H333" i="28"/>
  <c r="H96" i="28"/>
  <c r="H109" i="28"/>
  <c r="H162" i="28"/>
  <c r="H319" i="28"/>
  <c r="H476" i="28"/>
  <c r="H79" i="28"/>
  <c r="H179" i="28"/>
  <c r="H172" i="28"/>
  <c r="H436" i="28"/>
  <c r="H222" i="28"/>
  <c r="H283" i="28"/>
  <c r="H236" i="28"/>
  <c r="H374" i="28"/>
  <c r="H915" i="28"/>
  <c r="H280" i="28"/>
  <c r="H255" i="28"/>
  <c r="H135" i="28"/>
  <c r="H292" i="28"/>
  <c r="H243" i="28"/>
  <c r="H232" i="28"/>
  <c r="H267" i="28"/>
  <c r="H308" i="28"/>
  <c r="H180" i="28"/>
  <c r="H216" i="28"/>
  <c r="H598" i="28"/>
  <c r="H187" i="28"/>
  <c r="H103" i="28"/>
  <c r="H212" i="28"/>
  <c r="H248" i="28"/>
  <c r="H315" i="28"/>
  <c r="H169" i="28"/>
  <c r="H220" i="28"/>
  <c r="H87" i="28"/>
  <c r="H150" i="28"/>
  <c r="H129" i="28"/>
  <c r="H219" i="28"/>
  <c r="H200" i="28"/>
  <c r="H125" i="28"/>
  <c r="H149" i="28"/>
  <c r="H143" i="28"/>
  <c r="H63" i="28"/>
  <c r="H160" i="28"/>
  <c r="H412" i="28"/>
  <c r="H132" i="28"/>
  <c r="H148" i="28"/>
  <c r="H176" i="28"/>
  <c r="H171" i="28"/>
  <c r="H242" i="28"/>
  <c r="H98" i="28"/>
  <c r="H50" i="28"/>
  <c r="H934" i="28"/>
  <c r="H206" i="28"/>
  <c r="H185" i="28"/>
  <c r="H269" i="28"/>
  <c r="H119" i="28"/>
  <c r="H281" i="28"/>
  <c r="H81" i="28"/>
  <c r="H274" i="28"/>
  <c r="H173" i="28"/>
  <c r="H43" i="28"/>
  <c r="H126" i="28"/>
  <c r="H75" i="28"/>
  <c r="H155" i="28"/>
  <c r="H106" i="28"/>
  <c r="H369" i="28"/>
  <c r="H166" i="28"/>
  <c r="H207" i="28"/>
  <c r="H101" i="28"/>
  <c r="H40" i="28"/>
  <c r="H130" i="28"/>
  <c r="H56" i="28"/>
  <c r="H120" i="28"/>
  <c r="H140" i="28"/>
  <c r="H113" i="28"/>
  <c r="H76" i="28"/>
  <c r="H211" i="28"/>
  <c r="H134" i="28"/>
  <c r="H71" i="28"/>
  <c r="H62" i="28"/>
  <c r="H221" i="28"/>
  <c r="H223" i="28"/>
  <c r="H352" i="28"/>
  <c r="H115" i="28"/>
  <c r="H35" i="28"/>
  <c r="H271" i="28"/>
  <c r="H163" i="28"/>
  <c r="H84" i="28"/>
  <c r="H279" i="28"/>
  <c r="H337" i="28"/>
  <c r="H142" i="28"/>
  <c r="H197" i="28"/>
  <c r="H182" i="28"/>
  <c r="H165" i="28"/>
  <c r="H33" i="28"/>
  <c r="H94" i="28"/>
  <c r="H146" i="28"/>
  <c r="H108" i="28"/>
  <c r="H145" i="28"/>
  <c r="H111" i="28"/>
  <c r="H168" i="28"/>
  <c r="H61" i="28"/>
  <c r="H189" i="28"/>
  <c r="H501" i="28"/>
  <c r="H278" i="28"/>
  <c r="H138" i="28"/>
  <c r="H210" i="28"/>
  <c r="H91" i="28"/>
  <c r="H48" i="28"/>
  <c r="H32" i="28"/>
  <c r="H85" i="28"/>
  <c r="H390" i="28"/>
  <c r="H47" i="28"/>
  <c r="H80" i="28"/>
  <c r="H265" i="28"/>
  <c r="H186" i="28"/>
  <c r="H105" i="28"/>
  <c r="H213" i="28"/>
  <c r="H58" i="28"/>
  <c r="H141" i="28"/>
  <c r="H137" i="28"/>
  <c r="H49" i="28"/>
  <c r="H66" i="28"/>
  <c r="H156" i="28"/>
  <c r="H127" i="28"/>
  <c r="H225" i="28"/>
  <c r="H88" i="28"/>
  <c r="H70" i="28"/>
  <c r="H95" i="28"/>
  <c r="H83" i="28"/>
  <c r="H74" i="28"/>
  <c r="H112" i="28"/>
  <c r="H54" i="28"/>
  <c r="H38" i="28"/>
  <c r="H72" i="28"/>
  <c r="H68" i="28"/>
  <c r="H102" i="28"/>
  <c r="H59" i="28"/>
  <c r="H82" i="28"/>
  <c r="H52" i="28"/>
  <c r="H46" i="28"/>
  <c r="H167" i="28"/>
  <c r="H67" i="28"/>
  <c r="H64" i="28"/>
  <c r="H104" i="28"/>
  <c r="H44" i="28"/>
  <c r="H65" i="28"/>
  <c r="H77" i="28"/>
  <c r="H51" i="28"/>
  <c r="H57" i="28"/>
  <c r="H16" i="28"/>
  <c r="H30" i="28"/>
  <c r="H73" i="28"/>
  <c r="H37" i="28"/>
  <c r="H41" i="28"/>
  <c r="H36" i="28"/>
  <c r="H18" i="28"/>
  <c r="H122" i="28"/>
  <c r="H45" i="28"/>
  <c r="H42" i="28"/>
  <c r="H28" i="28"/>
  <c r="H31" i="28"/>
  <c r="H55" i="28"/>
  <c r="H22" i="28"/>
  <c r="H34" i="28"/>
  <c r="H25" i="28"/>
  <c r="H27" i="28"/>
  <c r="H39" i="28"/>
  <c r="H17" i="28"/>
  <c r="H14" i="28"/>
  <c r="H24" i="28"/>
  <c r="H29" i="28"/>
  <c r="H19" i="28"/>
  <c r="H12" i="28"/>
  <c r="H21" i="28"/>
  <c r="H23" i="28"/>
  <c r="H20" i="28"/>
  <c r="H26" i="28"/>
  <c r="H13" i="28"/>
  <c r="H11" i="28"/>
  <c r="H10" i="28"/>
  <c r="H15" i="28"/>
  <c r="H9" i="28"/>
  <c r="H8" i="28"/>
  <c r="H7" i="28"/>
  <c r="I786" i="28" l="1"/>
  <c r="I807" i="28"/>
  <c r="I910" i="28"/>
  <c r="I791" i="28"/>
  <c r="I908" i="28"/>
  <c r="I782" i="28"/>
  <c r="I928" i="28"/>
  <c r="I1034" i="28"/>
  <c r="I872" i="28"/>
  <c r="I944" i="28"/>
  <c r="I757" i="28"/>
  <c r="I586" i="28"/>
  <c r="I966" i="28"/>
  <c r="I855" i="28"/>
  <c r="I492" i="28"/>
  <c r="I1010" i="28"/>
  <c r="I1092" i="28"/>
  <c r="I1079" i="28"/>
  <c r="I1090" i="28"/>
  <c r="I1084" i="28"/>
  <c r="H1094" i="28"/>
  <c r="I1081" i="28"/>
  <c r="I1086" i="28"/>
  <c r="I409" i="28"/>
  <c r="I683" i="28"/>
  <c r="I587" i="28"/>
  <c r="I955" i="28"/>
  <c r="I410" i="28"/>
  <c r="I690" i="28"/>
  <c r="I119" i="28"/>
  <c r="I27" i="28"/>
  <c r="I443" i="28"/>
  <c r="I134" i="28"/>
  <c r="I72" i="28"/>
  <c r="I162" i="28"/>
  <c r="I253" i="28"/>
  <c r="I8" i="28"/>
  <c r="I189" i="28"/>
  <c r="I87" i="28"/>
  <c r="I421" i="28"/>
  <c r="I45" i="28"/>
  <c r="I88" i="28"/>
  <c r="I33" i="28"/>
  <c r="I84" i="28"/>
  <c r="I369" i="28"/>
  <c r="I153" i="28"/>
  <c r="I227" i="28"/>
  <c r="I565" i="28"/>
  <c r="I408" i="28"/>
  <c r="I809" i="28"/>
  <c r="I709" i="28"/>
  <c r="I7" i="28"/>
  <c r="I9" i="28"/>
  <c r="I16" i="28"/>
  <c r="I58" i="28"/>
  <c r="I164" i="28"/>
  <c r="I555" i="28"/>
  <c r="I313" i="28"/>
  <c r="I21" i="28"/>
  <c r="I67" i="28"/>
  <c r="I85" i="28"/>
  <c r="I148" i="28"/>
  <c r="I180" i="28"/>
  <c r="I136" i="28"/>
  <c r="I131" i="28"/>
  <c r="I224" i="28"/>
  <c r="I372" i="28"/>
  <c r="I1030" i="28"/>
  <c r="I24" i="28"/>
  <c r="I41" i="28"/>
  <c r="I82" i="28"/>
  <c r="I66" i="28"/>
  <c r="I210" i="28"/>
  <c r="I98" i="28"/>
  <c r="I149" i="28"/>
  <c r="I248" i="28"/>
  <c r="I110" i="28"/>
  <c r="I307" i="28"/>
  <c r="I188" i="28"/>
  <c r="I522" i="28"/>
  <c r="I128" i="28"/>
  <c r="I478" i="28"/>
  <c r="I792" i="28"/>
  <c r="I460" i="28"/>
  <c r="I705" i="28"/>
  <c r="I958" i="28"/>
  <c r="I13" i="28"/>
  <c r="I55" i="28"/>
  <c r="I65" i="28"/>
  <c r="I74" i="28"/>
  <c r="I265" i="28"/>
  <c r="I145" i="28"/>
  <c r="I223" i="28"/>
  <c r="I56" i="28"/>
  <c r="I126" i="28"/>
  <c r="I135" i="28"/>
  <c r="I628" i="28"/>
  <c r="I539" i="28"/>
  <c r="I677" i="28"/>
  <c r="I933" i="28"/>
  <c r="I632" i="28"/>
  <c r="I459" i="28"/>
  <c r="I152" i="28"/>
  <c r="I853" i="28"/>
  <c r="I554" i="28"/>
  <c r="I154" i="28"/>
  <c r="I517" i="28"/>
  <c r="I464" i="28"/>
  <c r="I624" i="28"/>
  <c r="I327" i="28"/>
  <c r="I512" i="28"/>
  <c r="I354" i="28"/>
  <c r="I739" i="28"/>
  <c r="I202" i="28"/>
  <c r="I400" i="28"/>
  <c r="I264" i="28"/>
  <c r="I199" i="28"/>
  <c r="I118" i="28"/>
  <c r="I667" i="28"/>
  <c r="I397" i="28"/>
  <c r="I305" i="28"/>
  <c r="I438" i="28"/>
  <c r="I345" i="28"/>
  <c r="I257" i="28"/>
  <c r="I282" i="28"/>
  <c r="I252" i="28"/>
  <c r="I436" i="28"/>
  <c r="I103" i="28"/>
  <c r="I129" i="28"/>
  <c r="I412" i="28"/>
  <c r="I934" i="28"/>
  <c r="I173" i="28"/>
  <c r="I207" i="28"/>
  <c r="I76" i="28"/>
  <c r="I115" i="28"/>
  <c r="I197" i="28"/>
  <c r="I165" i="28"/>
  <c r="I94" i="28"/>
  <c r="I108" i="28"/>
  <c r="I111" i="28"/>
  <c r="I61" i="28"/>
  <c r="I501" i="28"/>
  <c r="I138" i="28"/>
  <c r="I91" i="28"/>
  <c r="I32" i="28"/>
  <c r="I390" i="28"/>
  <c r="I80" i="28"/>
  <c r="I186" i="28"/>
  <c r="I213" i="28"/>
  <c r="I141" i="28"/>
  <c r="I49" i="28"/>
  <c r="I156" i="28"/>
  <c r="I225" i="28"/>
  <c r="I70" i="28"/>
  <c r="I83" i="28"/>
  <c r="I112" i="28"/>
  <c r="I38" i="28"/>
  <c r="I68" i="28"/>
  <c r="I59" i="28"/>
  <c r="I52" i="28"/>
  <c r="I167" i="28"/>
  <c r="I64" i="28"/>
  <c r="I44" i="28"/>
  <c r="I77" i="28"/>
  <c r="I57" i="28"/>
  <c r="I30" i="28"/>
  <c r="I37" i="28"/>
  <c r="I36" i="28"/>
  <c r="I122" i="28"/>
  <c r="I42" i="28"/>
  <c r="I31" i="28"/>
  <c r="I22" i="28"/>
  <c r="I25" i="28"/>
  <c r="I39" i="28"/>
  <c r="I14" i="28"/>
  <c r="I29" i="28"/>
  <c r="I12" i="28"/>
  <c r="I23" i="28"/>
  <c r="I26" i="28"/>
  <c r="I11" i="28"/>
  <c r="I15" i="28"/>
  <c r="I10" i="28"/>
  <c r="I19" i="28"/>
  <c r="I34" i="28"/>
  <c r="I18" i="28"/>
  <c r="I51" i="28"/>
  <c r="I46" i="28"/>
  <c r="I54" i="28"/>
  <c r="I127" i="28"/>
  <c r="I105" i="28"/>
  <c r="I48" i="28"/>
  <c r="I168" i="28"/>
  <c r="I182" i="28"/>
  <c r="I337" i="28"/>
  <c r="I40" i="28"/>
  <c r="I155" i="28"/>
  <c r="I81" i="28"/>
  <c r="I200" i="28"/>
  <c r="I169" i="28"/>
  <c r="I598" i="28"/>
  <c r="I243" i="28"/>
  <c r="I348" i="28"/>
  <c r="I262" i="28"/>
  <c r="I416" i="28"/>
  <c r="I195" i="28"/>
  <c r="I379" i="28"/>
  <c r="I174" i="28"/>
  <c r="I246" i="28"/>
  <c r="I300" i="28"/>
  <c r="I303" i="28"/>
  <c r="I498" i="28"/>
  <c r="I560" i="28"/>
  <c r="I364" i="28"/>
  <c r="I448" i="28"/>
  <c r="I422" i="28"/>
  <c r="I696" i="28"/>
  <c r="I669" i="28"/>
  <c r="I967" i="28"/>
  <c r="I867" i="28"/>
  <c r="I860" i="28"/>
  <c r="I1085" i="28"/>
  <c r="I1093" i="28"/>
  <c r="I1083" i="28"/>
  <c r="I1087" i="28"/>
  <c r="I1089" i="28"/>
  <c r="I1082" i="28"/>
  <c r="I1080" i="28"/>
  <c r="I817" i="28"/>
  <c r="I20" i="28"/>
  <c r="I17" i="28"/>
  <c r="I28" i="28"/>
  <c r="I73" i="28"/>
  <c r="I104" i="28"/>
  <c r="I102" i="28"/>
  <c r="I95" i="28"/>
  <c r="I137" i="28"/>
  <c r="I47" i="28"/>
  <c r="I278" i="28"/>
  <c r="I146" i="28"/>
  <c r="I271" i="28"/>
  <c r="I62" i="28"/>
  <c r="I140" i="28"/>
  <c r="I185" i="28"/>
  <c r="I171" i="28"/>
  <c r="I63" i="28"/>
  <c r="I283" i="28"/>
  <c r="I96" i="28"/>
  <c r="I92" i="28"/>
  <c r="I270" i="28"/>
  <c r="I261" i="28"/>
  <c r="I526" i="28"/>
  <c r="I622" i="28"/>
  <c r="I368" i="28"/>
  <c r="I419" i="28"/>
  <c r="I277" i="28"/>
  <c r="I388" i="28"/>
  <c r="I936" i="28"/>
  <c r="I865" i="28"/>
  <c r="I384" i="28"/>
  <c r="I426" i="28"/>
  <c r="I527" i="28"/>
  <c r="I297" i="28"/>
  <c r="I637" i="28"/>
  <c r="I1013" i="28"/>
  <c r="I1063" i="28"/>
  <c r="I755" i="28"/>
  <c r="I1006" i="28"/>
  <c r="I998" i="28"/>
  <c r="I858" i="28"/>
  <c r="I1060" i="28"/>
  <c r="I532" i="28"/>
  <c r="I605" i="28"/>
  <c r="I595" i="28"/>
  <c r="I959" i="28"/>
  <c r="I844" i="28"/>
  <c r="I763" i="28"/>
  <c r="I706" i="28"/>
  <c r="I921" i="28"/>
  <c r="I811" i="28"/>
  <c r="I821" i="28"/>
  <c r="I642" i="28"/>
  <c r="I813" i="28"/>
  <c r="I877" i="28"/>
  <c r="I900" i="28"/>
  <c r="I561" i="28"/>
  <c r="I702" i="28"/>
  <c r="I799" i="28"/>
  <c r="I546" i="28"/>
  <c r="I543" i="28"/>
  <c r="I719" i="28"/>
  <c r="I684" i="28"/>
  <c r="I651" i="28"/>
  <c r="I711" i="28"/>
  <c r="I507" i="28"/>
  <c r="I531" i="28"/>
  <c r="I795" i="28"/>
  <c r="I563" i="28"/>
  <c r="I679" i="28"/>
  <c r="I627" i="28"/>
  <c r="I616" i="28"/>
  <c r="I1019" i="28"/>
  <c r="I511" i="28"/>
  <c r="I568" i="28"/>
  <c r="I403" i="28"/>
  <c r="I775" i="28"/>
  <c r="I819" i="28"/>
  <c r="I746" i="28"/>
  <c r="I606" i="28"/>
  <c r="I89" i="28"/>
  <c r="I675" i="28"/>
  <c r="I318" i="28"/>
  <c r="I634" i="28"/>
  <c r="I477" i="28"/>
  <c r="I192" i="28"/>
  <c r="I626" i="28"/>
  <c r="I296" i="28"/>
  <c r="I920" i="28"/>
  <c r="I916" i="28"/>
  <c r="I434" i="28"/>
  <c r="I323" i="28"/>
  <c r="I344" i="28"/>
  <c r="I291" i="28"/>
  <c r="I668" i="28"/>
  <c r="I399" i="28"/>
  <c r="I240" i="28"/>
  <c r="I939" i="28"/>
  <c r="I641" i="28"/>
  <c r="I772" i="28"/>
  <c r="I827" i="28"/>
  <c r="I347" i="28"/>
  <c r="I453" i="28"/>
  <c r="I947" i="28"/>
  <c r="I613" i="28"/>
  <c r="I550" i="28"/>
  <c r="I381" i="28"/>
  <c r="I339" i="28"/>
  <c r="I446" i="28"/>
  <c r="I387" i="28"/>
  <c r="I370" i="28"/>
  <c r="I734" i="28"/>
  <c r="I491" i="28"/>
  <c r="I471" i="28"/>
  <c r="I623" i="28"/>
  <c r="I286" i="28"/>
  <c r="I378" i="28"/>
  <c r="I468" i="28"/>
  <c r="I411" i="28"/>
  <c r="I198" i="28"/>
  <c r="I582" i="28"/>
  <c r="I1052" i="28"/>
  <c r="I1050" i="28"/>
  <c r="I494" i="28"/>
  <c r="I1016" i="28"/>
  <c r="I698" i="28"/>
  <c r="I472" i="28"/>
  <c r="I644" i="28"/>
  <c r="I922" i="28"/>
  <c r="I953" i="28"/>
  <c r="I1011" i="28"/>
  <c r="I1058" i="28"/>
  <c r="I716" i="28"/>
  <c r="I808" i="28"/>
  <c r="I665" i="28"/>
  <c r="I1032" i="28"/>
  <c r="I882" i="28"/>
  <c r="I569" i="28"/>
  <c r="I929" i="28"/>
  <c r="I1059" i="28"/>
  <c r="I777" i="28"/>
  <c r="I704" i="28"/>
  <c r="I572" i="28"/>
  <c r="I727" i="28"/>
  <c r="I1055" i="28"/>
  <c r="I796" i="28"/>
  <c r="I516" i="28"/>
  <c r="I913" i="28"/>
  <c r="I784" i="28"/>
  <c r="I743" i="28"/>
  <c r="I290" i="28"/>
  <c r="I523" i="28"/>
  <c r="I350" i="28"/>
  <c r="I681" i="28"/>
  <c r="I570" i="28"/>
  <c r="I770" i="28"/>
  <c r="I818" i="28"/>
  <c r="I514" i="28"/>
  <c r="I328" i="28"/>
  <c r="I395" i="28"/>
  <c r="I788" i="28"/>
  <c r="I728" i="28"/>
  <c r="I245" i="28"/>
  <c r="I625" i="28"/>
  <c r="I597" i="28"/>
  <c r="I753" i="28"/>
  <c r="I465" i="28"/>
  <c r="I415" i="28"/>
  <c r="I322" i="28"/>
  <c r="I636" i="28"/>
  <c r="I449" i="28"/>
  <c r="I335" i="28"/>
  <c r="I940" i="28"/>
  <c r="I898" i="28"/>
  <c r="I822" i="28"/>
  <c r="I584" i="28"/>
  <c r="I699" i="28"/>
  <c r="I769" i="28"/>
  <c r="I869" i="28"/>
  <c r="I203" i="28"/>
  <c r="I893" i="28"/>
  <c r="I846" i="28"/>
  <c r="I736" i="28"/>
  <c r="I729" i="28"/>
  <c r="I744" i="28"/>
  <c r="I1039" i="28"/>
  <c r="I956" i="28"/>
  <c r="I863" i="28"/>
  <c r="I643" i="28"/>
  <c r="I544" i="28"/>
  <c r="I725" i="28"/>
  <c r="I730" i="28"/>
  <c r="I1054" i="28"/>
  <c r="I647" i="28"/>
  <c r="I454" i="28"/>
  <c r="I485" i="28"/>
  <c r="I479" i="28"/>
  <c r="I413" i="28"/>
  <c r="I766" i="28"/>
  <c r="I298" i="28"/>
  <c r="I456" i="28"/>
  <c r="I314" i="28"/>
  <c r="I765" i="28"/>
  <c r="I581" i="28"/>
  <c r="I612" i="28"/>
  <c r="I854" i="28"/>
  <c r="I285" i="28"/>
  <c r="I599" i="28"/>
  <c r="I439" i="28"/>
  <c r="I423" i="28"/>
  <c r="I490" i="28"/>
  <c r="I375" i="28"/>
  <c r="I332" i="28"/>
  <c r="I723" i="28"/>
  <c r="I362" i="28"/>
  <c r="I287" i="28"/>
  <c r="I680" i="28"/>
  <c r="I470" i="28"/>
  <c r="I525" i="28"/>
  <c r="I272" i="28"/>
  <c r="I608" i="28"/>
  <c r="I346" i="28"/>
  <c r="I695" i="28"/>
  <c r="I258" i="28"/>
  <c r="I351" i="28"/>
  <c r="I619" i="28"/>
  <c r="I371" i="28"/>
  <c r="I825" i="28"/>
  <c r="I366" i="28"/>
  <c r="I183" i="28"/>
  <c r="I230" i="28"/>
  <c r="I750" i="28"/>
  <c r="I461" i="28"/>
  <c r="I377" i="28"/>
  <c r="I549" i="28"/>
  <c r="I380" i="28"/>
  <c r="I263" i="28"/>
  <c r="I762" i="28"/>
  <c r="I941" i="28"/>
  <c r="I406" i="28"/>
  <c r="I228" i="28"/>
  <c r="I275" i="28"/>
  <c r="I107" i="28"/>
  <c r="I340" i="28"/>
  <c r="I325" i="28"/>
  <c r="I78" i="28"/>
  <c r="I404" i="28"/>
  <c r="I722" i="28"/>
  <c r="I266" i="28"/>
  <c r="I144" i="28"/>
  <c r="I181" i="28"/>
  <c r="I417" i="28"/>
  <c r="I780" i="28"/>
  <c r="I529" i="28"/>
  <c r="I503" i="28"/>
  <c r="I429" i="28"/>
  <c r="I338" i="28"/>
  <c r="I432" i="28"/>
  <c r="I787" i="28"/>
  <c r="I343" i="28"/>
  <c r="I573" i="28"/>
  <c r="I445" i="28"/>
  <c r="I86" i="28"/>
  <c r="I304" i="28"/>
  <c r="I462" i="28"/>
  <c r="I260" i="28"/>
  <c r="I201" i="28"/>
  <c r="I442" i="28"/>
  <c r="I294" i="28"/>
  <c r="I724" i="28"/>
  <c r="I341" i="28"/>
  <c r="I431" i="28"/>
  <c r="I638" i="28"/>
  <c r="I239" i="28"/>
  <c r="I238" i="28"/>
  <c r="I205" i="28"/>
  <c r="I123" i="28"/>
  <c r="I519" i="28"/>
  <c r="I231" i="28"/>
  <c r="I250" i="28"/>
  <c r="I618" i="28"/>
  <c r="I474" i="28"/>
  <c r="I358" i="28"/>
  <c r="I430" i="28"/>
  <c r="I69" i="28"/>
  <c r="I373" i="28"/>
  <c r="I237" i="28"/>
  <c r="I557" i="28"/>
  <c r="I363" i="28"/>
  <c r="I158" i="28"/>
  <c r="I914" i="28"/>
  <c r="I316" i="28"/>
  <c r="I157" i="28"/>
  <c r="I321" i="28"/>
  <c r="I509" i="28"/>
  <c r="I214" i="28"/>
  <c r="I299" i="28"/>
  <c r="I226" i="28"/>
  <c r="I276" i="28"/>
  <c r="I571" i="28"/>
  <c r="I385" i="28"/>
  <c r="I301" i="28"/>
  <c r="I241" i="28"/>
  <c r="I177" i="28"/>
  <c r="I90" i="28"/>
  <c r="I161" i="28"/>
  <c r="I502" i="28"/>
  <c r="I60" i="28"/>
  <c r="I247" i="28"/>
  <c r="I646" i="28"/>
  <c r="I324" i="28"/>
  <c r="I178" i="28"/>
  <c r="I190" i="28"/>
  <c r="I233" i="28"/>
  <c r="I320" i="28"/>
  <c r="I218" i="28"/>
  <c r="I151" i="28"/>
  <c r="I302" i="28"/>
  <c r="I534" i="28"/>
  <c r="I53" i="28"/>
  <c r="I204" i="28"/>
  <c r="I159" i="28"/>
  <c r="I114" i="28"/>
  <c r="I229" i="28"/>
  <c r="I193" i="28"/>
  <c r="I208" i="28"/>
  <c r="I217" i="28"/>
  <c r="I147" i="28"/>
  <c r="I121" i="28"/>
  <c r="I333" i="28"/>
  <c r="I109" i="28"/>
  <c r="I319" i="28"/>
  <c r="I79" i="28"/>
  <c r="I172" i="28"/>
  <c r="I222" i="28"/>
  <c r="I236" i="28"/>
  <c r="I915" i="28"/>
  <c r="I255" i="28"/>
  <c r="I292" i="28"/>
  <c r="I232" i="28"/>
  <c r="I308" i="28"/>
  <c r="I216" i="28"/>
  <c r="I984" i="28"/>
  <c r="I932" i="28"/>
  <c r="I902" i="28"/>
  <c r="I481" i="28"/>
  <c r="I715" i="28"/>
  <c r="I946" i="28"/>
  <c r="I515" i="28"/>
  <c r="I521" i="28"/>
  <c r="I718" i="28"/>
  <c r="I997" i="28"/>
  <c r="I887" i="28"/>
  <c r="I401" i="28"/>
  <c r="I184" i="28"/>
  <c r="I635" i="28"/>
  <c r="I508" i="28"/>
  <c r="I828" i="28"/>
  <c r="I1044" i="28"/>
  <c r="I480" i="28"/>
  <c r="I466" i="28"/>
  <c r="I504" i="28"/>
  <c r="I603" i="28"/>
  <c r="I311" i="28"/>
  <c r="I712" i="28"/>
  <c r="I486" i="28"/>
  <c r="I756" i="28"/>
  <c r="I455" i="28"/>
  <c r="I284" i="28"/>
  <c r="I588" i="28"/>
  <c r="I488" i="28"/>
  <c r="I382" i="28"/>
  <c r="I801" i="28"/>
  <c r="I655" i="28"/>
  <c r="I918" i="28"/>
  <c r="I823" i="28"/>
  <c r="I499" i="28"/>
  <c r="I640" i="28"/>
  <c r="I781" i="28"/>
  <c r="I551" i="28"/>
  <c r="I890" i="28"/>
  <c r="I648" i="28"/>
  <c r="I790" i="28"/>
  <c r="I487" i="28"/>
  <c r="I594" i="28"/>
  <c r="I389" i="28"/>
  <c r="I880" i="28"/>
  <c r="I692" i="28"/>
  <c r="I393" i="28"/>
  <c r="I609" i="28"/>
  <c r="I520" i="28"/>
  <c r="I251" i="28"/>
  <c r="I484" i="28"/>
  <c r="I596" i="28"/>
  <c r="I674" i="28"/>
  <c r="I309" i="28"/>
  <c r="I912" i="28"/>
  <c r="I593" i="28"/>
  <c r="I654" i="28"/>
  <c r="I329" i="28"/>
  <c r="I361" i="28"/>
  <c r="I249" i="28"/>
  <c r="I194" i="28"/>
  <c r="I657" i="28"/>
  <c r="I475" i="28"/>
  <c r="I954" i="28"/>
  <c r="I383" i="28"/>
  <c r="I259" i="28"/>
  <c r="I330" i="28"/>
  <c r="I100" i="28"/>
  <c r="I268" i="28"/>
  <c r="I93" i="28"/>
  <c r="I804" i="28"/>
  <c r="I349" i="28"/>
  <c r="I133" i="28"/>
  <c r="I376" i="28"/>
  <c r="I700" i="28"/>
  <c r="I175" i="28"/>
  <c r="I317" i="28"/>
  <c r="I289" i="28"/>
  <c r="I99" i="28"/>
  <c r="I288" i="28"/>
  <c r="I116" i="28"/>
  <c r="I256" i="28"/>
  <c r="I179" i="28"/>
  <c r="I280" i="28"/>
  <c r="I1015" i="28"/>
  <c r="I996" i="28"/>
  <c r="I687" i="28"/>
  <c r="I995" i="28"/>
  <c r="I547" i="28"/>
  <c r="I776" i="28"/>
  <c r="I548" i="28"/>
  <c r="I578" i="28"/>
  <c r="I1040" i="28"/>
  <c r="I576" i="28"/>
  <c r="I447" i="28"/>
  <c r="I803" i="28"/>
  <c r="I733" i="28"/>
  <c r="I686" i="28"/>
  <c r="I611" i="28"/>
  <c r="I923" i="28"/>
  <c r="I758" i="28"/>
  <c r="I334" i="28"/>
  <c r="I749" i="28"/>
  <c r="I580" i="28"/>
  <c r="I414" i="28"/>
  <c r="I386" i="28"/>
  <c r="I524" i="28"/>
  <c r="I759" i="28"/>
  <c r="I437" i="28"/>
  <c r="I433" i="28"/>
  <c r="I353" i="28"/>
  <c r="I396" i="28"/>
  <c r="I530" i="28"/>
  <c r="I326" i="28"/>
  <c r="I254" i="28"/>
  <c r="I215" i="28"/>
  <c r="I506" i="28"/>
  <c r="I510" i="28"/>
  <c r="I631" i="28"/>
  <c r="I336" i="28"/>
  <c r="I310" i="28"/>
  <c r="I306" i="28"/>
  <c r="I139" i="28"/>
  <c r="I235" i="28"/>
  <c r="I312" i="28"/>
  <c r="I117" i="28"/>
  <c r="I748" i="28"/>
  <c r="I124" i="28"/>
  <c r="I97" i="28"/>
  <c r="I196" i="28"/>
  <c r="I567" i="28"/>
  <c r="I365" i="28"/>
  <c r="I191" i="28"/>
  <c r="I476" i="28"/>
  <c r="I374" i="28"/>
  <c r="I267" i="28"/>
  <c r="I187" i="28"/>
  <c r="I212" i="28"/>
  <c r="I315" i="28"/>
  <c r="I220" i="28"/>
  <c r="I150" i="28"/>
  <c r="I219" i="28"/>
  <c r="I125" i="28"/>
  <c r="I143" i="28"/>
  <c r="I160" i="28"/>
  <c r="I132" i="28"/>
  <c r="I176" i="28"/>
  <c r="I242" i="28"/>
  <c r="I50" i="28"/>
  <c r="I206" i="28"/>
  <c r="I269" i="28"/>
  <c r="I281" i="28"/>
  <c r="I274" i="28"/>
  <c r="I43" i="28"/>
  <c r="I75" i="28"/>
  <c r="I106" i="28"/>
  <c r="I166" i="28"/>
  <c r="I101" i="28"/>
  <c r="I130" i="28"/>
  <c r="I120" i="28"/>
  <c r="I113" i="28"/>
  <c r="I211" i="28"/>
  <c r="I71" i="28"/>
  <c r="I221" i="28"/>
  <c r="I352" i="28"/>
  <c r="I35" i="28"/>
  <c r="I163" i="28"/>
  <c r="I279" i="28"/>
  <c r="I142" i="28"/>
  <c r="I458" i="28"/>
  <c r="I1000" i="28"/>
  <c r="H1074" i="28"/>
  <c r="I906" i="28"/>
  <c r="I907" i="28"/>
  <c r="I977" i="28"/>
  <c r="I1073" i="28"/>
  <c r="I660" i="28"/>
  <c r="I851" i="28"/>
  <c r="I889" i="28"/>
  <c r="I837" i="28"/>
  <c r="I849" i="28"/>
  <c r="I980" i="28"/>
  <c r="I960" i="28"/>
  <c r="I888" i="28"/>
  <c r="I874" i="28"/>
  <c r="I656" i="28"/>
  <c r="I978" i="28"/>
  <c r="I975" i="28"/>
  <c r="I244" i="28"/>
  <c r="I894" i="28"/>
  <c r="I802" i="28"/>
  <c r="I170" i="28"/>
  <c r="I948" i="28"/>
  <c r="I701" i="28"/>
  <c r="I589" i="28"/>
  <c r="I1020" i="28"/>
  <c r="I840" i="28"/>
  <c r="I839" i="28"/>
  <c r="I873" i="28"/>
  <c r="I1021" i="28"/>
  <c r="I614" i="28"/>
  <c r="I600" i="28"/>
  <c r="I688" i="28"/>
  <c r="I938" i="28"/>
  <c r="I482" i="28"/>
  <c r="I909" i="28"/>
  <c r="I983" i="28"/>
  <c r="I883" i="28"/>
  <c r="I1007" i="28"/>
  <c r="I904" i="28"/>
  <c r="I1027" i="28"/>
  <c r="I848" i="28"/>
  <c r="I879" i="28"/>
  <c r="I878" i="28"/>
  <c r="I489" i="28"/>
  <c r="I982" i="28"/>
  <c r="I843" i="28"/>
  <c r="I847" i="28"/>
  <c r="I418" i="28"/>
  <c r="I1062" i="28"/>
  <c r="I832" i="28"/>
  <c r="I663" i="28"/>
  <c r="I961" i="28"/>
  <c r="I935" i="28"/>
  <c r="I295" i="28"/>
  <c r="I629" i="28"/>
  <c r="I1009" i="28"/>
  <c r="I834" i="28"/>
  <c r="I952" i="28"/>
  <c r="I962" i="28"/>
  <c r="I653" i="28"/>
  <c r="I783" i="28"/>
  <c r="I830" i="28"/>
  <c r="I664" i="28"/>
  <c r="I764" i="28"/>
  <c r="I881" i="28"/>
  <c r="I884" i="28"/>
  <c r="I993" i="28"/>
  <c r="I620" i="28"/>
  <c r="I1061" i="28"/>
  <c r="I617" i="28"/>
  <c r="I559" i="28"/>
  <c r="I816" i="28"/>
  <c r="I682" i="28"/>
  <c r="I621" i="28"/>
  <c r="I845" i="28"/>
  <c r="I859" i="28"/>
  <c r="I670" i="28"/>
  <c r="I591" i="28"/>
  <c r="I615" i="28"/>
  <c r="I963" i="28"/>
  <c r="I911" i="28"/>
  <c r="I905" i="28"/>
  <c r="I747" i="28"/>
  <c r="I441" i="28"/>
  <c r="I630" i="28"/>
  <c r="I542" i="28"/>
  <c r="I659" i="28"/>
  <c r="I424" i="28"/>
  <c r="I1048" i="28"/>
  <c r="I1043" i="28"/>
  <c r="I1017" i="28"/>
  <c r="I990" i="28"/>
  <c r="I703" i="28"/>
  <c r="I440" i="28"/>
  <c r="I901" i="28"/>
  <c r="I673" i="28"/>
  <c r="I1028" i="28"/>
  <c r="I678" i="28"/>
  <c r="I457" i="28"/>
  <c r="I1069" i="28"/>
  <c r="I420" i="28"/>
  <c r="I552" i="28"/>
  <c r="I452" i="28"/>
  <c r="I500" i="28"/>
  <c r="I826" i="28"/>
  <c r="I293" i="28"/>
  <c r="I483" i="28"/>
  <c r="I607" i="28"/>
  <c r="I661" i="28"/>
  <c r="I451" i="28"/>
  <c r="I513" i="28"/>
  <c r="I367" i="28"/>
  <c r="I592" i="28"/>
  <c r="I360" i="28"/>
  <c r="I407" i="28"/>
  <c r="I392" i="28"/>
  <c r="I771" i="28"/>
  <c r="I814" i="28"/>
  <c r="I745" i="28"/>
  <c r="I342" i="28"/>
  <c r="I735" i="28"/>
  <c r="I356" i="28"/>
  <c r="I574" i="28"/>
  <c r="I800" i="28"/>
  <c r="I553" i="28"/>
  <c r="I444" i="28"/>
  <c r="I402" i="28"/>
  <c r="I875" i="28"/>
  <c r="I779" i="28"/>
  <c r="I579" i="28"/>
  <c r="I738" i="28"/>
  <c r="I760" i="28"/>
  <c r="I1026" i="28"/>
  <c r="I234" i="28"/>
  <c r="I645" i="28"/>
  <c r="I797" i="28"/>
  <c r="I577" i="28"/>
  <c r="I435" i="28"/>
  <c r="I601" i="28"/>
  <c r="I693" i="28"/>
  <c r="I493" i="28"/>
  <c r="I774" i="28"/>
  <c r="I558" i="28"/>
  <c r="I836" i="28"/>
  <c r="I798" i="28"/>
  <c r="I726" i="28"/>
  <c r="I505" i="28"/>
  <c r="I497" i="28"/>
  <c r="I427" i="28"/>
  <c r="I533" i="28"/>
  <c r="I658" i="28"/>
  <c r="I812" i="28"/>
  <c r="I885" i="28"/>
  <c r="I450" i="28"/>
  <c r="I829" i="28"/>
  <c r="I685" i="28"/>
  <c r="I590" i="28"/>
  <c r="I359" i="28"/>
  <c r="I789" i="28"/>
  <c r="I973" i="28"/>
  <c r="I496" i="28"/>
  <c r="I556" i="28"/>
  <c r="I666" i="28"/>
  <c r="I740" i="28"/>
  <c r="I793" i="28"/>
  <c r="I639" i="28"/>
  <c r="I737" i="28"/>
  <c r="I751" i="28"/>
  <c r="I773" i="28"/>
  <c r="I985" i="28"/>
  <c r="I540" i="28"/>
  <c r="I930" i="28"/>
  <c r="I903" i="28"/>
  <c r="I713" i="28"/>
  <c r="I537" i="28"/>
  <c r="I806" i="28"/>
  <c r="I815" i="28"/>
  <c r="I965" i="28"/>
  <c r="I545" i="28"/>
  <c r="I528" i="28"/>
  <c r="I566" i="28"/>
  <c r="I562" i="28"/>
  <c r="I856" i="28"/>
  <c r="I662" i="28"/>
  <c r="I405" i="28"/>
  <c r="I398" i="28"/>
  <c r="I649" i="28"/>
  <c r="I694" i="28"/>
  <c r="I805" i="28"/>
  <c r="I752" i="28"/>
  <c r="I754" i="28"/>
  <c r="I425" i="28"/>
  <c r="I721" i="28"/>
  <c r="I778" i="28"/>
  <c r="I1002" i="28"/>
  <c r="I585" i="28"/>
  <c r="I535" i="28"/>
  <c r="I731" i="28"/>
  <c r="I209" i="28"/>
  <c r="I564" i="28"/>
  <c r="I538" i="28"/>
  <c r="I868" i="28"/>
  <c r="I862" i="28"/>
  <c r="I473" i="28"/>
  <c r="I767" i="28"/>
  <c r="I604" i="28"/>
  <c r="I536" i="28"/>
  <c r="I949" i="28"/>
  <c r="I518" i="28"/>
  <c r="I842" i="28"/>
  <c r="I943" i="28"/>
  <c r="I714" i="28"/>
  <c r="I391" i="28"/>
  <c r="I355" i="28"/>
  <c r="I691" i="28"/>
  <c r="I937" i="28"/>
  <c r="I717" i="28"/>
  <c r="I820" i="28"/>
  <c r="I273" i="28"/>
  <c r="I633" i="28"/>
  <c r="I1065" i="28"/>
  <c r="I671" i="28"/>
  <c r="I672" i="28"/>
  <c r="I1056" i="28"/>
  <c r="I428" i="28"/>
  <c r="I652" i="28"/>
  <c r="I886" i="28"/>
  <c r="I824" i="28"/>
  <c r="I919" i="28"/>
  <c r="I707" i="28"/>
  <c r="I835" i="28"/>
  <c r="I732" i="28"/>
  <c r="I1022" i="28"/>
  <c r="I892" i="28"/>
  <c r="I870" i="28"/>
  <c r="I741" i="28"/>
  <c r="I957" i="28"/>
  <c r="I708" i="28"/>
  <c r="I761" i="28"/>
  <c r="I876" i="28"/>
  <c r="I794" i="28"/>
  <c r="I610" i="28"/>
  <c r="I999" i="28"/>
  <c r="I1005" i="28"/>
  <c r="I857" i="28"/>
  <c r="I871" i="28"/>
  <c r="I864" i="28"/>
  <c r="I833" i="28"/>
  <c r="I931" i="28"/>
  <c r="I992" i="28"/>
  <c r="I785" i="28"/>
  <c r="I1045" i="28"/>
  <c r="I951" i="28"/>
  <c r="I467" i="28"/>
  <c r="I927" i="28"/>
  <c r="I852" i="28"/>
  <c r="I575" i="28"/>
  <c r="I841" i="28"/>
  <c r="I987" i="28"/>
  <c r="I1066" i="28"/>
  <c r="I1024" i="28"/>
  <c r="I1053" i="28"/>
  <c r="I357" i="28"/>
  <c r="I976" i="28"/>
  <c r="I968" i="28"/>
  <c r="I971" i="28"/>
  <c r="I541" i="28"/>
  <c r="I394" i="28"/>
  <c r="I1057" i="28"/>
  <c r="I979" i="28"/>
  <c r="I986" i="28"/>
  <c r="I1064" i="28"/>
  <c r="I495" i="28"/>
  <c r="I720" i="28"/>
  <c r="I924" i="28"/>
  <c r="I1068" i="28"/>
  <c r="I1067" i="28"/>
  <c r="I810" i="28"/>
  <c r="I463" i="28"/>
  <c r="I964" i="28"/>
  <c r="I895" i="28"/>
  <c r="I861" i="28"/>
  <c r="I583" i="28"/>
  <c r="I917" i="28"/>
  <c r="I689" i="28"/>
  <c r="I1046" i="28"/>
  <c r="I989" i="28"/>
  <c r="I897" i="28"/>
  <c r="I981" i="28"/>
  <c r="I950" i="28"/>
  <c r="I969" i="28"/>
  <c r="I972" i="28"/>
  <c r="I942" i="28"/>
  <c r="I838" i="28"/>
  <c r="I994" i="28"/>
  <c r="I899" i="28"/>
  <c r="I469" i="28"/>
  <c r="I850" i="28"/>
  <c r="I1070" i="28"/>
  <c r="I1049" i="28"/>
  <c r="I1018" i="28"/>
  <c r="I1029" i="28"/>
  <c r="I1041" i="28"/>
  <c r="I742" i="28"/>
  <c r="I676" i="28"/>
  <c r="I1023" i="28"/>
  <c r="I831" i="28"/>
  <c r="I602" i="28"/>
  <c r="I1033" i="28"/>
  <c r="I1031" i="28"/>
  <c r="I891" i="28"/>
  <c r="I925" i="28"/>
  <c r="I988" i="28"/>
  <c r="I1047" i="28"/>
  <c r="I1072" i="28"/>
  <c r="I1042" i="28"/>
  <c r="I1025" i="28"/>
  <c r="I1071" i="28"/>
  <c r="I974" i="28"/>
  <c r="I1051" i="28"/>
  <c r="I710" i="28"/>
  <c r="M85" i="22"/>
  <c r="M105" i="22"/>
  <c r="M158" i="22"/>
  <c r="M159" i="22"/>
  <c r="L85" i="22"/>
  <c r="L105" i="22"/>
  <c r="L158" i="22"/>
  <c r="L159" i="22"/>
  <c r="L17" i="22"/>
  <c r="L98" i="25"/>
  <c r="L246" i="25"/>
  <c r="L165" i="25"/>
  <c r="L83" i="25"/>
  <c r="L113" i="25"/>
  <c r="L413" i="25"/>
  <c r="L245" i="25"/>
  <c r="L143" i="25"/>
  <c r="L91" i="25"/>
  <c r="L766" i="25"/>
  <c r="L247" i="25"/>
  <c r="L105" i="25"/>
  <c r="L586" i="25"/>
  <c r="L436" i="25"/>
  <c r="L366" i="25"/>
  <c r="L221" i="25"/>
  <c r="L509" i="25"/>
  <c r="L381" i="25"/>
  <c r="L205" i="25"/>
  <c r="L776" i="25"/>
  <c r="L142" i="25"/>
  <c r="L36" i="25"/>
  <c r="L298" i="25"/>
  <c r="L148" i="25"/>
  <c r="L229" i="25"/>
  <c r="L8" i="25"/>
  <c r="L409" i="25"/>
  <c r="L273" i="25"/>
  <c r="L281" i="25"/>
  <c r="L63" i="25"/>
  <c r="L304" i="25"/>
  <c r="L51" i="25"/>
  <c r="L13" i="25"/>
  <c r="L643" i="25"/>
  <c r="L196" i="25"/>
  <c r="L912" i="25"/>
  <c r="L10" i="25"/>
  <c r="L227" i="25"/>
  <c r="L709" i="25"/>
  <c r="L94" i="25"/>
  <c r="L140" i="25"/>
  <c r="L928" i="25"/>
  <c r="L515" i="25"/>
  <c r="L186" i="25"/>
  <c r="L116" i="25"/>
  <c r="L733" i="25"/>
  <c r="L69" i="25"/>
  <c r="L153" i="25"/>
  <c r="L354" i="25"/>
  <c r="L812" i="25"/>
  <c r="L424" i="25"/>
  <c r="L133" i="25"/>
  <c r="L783" i="25"/>
  <c r="L890" i="25"/>
  <c r="L644" i="25"/>
  <c r="L275" i="25"/>
  <c r="L332" i="25"/>
  <c r="L93" i="25"/>
  <c r="L546" i="25"/>
  <c r="L68" i="25"/>
  <c r="L31" i="25"/>
  <c r="L177" i="25"/>
  <c r="L206" i="25"/>
  <c r="L128" i="25"/>
  <c r="L333" i="25"/>
  <c r="L184" i="25"/>
  <c r="L695" i="25"/>
  <c r="L251" i="25"/>
  <c r="L405" i="25"/>
  <c r="L650" i="25"/>
  <c r="L323" i="25"/>
  <c r="L43" i="25"/>
  <c r="L635" i="25"/>
  <c r="L300" i="25"/>
  <c r="L344" i="25"/>
  <c r="L136" i="25"/>
  <c r="L461" i="25"/>
  <c r="L30" i="25"/>
  <c r="L589" i="25"/>
  <c r="L694" i="25"/>
  <c r="L282" i="25"/>
  <c r="L188" i="25"/>
  <c r="L426" i="25"/>
  <c r="L96" i="25"/>
  <c r="L146" i="25"/>
  <c r="L956" i="25"/>
  <c r="L135" i="25"/>
  <c r="L939" i="25"/>
  <c r="L257" i="25"/>
  <c r="L653" i="25"/>
  <c r="L172" i="25"/>
  <c r="L106" i="25"/>
  <c r="L240" i="25"/>
  <c r="L750" i="25"/>
  <c r="L346" i="25"/>
  <c r="L87" i="25"/>
  <c r="L508" i="25"/>
  <c r="L15" i="25"/>
  <c r="L570" i="25"/>
  <c r="L475" i="25"/>
  <c r="L646" i="25"/>
  <c r="L386" i="25"/>
  <c r="L337" i="25"/>
  <c r="L89" i="25"/>
  <c r="L752" i="25"/>
  <c r="L7" i="25"/>
  <c r="L500" i="25"/>
  <c r="L171" i="25"/>
  <c r="L108" i="25"/>
  <c r="L407" i="25"/>
  <c r="L376" i="25"/>
  <c r="L57" i="25"/>
  <c r="L361" i="25"/>
  <c r="L145" i="25"/>
  <c r="L35" i="25"/>
  <c r="L622" i="25"/>
  <c r="L174" i="25"/>
  <c r="L288" i="25"/>
  <c r="L134" i="25"/>
  <c r="L319" i="25"/>
  <c r="L330" i="25"/>
  <c r="L219" i="25"/>
  <c r="L127" i="25"/>
  <c r="L110" i="25"/>
  <c r="L160" i="25"/>
  <c r="L190" i="25"/>
  <c r="L212" i="25"/>
  <c r="L1081" i="25"/>
  <c r="L1080" i="25"/>
  <c r="L1086" i="25"/>
  <c r="L1089" i="25"/>
  <c r="L1087" i="25"/>
  <c r="K1081" i="25"/>
  <c r="K1080" i="25"/>
  <c r="K1086" i="25"/>
  <c r="K1090" i="25"/>
  <c r="K1085" i="25"/>
  <c r="K1089" i="25"/>
  <c r="K1083" i="25"/>
  <c r="K1084" i="25"/>
  <c r="K1087" i="25"/>
  <c r="K318" i="25"/>
  <c r="K962" i="25"/>
  <c r="K951" i="25"/>
  <c r="K965" i="25"/>
  <c r="K1008" i="25"/>
  <c r="K770" i="25"/>
  <c r="K977" i="25"/>
  <c r="K1011" i="25"/>
  <c r="K901" i="25"/>
  <c r="K994" i="25"/>
  <c r="K157" i="25"/>
  <c r="K970" i="25"/>
  <c r="K1010" i="25"/>
  <c r="K747" i="25"/>
  <c r="K693" i="25"/>
  <c r="K555" i="25"/>
  <c r="K881" i="25"/>
  <c r="K949" i="25"/>
  <c r="K972" i="25"/>
  <c r="K966" i="25"/>
  <c r="K957" i="25"/>
  <c r="K1005" i="25"/>
  <c r="K523" i="25"/>
  <c r="K855" i="25"/>
  <c r="K850" i="25"/>
  <c r="K919" i="25"/>
  <c r="K821" i="25"/>
  <c r="K676" i="25"/>
  <c r="K785" i="25"/>
  <c r="K980" i="25"/>
  <c r="K544" i="25"/>
  <c r="K934" i="25"/>
  <c r="K996" i="25"/>
  <c r="K1003" i="25"/>
  <c r="K863" i="25"/>
  <c r="K993" i="25"/>
  <c r="K992" i="25"/>
  <c r="K991" i="25"/>
  <c r="K989" i="25"/>
  <c r="K784" i="25"/>
  <c r="K660" i="25"/>
  <c r="K858" i="25"/>
  <c r="K900" i="25"/>
  <c r="K986" i="25"/>
  <c r="K987" i="25"/>
  <c r="K975" i="25"/>
  <c r="K961" i="25"/>
  <c r="K979" i="25"/>
  <c r="K623" i="25"/>
  <c r="K983" i="25"/>
  <c r="K845" i="25"/>
  <c r="K519" i="25"/>
  <c r="K514" i="25"/>
  <c r="K937" i="25"/>
  <c r="K420" i="25"/>
  <c r="K974" i="25"/>
  <c r="K584" i="25"/>
  <c r="K448" i="25"/>
  <c r="K657" i="25"/>
  <c r="K948" i="25"/>
  <c r="K714" i="25"/>
  <c r="K797" i="25"/>
  <c r="K614" i="25"/>
  <c r="K968" i="25"/>
  <c r="K995" i="25"/>
  <c r="K849" i="25"/>
  <c r="K382" i="25"/>
  <c r="K910" i="25"/>
  <c r="K920" i="25"/>
  <c r="K914" i="25"/>
  <c r="K830" i="25"/>
  <c r="K960" i="25"/>
  <c r="K679" i="25"/>
  <c r="K668" i="25"/>
  <c r="K969" i="25"/>
  <c r="K978" i="25"/>
  <c r="K820" i="25"/>
  <c r="K1001" i="25"/>
  <c r="K1000" i="25"/>
  <c r="K998" i="25"/>
  <c r="K483" i="25"/>
  <c r="K1007" i="25"/>
  <c r="K545" i="25"/>
  <c r="K735" i="25"/>
  <c r="K964" i="25"/>
  <c r="K967" i="25"/>
  <c r="H545" i="25"/>
  <c r="I1094" i="28" l="1"/>
  <c r="I1074" i="28"/>
  <c r="E86" i="22"/>
  <c r="E78" i="22"/>
  <c r="E89" i="22"/>
  <c r="E103" i="22"/>
  <c r="E35" i="22"/>
  <c r="E59" i="22"/>
  <c r="E34" i="22"/>
  <c r="E17" i="22"/>
  <c r="E16" i="22"/>
  <c r="E49" i="22"/>
  <c r="L1079" i="25"/>
  <c r="H1079" i="25"/>
  <c r="K1079" i="25"/>
  <c r="J1094" i="25"/>
  <c r="F1094" i="25" l="1"/>
  <c r="B1094" i="25"/>
  <c r="B1074" i="25"/>
  <c r="H920" i="25"/>
  <c r="H1003" i="25"/>
  <c r="H1054" i="25"/>
  <c r="H784" i="25"/>
  <c r="H962" i="25"/>
  <c r="H979" i="25"/>
  <c r="H1046" i="25"/>
  <c r="H822" i="25"/>
  <c r="H1047" i="25"/>
  <c r="H1028" i="25"/>
  <c r="H958" i="25"/>
  <c r="H675" i="25"/>
  <c r="H729" i="25"/>
  <c r="H544" i="25"/>
  <c r="H970" i="25"/>
  <c r="H951" i="25"/>
  <c r="H863" i="25"/>
  <c r="H1053" i="25"/>
  <c r="H493" i="25"/>
  <c r="H934" i="25"/>
  <c r="H888" i="25"/>
  <c r="H1057" i="25"/>
  <c r="H918" i="25"/>
  <c r="H937" i="25"/>
  <c r="H947" i="25"/>
  <c r="H1051" i="25"/>
  <c r="H1016" i="25"/>
  <c r="H960" i="25"/>
  <c r="H949" i="25"/>
  <c r="H623" i="25"/>
  <c r="H972" i="25"/>
  <c r="H882" i="25"/>
  <c r="H1058" i="25"/>
  <c r="H915" i="25"/>
  <c r="H919" i="25"/>
  <c r="H950" i="25"/>
  <c r="H660" i="25"/>
  <c r="H774" i="25"/>
  <c r="H737" i="25"/>
  <c r="H901" i="25"/>
  <c r="H974" i="25"/>
  <c r="H1049" i="25"/>
  <c r="H965" i="25"/>
  <c r="H978" i="25"/>
  <c r="H853" i="25"/>
  <c r="H884" i="25"/>
  <c r="H627" i="25"/>
  <c r="H523" i="25"/>
  <c r="H770" i="25"/>
  <c r="H975" i="25"/>
  <c r="H900" i="25"/>
  <c r="H898" i="25"/>
  <c r="H615" i="25"/>
  <c r="H420" i="25"/>
  <c r="H850" i="25"/>
  <c r="H1043" i="25"/>
  <c r="H1021" i="25"/>
  <c r="H1037" i="25"/>
  <c r="H858" i="25"/>
  <c r="H693" i="25"/>
  <c r="H1039" i="25"/>
  <c r="H917" i="25"/>
  <c r="H1031" i="25"/>
  <c r="H735" i="25"/>
  <c r="H1033" i="25"/>
  <c r="H365" i="25"/>
  <c r="H916" i="25"/>
  <c r="H619" i="25"/>
  <c r="H449" i="25"/>
  <c r="H579" i="25"/>
  <c r="H785" i="25"/>
  <c r="H469" i="25"/>
  <c r="H727" i="25"/>
  <c r="H1041" i="25"/>
  <c r="H926" i="25"/>
  <c r="H1035" i="25"/>
  <c r="H1030" i="25"/>
  <c r="H756" i="25"/>
  <c r="H519" i="25" l="1"/>
  <c r="H547" i="25"/>
  <c r="H969" i="25"/>
  <c r="H483" i="25"/>
  <c r="H845" i="25"/>
  <c r="H668" i="25"/>
  <c r="H1018" i="25"/>
  <c r="H1007" i="25"/>
  <c r="H996" i="25"/>
  <c r="H1011" i="25"/>
  <c r="H555" i="25"/>
  <c r="H1023" i="25"/>
  <c r="H157" i="25"/>
  <c r="H1048" i="25"/>
  <c r="H977" i="25"/>
  <c r="H954" i="25"/>
  <c r="H616" i="25"/>
  <c r="H643" i="25"/>
  <c r="H1036" i="25"/>
  <c r="H1032" i="25"/>
  <c r="H1008" i="25"/>
  <c r="H1044" i="25"/>
  <c r="H699" i="25"/>
  <c r="H204" i="25"/>
  <c r="H747" i="25"/>
  <c r="H448" i="25"/>
  <c r="H914" i="25"/>
  <c r="H688" i="25"/>
  <c r="H967" i="25"/>
  <c r="H961" i="25"/>
  <c r="H907" i="25"/>
  <c r="H540" i="25"/>
  <c r="H1005" i="25"/>
  <c r="H1029" i="25"/>
  <c r="H921" i="25"/>
  <c r="H849" i="25"/>
  <c r="H1019" i="25"/>
  <c r="H855" i="25"/>
  <c r="H679" i="25"/>
  <c r="H1020" i="25"/>
  <c r="H714" i="25"/>
  <c r="H1027" i="25"/>
  <c r="H948" i="25"/>
  <c r="H1000" i="25"/>
  <c r="H657" i="25"/>
  <c r="H584" i="25"/>
  <c r="H1052" i="25"/>
  <c r="H966" i="25"/>
  <c r="H980" i="25"/>
  <c r="H968" i="25"/>
  <c r="H986" i="25"/>
  <c r="H1026" i="25"/>
  <c r="H676" i="25"/>
  <c r="H514" i="25"/>
  <c r="H1050" i="25"/>
  <c r="H1025" i="25"/>
  <c r="H995" i="25"/>
  <c r="H998" i="25"/>
  <c r="H1056" i="25"/>
  <c r="H614" i="25"/>
  <c r="H1001" i="25"/>
  <c r="H991" i="25"/>
  <c r="H830" i="25"/>
  <c r="H760" i="25"/>
  <c r="H993" i="25"/>
  <c r="H957" i="25"/>
  <c r="H821" i="25"/>
  <c r="H922" i="25"/>
  <c r="H881" i="25"/>
  <c r="H964" i="25"/>
  <c r="H318" i="25"/>
  <c r="H992" i="25"/>
  <c r="H987" i="25"/>
  <c r="H994" i="25"/>
  <c r="H910" i="25"/>
  <c r="H553" i="25"/>
  <c r="H1045" i="25"/>
  <c r="H856" i="25"/>
  <c r="H983" i="25"/>
  <c r="H815" i="25"/>
  <c r="H1010" i="25"/>
  <c r="H382" i="25"/>
  <c r="H989" i="25"/>
  <c r="H820" i="25"/>
  <c r="H797" i="25"/>
  <c r="H1094" i="25"/>
  <c r="H1074" i="25"/>
  <c r="M86" i="22" l="1"/>
  <c r="M78" i="22"/>
  <c r="M89" i="22"/>
  <c r="M103" i="22"/>
  <c r="M35" i="22"/>
  <c r="M59" i="22"/>
  <c r="M34" i="22"/>
  <c r="M17" i="22"/>
  <c r="M16" i="22"/>
  <c r="L86" i="22"/>
  <c r="L78" i="22"/>
  <c r="L89" i="22"/>
  <c r="L103" i="22"/>
  <c r="L35" i="22"/>
  <c r="L59" i="22"/>
  <c r="L34" i="22"/>
  <c r="L16" i="22"/>
  <c r="L49" i="22"/>
  <c r="L50" i="22"/>
  <c r="L13" i="22"/>
  <c r="L7" i="22"/>
  <c r="L54" i="22"/>
  <c r="L43" i="22"/>
  <c r="L52" i="22"/>
  <c r="L42" i="22"/>
  <c r="L44" i="22"/>
  <c r="L55" i="22"/>
  <c r="L29" i="22"/>
  <c r="L66" i="22"/>
  <c r="L39" i="22"/>
  <c r="L30" i="22"/>
  <c r="L37" i="22"/>
  <c r="L22" i="22"/>
  <c r="L110" i="22"/>
  <c r="L18" i="22"/>
  <c r="L48" i="22"/>
  <c r="L123" i="22"/>
  <c r="L79" i="22"/>
  <c r="L96" i="22"/>
  <c r="L68" i="22"/>
  <c r="L117" i="22"/>
  <c r="L77" i="22"/>
  <c r="L94" i="22"/>
  <c r="L63" i="22"/>
  <c r="L98" i="22"/>
  <c r="L47" i="22"/>
  <c r="L73" i="22"/>
  <c r="L115" i="22"/>
  <c r="L92" i="22"/>
  <c r="L21" i="22"/>
  <c r="M43" i="22" l="1"/>
  <c r="M29" i="22"/>
  <c r="M55" i="22"/>
  <c r="M94" i="22"/>
  <c r="M97" i="22"/>
  <c r="M31" i="22"/>
  <c r="M52" i="22"/>
  <c r="M92" i="22"/>
  <c r="M15" i="22"/>
  <c r="M20" i="22"/>
  <c r="M24" i="22"/>
  <c r="M39" i="22"/>
  <c r="M28" i="22"/>
  <c r="M48" i="22"/>
  <c r="M63" i="22"/>
  <c r="M84" i="22"/>
  <c r="M7" i="22"/>
  <c r="M22" i="22"/>
  <c r="M129" i="22"/>
  <c r="M44" i="22"/>
  <c r="M66" i="22"/>
  <c r="M81" i="22"/>
  <c r="E43" i="22"/>
  <c r="E29" i="22"/>
  <c r="E55" i="22"/>
  <c r="E94" i="22"/>
  <c r="E97" i="22"/>
  <c r="E31" i="22"/>
  <c r="E52" i="22"/>
  <c r="E92" i="22"/>
  <c r="E15" i="22"/>
  <c r="E20" i="22"/>
  <c r="E24" i="22"/>
  <c r="E39" i="22"/>
  <c r="E28" i="22"/>
  <c r="E48" i="22"/>
  <c r="E63" i="22"/>
  <c r="E84" i="22"/>
  <c r="E7" i="22"/>
  <c r="E22" i="22"/>
  <c r="E129" i="22"/>
  <c r="L75" i="22"/>
  <c r="L23" i="22"/>
  <c r="L10" i="22"/>
  <c r="L60" i="22"/>
  <c r="L32" i="22"/>
  <c r="L95" i="22"/>
  <c r="L56" i="22"/>
  <c r="L62" i="22"/>
  <c r="L71" i="22"/>
  <c r="L46" i="22"/>
  <c r="L91" i="22"/>
  <c r="L65" i="22"/>
  <c r="L57" i="22"/>
  <c r="L27" i="22"/>
  <c r="L70" i="22"/>
  <c r="L93" i="22"/>
  <c r="L132" i="22"/>
  <c r="L83" i="22"/>
  <c r="L133" i="22"/>
  <c r="L134" i="22"/>
  <c r="L64" i="22"/>
  <c r="L127" i="22"/>
  <c r="L111" i="22"/>
  <c r="L135" i="22"/>
  <c r="L114" i="22"/>
  <c r="L74" i="22"/>
  <c r="L8" i="22"/>
  <c r="L136" i="22"/>
  <c r="L99" i="22"/>
  <c r="L108" i="22"/>
  <c r="L69" i="22"/>
  <c r="L137" i="22"/>
  <c r="L41" i="22"/>
  <c r="L101" i="22"/>
  <c r="L51" i="22"/>
  <c r="L112" i="22"/>
  <c r="L138" i="22"/>
  <c r="L113" i="22"/>
  <c r="L139" i="22"/>
  <c r="L61" i="22"/>
  <c r="L140" i="22"/>
  <c r="L80" i="22"/>
  <c r="L118" i="22"/>
  <c r="L122" i="22"/>
  <c r="L120" i="22"/>
  <c r="L87" i="22"/>
  <c r="L126" i="22"/>
  <c r="L67" i="22"/>
  <c r="L124" i="22"/>
  <c r="L107" i="22"/>
  <c r="L141" i="22"/>
  <c r="L58" i="22"/>
  <c r="L142" i="22"/>
  <c r="L119" i="22"/>
  <c r="L143" i="22"/>
  <c r="L144" i="22"/>
  <c r="L145" i="22"/>
  <c r="L146" i="22"/>
  <c r="L116" i="22"/>
  <c r="L104" i="22"/>
  <c r="L100" i="22"/>
  <c r="L121" i="22"/>
  <c r="L109" i="22"/>
  <c r="L147" i="22"/>
  <c r="L148" i="22"/>
  <c r="L149" i="22"/>
  <c r="L150" i="22"/>
  <c r="L128" i="22"/>
  <c r="L102" i="22"/>
  <c r="L151" i="22"/>
  <c r="L152" i="22"/>
  <c r="L153" i="22"/>
  <c r="L154" i="22"/>
  <c r="L155" i="22"/>
  <c r="L45" i="22"/>
  <c r="L125" i="22"/>
  <c r="L156" i="22"/>
  <c r="L82" i="22"/>
  <c r="L157" i="22"/>
  <c r="L38" i="22"/>
  <c r="L72" i="22"/>
  <c r="L129" i="22"/>
  <c r="L81" i="22"/>
  <c r="L36" i="22"/>
  <c r="L90" i="22"/>
  <c r="L40" i="22"/>
  <c r="L53" i="22"/>
  <c r="L76" i="22"/>
  <c r="L130" i="22"/>
  <c r="L131" i="22"/>
  <c r="L88" i="22"/>
  <c r="L97" i="22"/>
  <c r="L31" i="22"/>
  <c r="L15" i="22"/>
  <c r="L20" i="22"/>
  <c r="L24" i="22"/>
  <c r="L28" i="22"/>
  <c r="L84" i="22"/>
  <c r="I1074" i="25" l="1"/>
  <c r="J1074" i="25"/>
  <c r="K160" i="22" l="1"/>
  <c r="B232" i="21"/>
  <c r="J160" i="22" l="1"/>
  <c r="D160" i="22"/>
  <c r="B160" i="22"/>
  <c r="M95" i="22"/>
  <c r="M82" i="22"/>
  <c r="M157" i="22"/>
  <c r="M38" i="22"/>
  <c r="M72" i="22"/>
  <c r="M18" i="22"/>
  <c r="M21" i="22"/>
  <c r="E156" i="22"/>
  <c r="D232" i="21"/>
  <c r="G232" i="21" l="1"/>
  <c r="J232" i="21"/>
  <c r="C232" i="21"/>
  <c r="E21" i="22"/>
  <c r="G160" i="22"/>
  <c r="E18" i="22"/>
  <c r="E72" i="22"/>
  <c r="E38" i="22"/>
  <c r="E157" i="22"/>
  <c r="E82" i="22"/>
  <c r="E13" i="22"/>
  <c r="M13" i="22"/>
  <c r="E95" i="22"/>
  <c r="F109" i="21" l="1"/>
  <c r="F141" i="21"/>
  <c r="F116" i="21"/>
  <c r="F130" i="21"/>
  <c r="F59" i="21"/>
  <c r="F156" i="21"/>
  <c r="F136" i="21"/>
  <c r="F36" i="21"/>
  <c r="F43" i="21"/>
  <c r="F229" i="21"/>
  <c r="F132" i="21"/>
  <c r="F134" i="21"/>
  <c r="F129" i="21"/>
  <c r="F147" i="21"/>
  <c r="F145" i="21"/>
  <c r="F60" i="21"/>
  <c r="F118" i="21"/>
  <c r="F88" i="21"/>
  <c r="F187" i="21"/>
  <c r="F193" i="21"/>
  <c r="F55" i="21"/>
  <c r="F127" i="21"/>
  <c r="F105" i="21"/>
  <c r="F168" i="21"/>
  <c r="F112" i="21"/>
  <c r="F142" i="21"/>
  <c r="F67" i="21"/>
  <c r="F197" i="21"/>
  <c r="F128" i="21"/>
  <c r="F198" i="21"/>
  <c r="F121" i="21"/>
  <c r="F163" i="21"/>
  <c r="F151" i="21"/>
  <c r="F188" i="21"/>
  <c r="F196" i="21"/>
  <c r="F159" i="22"/>
  <c r="F85" i="22"/>
  <c r="F158" i="22"/>
  <c r="F105" i="22"/>
  <c r="F78" i="22"/>
  <c r="F59" i="22"/>
  <c r="F49" i="22"/>
  <c r="F54" i="22"/>
  <c r="F44" i="22"/>
  <c r="F17" i="22"/>
  <c r="F13" i="22"/>
  <c r="F29" i="22"/>
  <c r="F35" i="22"/>
  <c r="F7" i="22"/>
  <c r="F89" i="22"/>
  <c r="F34" i="22"/>
  <c r="F50" i="22"/>
  <c r="F43" i="22"/>
  <c r="F55" i="22"/>
  <c r="F103" i="22"/>
  <c r="F52" i="22"/>
  <c r="F86" i="22"/>
  <c r="F16" i="22"/>
  <c r="F42" i="22"/>
  <c r="F66" i="22"/>
  <c r="F95" i="22"/>
  <c r="F82" i="22"/>
  <c r="F157" i="22"/>
  <c r="F38" i="22"/>
  <c r="F72" i="22"/>
  <c r="F18" i="22"/>
  <c r="F21" i="22"/>
  <c r="I1094" i="25"/>
  <c r="K1094" i="25" l="1"/>
  <c r="K1074" i="25" l="1"/>
  <c r="K232" i="21" l="1"/>
  <c r="L160" i="22" l="1"/>
  <c r="M160" i="22" l="1"/>
  <c r="E160" i="22"/>
  <c r="E14" i="22" l="1"/>
  <c r="E11" i="22"/>
  <c r="M232" i="21" l="1"/>
  <c r="L232" i="21"/>
  <c r="E232" i="21"/>
  <c r="M127" i="22"/>
  <c r="M111" i="22"/>
  <c r="M135" i="22"/>
  <c r="M49" i="22"/>
  <c r="M117" i="22"/>
  <c r="M33" i="22"/>
  <c r="M57" i="22"/>
  <c r="M70" i="22"/>
  <c r="M114" i="22"/>
  <c r="M91" i="22"/>
  <c r="M74" i="22"/>
  <c r="M65" i="22"/>
  <c r="M73" i="22"/>
  <c r="M8" i="22"/>
  <c r="M136" i="22"/>
  <c r="M10" i="22"/>
  <c r="M99" i="22"/>
  <c r="M108" i="22"/>
  <c r="M69" i="22"/>
  <c r="M137" i="22"/>
  <c r="M41" i="22"/>
  <c r="M75" i="22"/>
  <c r="M53" i="22"/>
  <c r="M101" i="22"/>
  <c r="M51" i="22"/>
  <c r="M47" i="22"/>
  <c r="M112" i="22"/>
  <c r="M36" i="22"/>
  <c r="M138" i="22"/>
  <c r="M62" i="22"/>
  <c r="M113" i="22"/>
  <c r="M139" i="22"/>
  <c r="M88" i="22"/>
  <c r="M123" i="22"/>
  <c r="M61" i="22"/>
  <c r="M140" i="22"/>
  <c r="M80" i="22"/>
  <c r="M118" i="22"/>
  <c r="M122" i="22"/>
  <c r="M120" i="22"/>
  <c r="M87" i="22"/>
  <c r="M126" i="22"/>
  <c r="M67" i="22"/>
  <c r="M124" i="22"/>
  <c r="M107" i="22"/>
  <c r="M60" i="22"/>
  <c r="M141" i="22"/>
  <c r="M58" i="22"/>
  <c r="M27" i="22"/>
  <c r="M142" i="22"/>
  <c r="M119" i="22"/>
  <c r="M143" i="22"/>
  <c r="M144" i="22"/>
  <c r="M145" i="22"/>
  <c r="M146" i="22"/>
  <c r="M116" i="22"/>
  <c r="M106" i="22"/>
  <c r="M131" i="22"/>
  <c r="M104" i="22"/>
  <c r="M100" i="22"/>
  <c r="M121" i="22"/>
  <c r="M109" i="22"/>
  <c r="M147" i="22"/>
  <c r="M148" i="22"/>
  <c r="M149" i="22"/>
  <c r="M150" i="22"/>
  <c r="M128" i="22"/>
  <c r="M102" i="22"/>
  <c r="M151" i="22"/>
  <c r="M152" i="22"/>
  <c r="M153" i="22"/>
  <c r="M154" i="22"/>
  <c r="M155" i="22"/>
  <c r="M45" i="22"/>
  <c r="M125" i="22"/>
  <c r="M156" i="22"/>
  <c r="M14" i="22"/>
  <c r="M11" i="22"/>
  <c r="L14" i="22" l="1"/>
  <c r="L11" i="22"/>
  <c r="F14" i="22"/>
  <c r="F20" i="22"/>
  <c r="F11" i="22" l="1"/>
  <c r="F8" i="22" l="1"/>
  <c r="L46" i="21" l="1"/>
  <c r="L62" i="21"/>
  <c r="L133" i="21" l="1"/>
  <c r="L208" i="21"/>
  <c r="L42" i="21"/>
  <c r="M32" i="22" l="1"/>
  <c r="M12" i="22"/>
  <c r="M54" i="22"/>
  <c r="M46" i="22"/>
  <c r="M19" i="22"/>
  <c r="M96" i="22"/>
  <c r="M23" i="22"/>
  <c r="M50" i="22"/>
  <c r="M26" i="22"/>
  <c r="M56" i="22"/>
  <c r="M68" i="22"/>
  <c r="M40" i="22"/>
  <c r="M9" i="22"/>
  <c r="M30" i="22"/>
  <c r="M115" i="22"/>
  <c r="M71" i="22"/>
  <c r="M42" i="22"/>
  <c r="M76" i="22"/>
  <c r="M83" i="22"/>
  <c r="M90" i="22"/>
  <c r="M133" i="22"/>
  <c r="M77" i="22"/>
  <c r="M93" i="22"/>
  <c r="M98" i="22"/>
  <c r="M79" i="22"/>
  <c r="M130" i="22"/>
  <c r="M132" i="22"/>
  <c r="M134" i="22"/>
  <c r="M64" i="22"/>
  <c r="M37" i="22"/>
  <c r="M110" i="22"/>
  <c r="E191" i="21"/>
  <c r="E123" i="21"/>
  <c r="E129" i="21"/>
  <c r="M133" i="21"/>
  <c r="M208" i="21"/>
  <c r="M42" i="21"/>
  <c r="M25" i="22" l="1"/>
  <c r="L25" i="22" l="1"/>
  <c r="L12" i="22"/>
  <c r="L9" i="22"/>
  <c r="L19" i="22"/>
  <c r="L26" i="22"/>
  <c r="L33" i="22"/>
  <c r="L106" i="22"/>
  <c r="E139" i="21" l="1"/>
  <c r="E180" i="21" l="1"/>
  <c r="E228" i="21"/>
  <c r="M57" i="21" l="1"/>
  <c r="L57" i="21" l="1"/>
  <c r="E57" i="21"/>
  <c r="E175" i="21"/>
  <c r="F139" i="21" l="1"/>
  <c r="F180" i="21" l="1"/>
  <c r="F57" i="21"/>
  <c r="E70" i="22" l="1"/>
  <c r="E90" i="22"/>
  <c r="E81" i="22"/>
  <c r="E117" i="22"/>
  <c r="E133" i="22"/>
  <c r="E27" i="22"/>
  <c r="E106" i="22"/>
  <c r="E40" i="22"/>
  <c r="E9" i="22"/>
  <c r="E111" i="22"/>
  <c r="E50" i="22"/>
  <c r="E113" i="22"/>
  <c r="E131" i="22"/>
  <c r="E104" i="22"/>
  <c r="E136" i="22"/>
  <c r="E10" i="22"/>
  <c r="E25" i="22"/>
  <c r="E126" i="22"/>
  <c r="E12" i="22"/>
  <c r="E110" i="22"/>
  <c r="E91" i="22"/>
  <c r="E42" i="22"/>
  <c r="E122" i="22"/>
  <c r="E83" i="22"/>
  <c r="E108" i="22"/>
  <c r="E116" i="22"/>
  <c r="E66" i="22"/>
  <c r="E19" i="22"/>
  <c r="E127" i="22"/>
  <c r="E80" i="22"/>
  <c r="E120" i="22"/>
  <c r="E54" i="22"/>
  <c r="E100" i="22"/>
  <c r="E33" i="22"/>
  <c r="E56" i="22"/>
  <c r="E36" i="22"/>
  <c r="E30" i="22"/>
  <c r="E121" i="22"/>
  <c r="E142" i="22"/>
  <c r="E65" i="22"/>
  <c r="E109" i="22"/>
  <c r="E147" i="22"/>
  <c r="E148" i="22"/>
  <c r="E134" i="22"/>
  <c r="E149" i="22"/>
  <c r="E150" i="22"/>
  <c r="E79" i="22"/>
  <c r="E61" i="22"/>
  <c r="E73" i="22"/>
  <c r="E53" i="22"/>
  <c r="E51" i="22"/>
  <c r="E74" i="22"/>
  <c r="E114" i="22"/>
  <c r="E107" i="22"/>
  <c r="E130" i="22"/>
  <c r="E128" i="22"/>
  <c r="E102" i="22"/>
  <c r="E151" i="22"/>
  <c r="E152" i="22"/>
  <c r="E153" i="22"/>
  <c r="E115" i="22"/>
  <c r="E145" i="22"/>
  <c r="E124" i="22"/>
  <c r="E144" i="22"/>
  <c r="E132" i="22"/>
  <c r="E46" i="22"/>
  <c r="E154" i="22"/>
  <c r="E77" i="22"/>
  <c r="E68" i="22"/>
  <c r="E155" i="22"/>
  <c r="E88" i="22"/>
  <c r="E8" i="22"/>
  <c r="E112" i="22"/>
  <c r="E119" i="22"/>
  <c r="E69" i="22"/>
  <c r="E45" i="22"/>
  <c r="E75" i="22"/>
  <c r="E87" i="22"/>
  <c r="E23" i="22"/>
  <c r="E146" i="22"/>
  <c r="E76" i="22"/>
  <c r="E64" i="22"/>
  <c r="E123" i="22"/>
  <c r="E139" i="22"/>
  <c r="E98" i="22"/>
  <c r="E71" i="22"/>
  <c r="E135" i="22"/>
  <c r="E62" i="22"/>
  <c r="E99" i="22"/>
  <c r="E143" i="22"/>
  <c r="E137" i="22"/>
  <c r="E60" i="22"/>
  <c r="E138" i="22"/>
  <c r="E41" i="22"/>
  <c r="E96" i="22"/>
  <c r="E67" i="22"/>
  <c r="E32" i="22"/>
  <c r="E58" i="22"/>
  <c r="E101" i="22"/>
  <c r="E118" i="22"/>
  <c r="E125" i="22"/>
  <c r="E140" i="22"/>
  <c r="E44" i="22"/>
  <c r="E37" i="22"/>
  <c r="E47" i="22"/>
  <c r="E141" i="22"/>
  <c r="E57" i="22"/>
  <c r="E93" i="22"/>
  <c r="M79" i="21" l="1"/>
  <c r="M81" i="21"/>
  <c r="M68" i="21" l="1"/>
  <c r="M93" i="21"/>
  <c r="M34" i="21"/>
  <c r="M115" i="21"/>
  <c r="M29" i="21"/>
  <c r="M78" i="21"/>
  <c r="M74" i="21"/>
  <c r="M41" i="21"/>
  <c r="M22" i="21"/>
  <c r="M54" i="21"/>
  <c r="M17" i="21"/>
  <c r="M48" i="21"/>
  <c r="M71" i="21"/>
  <c r="M13" i="21"/>
  <c r="M16" i="21"/>
  <c r="M45" i="21"/>
  <c r="M49" i="21"/>
  <c r="M53" i="21"/>
  <c r="M63" i="21"/>
  <c r="M31" i="21"/>
  <c r="M14" i="21"/>
  <c r="M26" i="21"/>
  <c r="M91" i="21"/>
  <c r="M87" i="21"/>
  <c r="M82" i="21"/>
  <c r="M46" i="21"/>
  <c r="M33" i="21"/>
  <c r="M24" i="21"/>
  <c r="M94" i="21"/>
  <c r="M15" i="21"/>
  <c r="M100" i="21"/>
  <c r="M7" i="21"/>
  <c r="M40" i="21"/>
  <c r="M77" i="21"/>
  <c r="M159" i="21"/>
  <c r="M203" i="21"/>
  <c r="M96" i="21"/>
  <c r="M66" i="21"/>
  <c r="M11" i="21"/>
  <c r="M73" i="21"/>
  <c r="M35" i="21"/>
  <c r="M86" i="21"/>
  <c r="M12" i="21"/>
  <c r="M64" i="21"/>
  <c r="M120" i="21"/>
  <c r="M106" i="21"/>
  <c r="M179" i="21"/>
  <c r="M50" i="21"/>
  <c r="M72" i="21"/>
  <c r="M47" i="21"/>
  <c r="M92" i="21"/>
  <c r="M44" i="21"/>
  <c r="M23" i="21"/>
  <c r="M38" i="21"/>
  <c r="M27" i="21"/>
  <c r="M8" i="21"/>
  <c r="M95" i="21"/>
  <c r="M97" i="21"/>
  <c r="M84" i="21"/>
  <c r="M70" i="21"/>
  <c r="M52" i="21"/>
  <c r="M56" i="21"/>
  <c r="M30" i="21"/>
  <c r="M25" i="21"/>
  <c r="M108" i="21"/>
  <c r="M98" i="21"/>
  <c r="M28" i="21"/>
  <c r="M10" i="21"/>
  <c r="M62" i="21"/>
  <c r="M9" i="21"/>
  <c r="M21" i="21"/>
  <c r="M39" i="21"/>
  <c r="M20" i="21"/>
  <c r="M58" i="21"/>
  <c r="M19" i="21"/>
  <c r="M89" i="21"/>
  <c r="M103" i="21"/>
  <c r="M32" i="21"/>
  <c r="M18" i="21"/>
  <c r="M51" i="21"/>
  <c r="M61" i="21"/>
  <c r="M65" i="21"/>
  <c r="M37" i="21"/>
  <c r="E26" i="22" l="1"/>
  <c r="L82" i="21"/>
  <c r="L34" i="21"/>
  <c r="L74" i="21"/>
  <c r="L61" i="21"/>
  <c r="L92" i="21"/>
  <c r="L48" i="21"/>
  <c r="L52" i="21"/>
  <c r="L86" i="21"/>
  <c r="L37" i="21"/>
  <c r="L35" i="21"/>
  <c r="L84" i="21"/>
  <c r="L26" i="21"/>
  <c r="L45" i="21"/>
  <c r="L96" i="21"/>
  <c r="L79" i="21"/>
  <c r="L65" i="21"/>
  <c r="L49" i="21"/>
  <c r="L13" i="21"/>
  <c r="L7" i="21"/>
  <c r="L53" i="21"/>
  <c r="L115" i="21"/>
  <c r="L70" i="21"/>
  <c r="L41" i="21"/>
  <c r="L78" i="21"/>
  <c r="L50" i="21"/>
  <c r="L27" i="21"/>
  <c r="L81" i="21"/>
  <c r="L29" i="21"/>
  <c r="L66" i="21"/>
  <c r="L15" i="21"/>
  <c r="L14" i="21"/>
  <c r="L47" i="21"/>
  <c r="L51" i="21"/>
  <c r="L68" i="21"/>
  <c r="L93" i="21"/>
  <c r="L40" i="21"/>
  <c r="L56" i="21"/>
  <c r="L87" i="21"/>
  <c r="L8" i="21"/>
  <c r="L23" i="21"/>
  <c r="L97" i="21"/>
  <c r="L22" i="21"/>
  <c r="L72" i="21"/>
  <c r="L108" i="21"/>
  <c r="L120" i="21"/>
  <c r="L38" i="21"/>
  <c r="L98" i="21"/>
  <c r="L54" i="21"/>
  <c r="L28" i="21"/>
  <c r="L33" i="21"/>
  <c r="L106" i="21"/>
  <c r="L17" i="21"/>
  <c r="L64" i="21"/>
  <c r="L31" i="21"/>
  <c r="L24" i="21"/>
  <c r="L63" i="21"/>
  <c r="L73" i="21"/>
  <c r="L10" i="21"/>
  <c r="L18" i="21"/>
  <c r="L12" i="21"/>
  <c r="L11" i="21"/>
  <c r="L44" i="21"/>
  <c r="L77" i="21"/>
  <c r="L71" i="21"/>
  <c r="L100" i="21"/>
  <c r="L203" i="21"/>
  <c r="L9" i="21"/>
  <c r="L94" i="21"/>
  <c r="L21" i="21"/>
  <c r="L39" i="21"/>
  <c r="L159" i="21"/>
  <c r="L25" i="21"/>
  <c r="L20" i="21"/>
  <c r="L91" i="21"/>
  <c r="L179" i="21"/>
  <c r="L58" i="21"/>
  <c r="L30" i="21"/>
  <c r="L19" i="21"/>
  <c r="L95" i="21"/>
  <c r="L89" i="21"/>
  <c r="L103" i="21"/>
  <c r="L32" i="21"/>
  <c r="L16" i="21"/>
  <c r="E74" i="21"/>
  <c r="E76" i="21"/>
  <c r="E154" i="21"/>
  <c r="E160" i="21"/>
  <c r="E216" i="21"/>
  <c r="E126" i="21"/>
  <c r="E218" i="21"/>
  <c r="E81" i="21"/>
  <c r="E70" i="21"/>
  <c r="E58" i="21"/>
  <c r="E138" i="21"/>
  <c r="E103" i="21"/>
  <c r="E25" i="21"/>
  <c r="E172" i="21"/>
  <c r="E141" i="21"/>
  <c r="E28" i="21"/>
  <c r="E152" i="21"/>
  <c r="E71" i="21"/>
  <c r="E24" i="21"/>
  <c r="E86" i="21"/>
  <c r="E72" i="21"/>
  <c r="E75" i="21"/>
  <c r="E176" i="21"/>
  <c r="E100" i="21"/>
  <c r="E164" i="21"/>
  <c r="E85" i="21"/>
  <c r="E43" i="21"/>
  <c r="E73" i="21"/>
  <c r="E225" i="21"/>
  <c r="E34" i="21"/>
  <c r="E97" i="21"/>
  <c r="E21" i="21"/>
  <c r="E201" i="21"/>
  <c r="E179" i="21"/>
  <c r="E124" i="21"/>
  <c r="E112" i="21"/>
  <c r="E35" i="21"/>
  <c r="E143" i="21"/>
  <c r="E93" i="21"/>
  <c r="E177" i="21"/>
  <c r="E184" i="21"/>
  <c r="E18" i="21"/>
  <c r="E125" i="21"/>
  <c r="E169" i="21"/>
  <c r="E137" i="21"/>
  <c r="E20" i="21"/>
  <c r="E174" i="21"/>
  <c r="E210" i="21"/>
  <c r="E42" i="21"/>
  <c r="E8" i="21"/>
  <c r="E79" i="21"/>
  <c r="E195" i="21"/>
  <c r="E140" i="21"/>
  <c r="E11" i="21"/>
  <c r="E17" i="21"/>
  <c r="E94" i="21"/>
  <c r="E161" i="21"/>
  <c r="E231" i="21"/>
  <c r="E29" i="21"/>
  <c r="E96" i="21"/>
  <c r="E91" i="21"/>
  <c r="E148" i="21"/>
  <c r="E14" i="21"/>
  <c r="E33" i="21"/>
  <c r="E105" i="21"/>
  <c r="E189" i="21"/>
  <c r="E183" i="21"/>
  <c r="E153" i="21"/>
  <c r="E222" i="21"/>
  <c r="E50" i="21"/>
  <c r="E102" i="21"/>
  <c r="E95" i="21"/>
  <c r="E64" i="21"/>
  <c r="E108" i="21"/>
  <c r="E117" i="21"/>
  <c r="E146" i="21"/>
  <c r="E223" i="21"/>
  <c r="E23" i="21"/>
  <c r="E211" i="21"/>
  <c r="E41" i="21"/>
  <c r="E116" i="21"/>
  <c r="E158" i="21"/>
  <c r="E15" i="21"/>
  <c r="E147" i="21"/>
  <c r="E200" i="21"/>
  <c r="E224" i="21"/>
  <c r="E48" i="21"/>
  <c r="E194" i="21"/>
  <c r="E54" i="21"/>
  <c r="E55" i="21"/>
  <c r="E63" i="21"/>
  <c r="E52" i="21"/>
  <c r="E204" i="21"/>
  <c r="E44" i="21"/>
  <c r="E165" i="21"/>
  <c r="E87" i="21"/>
  <c r="E226" i="21"/>
  <c r="E38" i="21"/>
  <c r="E82" i="21"/>
  <c r="E209" i="21"/>
  <c r="E46" i="21"/>
  <c r="E157" i="21"/>
  <c r="E26" i="21"/>
  <c r="E13" i="21"/>
  <c r="E101" i="21"/>
  <c r="E30" i="21"/>
  <c r="E131" i="21"/>
  <c r="E163" i="21"/>
  <c r="E45" i="21"/>
  <c r="E110" i="21"/>
  <c r="E12" i="21"/>
  <c r="E115" i="21"/>
  <c r="E90" i="21"/>
  <c r="E47" i="21"/>
  <c r="E69" i="21"/>
  <c r="E171" i="21"/>
  <c r="E192" i="21"/>
  <c r="E80" i="21"/>
  <c r="E49" i="21"/>
  <c r="E173" i="21"/>
  <c r="E178" i="21"/>
  <c r="E120" i="21"/>
  <c r="E205" i="21"/>
  <c r="E182" i="21"/>
  <c r="E122" i="21"/>
  <c r="E65" i="21"/>
  <c r="E206" i="21"/>
  <c r="E186" i="21"/>
  <c r="E170" i="21"/>
  <c r="E144" i="21"/>
  <c r="E159" i="21"/>
  <c r="E61" i="21"/>
  <c r="E114" i="21"/>
  <c r="E19" i="21"/>
  <c r="E150" i="21"/>
  <c r="E89" i="21"/>
  <c r="E130" i="21"/>
  <c r="E119" i="21"/>
  <c r="E190" i="21"/>
  <c r="E39" i="21"/>
  <c r="E155" i="21"/>
  <c r="E27" i="21"/>
  <c r="E88" i="21"/>
  <c r="E217" i="21"/>
  <c r="E167" i="21"/>
  <c r="E84" i="21"/>
  <c r="E83" i="21"/>
  <c r="E213" i="21"/>
  <c r="E113" i="21"/>
  <c r="E7" i="21"/>
  <c r="E199" i="21"/>
  <c r="E185" i="21"/>
  <c r="E121" i="21"/>
  <c r="E214" i="21"/>
  <c r="E31" i="21"/>
  <c r="E106" i="21"/>
  <c r="E78" i="21"/>
  <c r="E62" i="21"/>
  <c r="E99" i="21"/>
  <c r="E203" i="21"/>
  <c r="E230" i="21"/>
  <c r="E111" i="21"/>
  <c r="E10" i="21"/>
  <c r="E212" i="21"/>
  <c r="E221" i="21"/>
  <c r="E215" i="21"/>
  <c r="E107" i="21"/>
  <c r="E98" i="21"/>
  <c r="E22" i="21"/>
  <c r="E207" i="21"/>
  <c r="E166" i="21"/>
  <c r="E202" i="21"/>
  <c r="E56" i="21"/>
  <c r="E219" i="21"/>
  <c r="E220" i="21"/>
  <c r="E104" i="21"/>
  <c r="E16" i="21"/>
  <c r="E51" i="21"/>
  <c r="E162" i="21"/>
  <c r="E9" i="21"/>
  <c r="E133" i="21"/>
  <c r="E181" i="21"/>
  <c r="E37" i="21"/>
  <c r="E193" i="21"/>
  <c r="E227" i="21"/>
  <c r="E92" i="21"/>
  <c r="E135" i="21"/>
  <c r="E32" i="21"/>
  <c r="E68" i="21"/>
  <c r="E208" i="21"/>
  <c r="E149" i="21"/>
  <c r="E66" i="21"/>
  <c r="E168" i="21"/>
  <c r="E77" i="21"/>
  <c r="E40" i="21"/>
  <c r="E53" i="21"/>
  <c r="F22" i="22" l="1"/>
  <c r="F131" i="22"/>
  <c r="F73" i="22"/>
  <c r="F53" i="22"/>
  <c r="F46" i="22"/>
  <c r="F154" i="22"/>
  <c r="F45" i="22"/>
  <c r="F83" i="22"/>
  <c r="F9" i="22"/>
  <c r="F64" i="22"/>
  <c r="F75" i="22"/>
  <c r="F136" i="22"/>
  <c r="F123" i="22"/>
  <c r="F147" i="22"/>
  <c r="F98" i="22"/>
  <c r="F134" i="22"/>
  <c r="F40" i="22"/>
  <c r="F65" i="22"/>
  <c r="F129" i="22"/>
  <c r="F12" i="22"/>
  <c r="F108" i="22"/>
  <c r="F106" i="22"/>
  <c r="F30" i="22"/>
  <c r="F27" i="22"/>
  <c r="F115" i="22"/>
  <c r="F26" i="22"/>
  <c r="F145" i="22"/>
  <c r="F81" i="22"/>
  <c r="F74" i="22"/>
  <c r="F155" i="22"/>
  <c r="F138" i="22"/>
  <c r="F39" i="22"/>
  <c r="F62" i="22"/>
  <c r="F116" i="22"/>
  <c r="F56" i="22"/>
  <c r="F130" i="22"/>
  <c r="F70" i="22"/>
  <c r="F128" i="22"/>
  <c r="F10" i="22"/>
  <c r="F127" i="22"/>
  <c r="F48" i="22"/>
  <c r="F77" i="22"/>
  <c r="F33" i="22"/>
  <c r="F91" i="22"/>
  <c r="F148" i="22"/>
  <c r="F36" i="22"/>
  <c r="F88" i="22"/>
  <c r="F90" i="22"/>
  <c r="F63" i="22"/>
  <c r="F104" i="22"/>
  <c r="F61" i="22"/>
  <c r="F102" i="22"/>
  <c r="F94" i="22"/>
  <c r="F126" i="22"/>
  <c r="F110" i="22"/>
  <c r="F151" i="22"/>
  <c r="F69" i="22"/>
  <c r="F41" i="22"/>
  <c r="F125" i="22"/>
  <c r="F153" i="22"/>
  <c r="F119" i="22"/>
  <c r="F140" i="22"/>
  <c r="F51" i="22"/>
  <c r="F144" i="22"/>
  <c r="F146" i="22"/>
  <c r="F121" i="22"/>
  <c r="F117" i="22"/>
  <c r="F141" i="22"/>
  <c r="F114" i="22"/>
  <c r="F97" i="22"/>
  <c r="F87" i="22"/>
  <c r="F92" i="22"/>
  <c r="F149" i="22"/>
  <c r="F15" i="22"/>
  <c r="F92" i="21"/>
  <c r="F74" i="21"/>
  <c r="F138" i="21"/>
  <c r="F179" i="21"/>
  <c r="F161" i="21"/>
  <c r="F222" i="21"/>
  <c r="F206" i="21"/>
  <c r="F155" i="21"/>
  <c r="F31" i="21"/>
  <c r="F212" i="21"/>
  <c r="F104" i="21"/>
  <c r="F135" i="21"/>
  <c r="F103" i="21"/>
  <c r="F176" i="21"/>
  <c r="F124" i="21"/>
  <c r="F174" i="21"/>
  <c r="F231" i="21"/>
  <c r="F63" i="21"/>
  <c r="F26" i="21"/>
  <c r="F47" i="21"/>
  <c r="F186" i="21"/>
  <c r="F27" i="21"/>
  <c r="F16" i="21"/>
  <c r="F32" i="21"/>
  <c r="F76" i="21"/>
  <c r="F25" i="21"/>
  <c r="F100" i="21"/>
  <c r="F210" i="21"/>
  <c r="F29" i="21"/>
  <c r="F158" i="21"/>
  <c r="F69" i="21"/>
  <c r="F170" i="21"/>
  <c r="F106" i="21"/>
  <c r="F221" i="21"/>
  <c r="F68" i="21"/>
  <c r="F154" i="21"/>
  <c r="F172" i="21"/>
  <c r="F164" i="21"/>
  <c r="F35" i="21"/>
  <c r="F42" i="21"/>
  <c r="F96" i="21"/>
  <c r="F50" i="21"/>
  <c r="F52" i="21"/>
  <c r="F13" i="21"/>
  <c r="F171" i="21"/>
  <c r="F144" i="21"/>
  <c r="F217" i="21"/>
  <c r="F215" i="21"/>
  <c r="F51" i="21"/>
  <c r="F175" i="21"/>
  <c r="F160" i="21"/>
  <c r="F143" i="21"/>
  <c r="F91" i="21"/>
  <c r="F102" i="21"/>
  <c r="F204" i="21"/>
  <c r="F101" i="21"/>
  <c r="F159" i="21"/>
  <c r="F78" i="21"/>
  <c r="F107" i="21"/>
  <c r="F162" i="21"/>
  <c r="F208" i="21"/>
  <c r="F216" i="21"/>
  <c r="F28" i="21"/>
  <c r="F85" i="21"/>
  <c r="F148" i="21"/>
  <c r="F95" i="21"/>
  <c r="F44" i="21"/>
  <c r="F30" i="21"/>
  <c r="F192" i="21"/>
  <c r="F61" i="21"/>
  <c r="F167" i="21"/>
  <c r="F62" i="21"/>
  <c r="F98" i="21"/>
  <c r="F9" i="21"/>
  <c r="F152" i="21"/>
  <c r="F8" i="21"/>
  <c r="F191" i="21"/>
  <c r="F64" i="21"/>
  <c r="F15" i="21"/>
  <c r="F165" i="21"/>
  <c r="F131" i="21"/>
  <c r="F80" i="21"/>
  <c r="F114" i="21"/>
  <c r="F84" i="21"/>
  <c r="F99" i="21"/>
  <c r="F22" i="21"/>
  <c r="F149" i="21"/>
  <c r="F126" i="21"/>
  <c r="F71" i="21"/>
  <c r="F93" i="21"/>
  <c r="F14" i="21"/>
  <c r="F108" i="21"/>
  <c r="F87" i="21"/>
  <c r="F49" i="21"/>
  <c r="F19" i="21"/>
  <c r="F207" i="21"/>
  <c r="F133" i="21"/>
  <c r="F66" i="21"/>
  <c r="F24" i="21"/>
  <c r="F73" i="21"/>
  <c r="F79" i="21"/>
  <c r="F117" i="21"/>
  <c r="F45" i="21"/>
  <c r="F173" i="21"/>
  <c r="F150" i="21"/>
  <c r="F83" i="21"/>
  <c r="F166" i="21"/>
  <c r="F181" i="21"/>
  <c r="F218" i="21"/>
  <c r="F225" i="21"/>
  <c r="F177" i="21"/>
  <c r="F195" i="21"/>
  <c r="F146" i="21"/>
  <c r="F200" i="21"/>
  <c r="F226" i="21"/>
  <c r="F110" i="21"/>
  <c r="F178" i="21"/>
  <c r="F213" i="21"/>
  <c r="F202" i="21"/>
  <c r="F81" i="21"/>
  <c r="F34" i="21"/>
  <c r="F184" i="21"/>
  <c r="F140" i="21"/>
  <c r="F33" i="21"/>
  <c r="F224" i="21"/>
  <c r="F38" i="21"/>
  <c r="F120" i="21"/>
  <c r="F89" i="21"/>
  <c r="F113" i="21"/>
  <c r="F203" i="21"/>
  <c r="F56" i="21"/>
  <c r="F37" i="21"/>
  <c r="F228" i="21"/>
  <c r="F86" i="21"/>
  <c r="F18" i="21"/>
  <c r="F223" i="21"/>
  <c r="F48" i="21"/>
  <c r="F82" i="21"/>
  <c r="F205" i="21"/>
  <c r="F7" i="21"/>
  <c r="F230" i="21"/>
  <c r="F77" i="21"/>
  <c r="F123" i="21"/>
  <c r="F97" i="21"/>
  <c r="F125" i="21"/>
  <c r="F11" i="21"/>
  <c r="F23" i="21"/>
  <c r="F194" i="21"/>
  <c r="F209" i="21"/>
  <c r="F12" i="21"/>
  <c r="F182" i="21"/>
  <c r="F119" i="21"/>
  <c r="F199" i="21"/>
  <c r="F111" i="21"/>
  <c r="F219" i="21"/>
  <c r="F40" i="21"/>
  <c r="F72" i="21"/>
  <c r="F21" i="21"/>
  <c r="F169" i="21"/>
  <c r="F17" i="21"/>
  <c r="F189" i="21"/>
  <c r="F211" i="21"/>
  <c r="F46" i="21"/>
  <c r="F115" i="21"/>
  <c r="F185" i="21"/>
  <c r="F10" i="21"/>
  <c r="F227" i="21"/>
  <c r="F53" i="21"/>
  <c r="F70" i="21"/>
  <c r="F75" i="21"/>
  <c r="F137" i="21"/>
  <c r="F94" i="21"/>
  <c r="F183" i="21"/>
  <c r="F41" i="21"/>
  <c r="F157" i="21"/>
  <c r="F122" i="21"/>
  <c r="F190" i="21"/>
  <c r="F220" i="21"/>
  <c r="F58" i="21"/>
  <c r="F201" i="21"/>
  <c r="F20" i="21"/>
  <c r="F153" i="21"/>
  <c r="F54" i="21"/>
  <c r="F90" i="21"/>
  <c r="F65" i="21"/>
  <c r="F39" i="21"/>
  <c r="F214" i="21"/>
  <c r="F99" i="22"/>
  <c r="F100" i="22"/>
  <c r="F31" i="22"/>
  <c r="F124" i="22"/>
  <c r="F109" i="22"/>
  <c r="F156" i="22"/>
  <c r="F101" i="22"/>
  <c r="F137" i="22"/>
  <c r="F150" i="22"/>
  <c r="F57" i="22"/>
  <c r="F25" i="22"/>
  <c r="F60" i="22"/>
  <c r="F118" i="22"/>
  <c r="F93" i="22"/>
  <c r="F76" i="22"/>
  <c r="F28" i="22"/>
  <c r="F143" i="22"/>
  <c r="F96" i="22"/>
  <c r="F80" i="22"/>
  <c r="F139" i="22"/>
  <c r="F120" i="22"/>
  <c r="F67" i="22"/>
  <c r="F142" i="22"/>
  <c r="F71" i="22"/>
  <c r="F84" i="22"/>
  <c r="F32" i="22"/>
  <c r="F37" i="22"/>
  <c r="F133" i="22"/>
  <c r="F113" i="22"/>
  <c r="F79" i="22"/>
  <c r="F111" i="22"/>
  <c r="F19" i="22"/>
  <c r="F107" i="22"/>
  <c r="F152" i="22"/>
  <c r="F132" i="22"/>
  <c r="F68" i="22"/>
  <c r="F112" i="22"/>
  <c r="F23" i="22"/>
  <c r="F122" i="22"/>
  <c r="F135" i="22"/>
  <c r="F24" i="22"/>
  <c r="F58" i="22"/>
  <c r="F47" i="22"/>
  <c r="F160" i="22" l="1"/>
  <c r="F232" i="2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7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<sst xmlns="http://schemas.openxmlformats.org/spreadsheetml/2006/main" count="18938" uniqueCount="3358">
  <si>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</si>
  <si>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</si>
  <si>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</si>
  <si>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</si>
  <si>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</si>
  <si>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</si>
  <si>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</si>
  <si>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</si>
  <si>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</si>
  <si>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</si>
  <si>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</si>
  <si>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</si>
  <si>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</si>
  <si>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</si>
  <si>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IE00B3VTQ640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</si>
  <si>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</si>
  <si>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</si>
  <si>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</si>
  <si>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</si>
  <si>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</si>
  <si>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</si>
  <si>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</si>
  <si>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</si>
  <si>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</si>
  <si>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</si>
  <si>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</si>
  <si>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</si>
  <si>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</si>
  <si>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</si>
  <si>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</si>
  <si>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</si>
  <si>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</si>
  <si>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</si>
  <si>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</si>
  <si>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</si>
  <si>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</si>
  <si>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</si>
  <si>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</si>
  <si>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</si>
  <si>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</si>
  <si>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</si>
  <si>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</si>
  <si>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</si>
  <si>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</si>
  <si>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</si>
  <si>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</si>
  <si>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</si>
  <si>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</si>
  <si>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</si>
  <si>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</si>
  <si>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</si>
  <si>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</si>
  <si>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</si>
  <si>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</si>
  <si>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</si>
  <si>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</si>
  <si>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</si>
  <si>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</si>
  <si>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</si>
  <si>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</si>
  <si>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</si>
  <si>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</si>
  <si>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</si>
  <si>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</si>
  <si>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</si>
  <si>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</si>
  <si>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</si>
  <si>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</si>
  <si>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</si>
  <si>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</si>
  <si>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</si>
  <si>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</si>
  <si>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</si>
  <si>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</si>
  <si>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</si>
  <si>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</si>
  <si>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</si>
  <si>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</si>
  <si>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</si>
  <si>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</si>
  <si>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</si>
  <si>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</si>
  <si>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</si>
  <si>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</si>
  <si>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</si>
  <si>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</si>
  <si>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</si>
  <si>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</si>
  <si>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</si>
  <si>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</si>
  <si>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</si>
  <si>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</si>
  <si>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</si>
  <si>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</si>
  <si>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</si>
  <si>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</si>
  <si>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</si>
  <si>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</si>
  <si>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</si>
  <si>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</si>
  <si>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</si>
  <si>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</si>
  <si>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</si>
  <si>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</si>
  <si>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</si>
  <si>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</si>
  <si>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</si>
  <si>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</si>
  <si>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</si>
  <si>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</si>
  <si>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</si>
  <si>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</si>
  <si>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</si>
  <si>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</si>
  <si>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</si>
  <si>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</si>
  <si>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</si>
  <si>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</si>
  <si>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</si>
  <si>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</si>
  <si>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</si>
  <si>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</si>
  <si>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</si>
  <si>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</si>
  <si>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</si>
  <si>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</si>
  <si>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</si>
  <si>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</si>
  <si>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</si>
  <si>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</si>
  <si>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</si>
  <si>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</si>
  <si>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</si>
  <si>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</si>
  <si>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</si>
  <si>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</si>
  <si>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</si>
  <si>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</si>
  <si>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</si>
  <si>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</si>
  <si>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</si>
  <si>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</si>
  <si>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</si>
  <si>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</si>
  <si>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</si>
  <si>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</si>
  <si>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</si>
  <si>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</si>
  <si>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</si>
  <si>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</si>
  <si>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</si>
  <si>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</si>
  <si>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</si>
  <si>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</si>
  <si>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</si>
  <si>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</si>
  <si>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</si>
  <si>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</si>
  <si>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</si>
  <si>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</si>
  <si>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</si>
  <si>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</si>
  <si>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</si>
  <si>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</si>
  <si>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</si>
  <si>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</si>
  <si>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</si>
  <si>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</si>
  <si>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</si>
  <si>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</si>
  <si>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</si>
  <si>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</si>
  <si>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</si>
  <si>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</si>
  <si>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</si>
  <si>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</si>
  <si>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</si>
  <si>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</si>
  <si>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</si>
  <si>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</si>
  <si>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</si>
  <si>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</si>
  <si>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</si>
  <si>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</si>
  <si>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</si>
  <si>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</si>
  <si>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</si>
  <si>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</si>
  <si>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</si>
  <si>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</si>
  <si>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</si>
  <si>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</si>
  <si>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</si>
  <si>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</si>
  <si>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</si>
  <si>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</si>
  <si>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</si>
  <si>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</si>
  <si>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</si>
  <si>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</si>
  <si>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</si>
  <si>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</si>
  <si>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</si>
  <si>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</si>
  <si>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</si>
  <si>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</si>
  <si>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</si>
  <si>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</si>
  <si>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</si>
  <si>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</si>
  <si>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</si>
  <si>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</si>
  <si>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</si>
  <si>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</si>
  <si>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</si>
  <si>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</si>
  <si>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</si>
  <si>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</si>
  <si>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</si>
  <si>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</si>
  <si>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</si>
  <si>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</si>
  <si>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</si>
  <si>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</si>
  <si>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</si>
  <si>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</si>
  <si>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</si>
  <si>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</si>
  <si>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</si>
  <si>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</si>
  <si>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</si>
  <si>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</si>
  <si>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</si>
  <si>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</si>
  <si>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</si>
  <si>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</si>
  <si>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</si>
  <si>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</si>
  <si>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</si>
  <si>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</si>
  <si>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</si>
  <si>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</si>
  <si>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</si>
  <si>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</si>
  <si>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</si>
  <si>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</si>
  <si>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</si>
  <si>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</si>
  <si>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</si>
  <si>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</si>
  <si>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</si>
  <si>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</si>
  <si>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</si>
  <si>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</si>
  <si>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</si>
  <si>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</si>
  <si>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</si>
  <si>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</si>
  <si>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</si>
  <si>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</si>
  <si>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</si>
  <si>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</si>
  <si>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</si>
  <si>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</si>
  <si>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</si>
  <si>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</si>
  <si>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</si>
  <si>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</si>
  <si>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</si>
  <si>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</si>
  <si>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</si>
  <si>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</si>
  <si>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</si>
  <si>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</si>
  <si>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</si>
  <si>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</si>
  <si>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</si>
  <si>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</si>
  <si>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</si>
  <si>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</si>
  <si>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</si>
  <si>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</si>
  <si>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</si>
  <si>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</si>
  <si>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</si>
  <si>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</si>
  <si>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</si>
  <si>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</si>
  <si>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</si>
  <si>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</si>
  <si>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</si>
  <si>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</si>
  <si>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</si>
  <si>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</si>
  <si>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</si>
  <si>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</si>
  <si>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</si>
  <si>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</si>
  <si>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</si>
  <si>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</si>
  <si>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</si>
  <si>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</si>
  <si>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</si>
  <si>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</si>
  <si>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</si>
  <si>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</si>
  <si>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</si>
  <si>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</si>
  <si>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</si>
  <si>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</si>
  <si>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</si>
  <si>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</si>
  <si>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</si>
  <si>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</si>
  <si>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</si>
  <si>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</si>
  <si>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</si>
  <si>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</si>
  <si>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</si>
  <si>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</si>
  <si>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</si>
  <si>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</si>
  <si>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</si>
  <si>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</si>
  <si>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</si>
  <si>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</si>
  <si>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</si>
  <si>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</si>
  <si>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</si>
  <si>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</si>
  <si>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</si>
  <si>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</si>
  <si>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</si>
  <si>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</si>
  <si>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</si>
  <si>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</si>
  <si>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</si>
  <si>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</si>
  <si>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</si>
  <si>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</si>
  <si>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</si>
  <si>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</si>
  <si>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</si>
  <si>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</si>
  <si>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</si>
  <si>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</si>
  <si>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</si>
  <si>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</si>
  <si>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</si>
  <si>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</si>
  <si>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</si>
  <si>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</si>
  <si>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</si>
  <si>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</si>
  <si>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</si>
  <si>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</si>
  <si>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</si>
  <si>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</si>
  <si>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</si>
  <si>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</si>
  <si>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</si>
  <si>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</si>
  <si>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</si>
  <si>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</si>
  <si>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</si>
  <si>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</si>
  <si>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</si>
  <si>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</si>
  <si>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</si>
  <si>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</si>
  <si>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</si>
  <si>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</si>
  <si>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</si>
  <si>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</si>
  <si>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</si>
  <si>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</si>
  <si>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</si>
  <si>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</si>
  <si>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</si>
  <si>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</si>
  <si>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</si>
  <si>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</si>
  <si>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</si>
  <si>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</si>
  <si>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</si>
  <si>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</si>
  <si>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</si>
  <si>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</si>
  <si>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</si>
  <si>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</si>
  <si>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</si>
  <si>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</si>
  <si>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</si>
  <si>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</si>
  <si>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</si>
  <si>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</si>
  <si>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</si>
  <si>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</si>
  <si>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</si>
  <si>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</si>
  <si>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</si>
  <si>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</si>
  <si>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</si>
  <si>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</si>
  <si>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</si>
  <si>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</si>
  <si>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</si>
  <si>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</si>
  <si>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</si>
  <si>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</si>
  <si>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</si>
  <si>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</si>
  <si>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</si>
  <si>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</si>
  <si>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</si>
  <si>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</si>
  <si>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</si>
  <si>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</si>
  <si>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</si>
  <si>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</si>
  <si>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</si>
  <si>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</si>
  <si>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</si>
  <si>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</si>
  <si>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</si>
  <si>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</si>
  <si>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</si>
  <si>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</si>
  <si>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</si>
  <si>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</si>
  <si>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</si>
  <si>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</si>
  <si>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</si>
  <si>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</si>
  <si>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</si>
  <si>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</si>
  <si>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</si>
  <si>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</si>
  <si>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</si>
  <si>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</si>
  <si>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</si>
  <si>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</si>
  <si>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</si>
  <si>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</si>
  <si>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</si>
  <si>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</si>
  <si>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</si>
  <si>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</si>
  <si>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</si>
  <si>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</si>
  <si>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</si>
  <si>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</si>
  <si>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</si>
  <si>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</si>
  <si>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</si>
  <si>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</si>
  <si>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</si>
  <si>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</si>
  <si>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</si>
  <si>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</si>
  <si>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</si>
  <si>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</si>
  <si>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</si>
  <si>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</si>
  <si>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</si>
  <si>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</si>
  <si>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</si>
  <si>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</si>
  <si>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</si>
  <si>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</si>
  <si>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</si>
  <si>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</si>
  <si>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</si>
  <si>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</si>
  <si>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</si>
  <si>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</si>
  <si>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</si>
  <si>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</si>
  <si>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</si>
  <si>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</si>
  <si>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</si>
  <si>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</si>
  <si>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</si>
  <si>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</si>
  <si>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</si>
  <si>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</si>
  <si>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</si>
  <si>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</si>
  <si>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</si>
  <si>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</si>
  <si>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</si>
  <si>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</si>
  <si>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</si>
  <si>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</si>
  <si>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</si>
  <si>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</si>
  <si>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</si>
  <si>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</si>
  <si>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</si>
  <si>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</si>
  <si>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</si>
  <si>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</si>
  <si>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</si>
  <si>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</si>
  <si>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</si>
  <si>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</si>
  <si>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</si>
  <si>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</si>
  <si>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</si>
  <si>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</si>
  <si>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</si>
  <si>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</si>
  <si>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</si>
  <si>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</si>
  <si>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</si>
  <si>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</si>
  <si>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</si>
  <si>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</si>
  <si>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</si>
  <si>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</si>
  <si>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</si>
  <si>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</si>
  <si>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</si>
  <si>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</si>
  <si>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</si>
  <si>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</si>
  <si>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</si>
  <si>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</si>
  <si>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</si>
  <si>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</si>
  <si>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</si>
  <si>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</si>
  <si>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</si>
  <si>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</si>
  <si>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</si>
  <si>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</si>
  <si>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</si>
  <si>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</si>
  <si>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</si>
  <si>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</si>
  <si>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</si>
  <si>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</si>
  <si>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</si>
  <si>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</si>
  <si>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</si>
  <si>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</si>
  <si>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</si>
  <si>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</si>
  <si>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</si>
  <si>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</si>
  <si>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</si>
  <si>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</si>
  <si>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</si>
  <si>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</si>
  <si>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</si>
  <si>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</si>
  <si>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</si>
  <si>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</si>
  <si>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</si>
  <si>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</si>
  <si>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</si>
  <si>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</si>
  <si>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</si>
  <si>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</si>
  <si>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</si>
  <si>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</si>
  <si>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</si>
  <si>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</si>
  <si>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</si>
  <si>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</si>
  <si>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</si>
  <si>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</si>
  <si>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</si>
  <si>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</si>
  <si>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</si>
  <si>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</si>
  <si>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</si>
  <si>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</si>
  <si>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</si>
  <si>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</si>
  <si>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</si>
  <si>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</si>
  <si>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</si>
  <si>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</si>
  <si>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</si>
  <si>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</si>
  <si>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</si>
  <si>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</si>
  <si>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</si>
  <si>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</si>
  <si>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</si>
  <si>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</si>
  <si>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</si>
  <si>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</si>
  <si>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</si>
  <si>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</si>
  <si>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</si>
  <si>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</si>
  <si>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</si>
  <si>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</si>
  <si>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</si>
  <si>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</si>
  <si>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</si>
  <si>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</si>
  <si>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</si>
  <si>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</si>
  <si>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</si>
  <si>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</si>
  <si>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</si>
  <si>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</si>
  <si>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</si>
  <si>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</si>
  <si>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</si>
  <si>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</si>
  <si>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</si>
  <si>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</si>
  <si>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</si>
  <si>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</si>
  <si>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</si>
  <si>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</si>
  <si>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</si>
  <si>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</si>
  <si>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</si>
  <si>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</si>
  <si>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</si>
  <si>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</si>
  <si>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</si>
  <si>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</si>
  <si>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</si>
  <si>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</si>
  <si>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</si>
  <si>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</si>
  <si>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</si>
  <si>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</si>
  <si>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</si>
  <si>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</si>
  <si>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</si>
  <si>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</si>
  <si>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</si>
  <si>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</si>
  <si>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</si>
  <si>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</si>
  <si>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</si>
  <si>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</si>
  <si>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</si>
  <si>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</si>
  <si>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</si>
  <si>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</si>
  <si>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</si>
  <si>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</si>
  <si>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</si>
  <si>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</si>
  <si>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</si>
  <si>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</si>
  <si>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</si>
  <si>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</si>
  <si>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</si>
  <si>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</si>
  <si>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</si>
  <si>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</si>
  <si>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</si>
  <si>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</si>
  <si>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</si>
  <si>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</si>
  <si>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</si>
  <si>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</si>
  <si>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</si>
  <si>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</si>
  <si>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</si>
  <si>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</si>
  <si>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</si>
  <si>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</si>
  <si>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</si>
  <si>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</si>
  <si>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</si>
  <si>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</si>
  <si>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</si>
  <si>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</si>
  <si>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</si>
  <si>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</si>
  <si>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</si>
  <si>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</si>
  <si>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</si>
  <si>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</si>
  <si>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</si>
  <si>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</si>
  <si>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</si>
  <si>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</si>
  <si>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DE000A0V9XV8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</si>
  <si>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</si>
  <si>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</si>
  <si>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</si>
  <si>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</si>
  <si>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</si>
  <si>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</si>
  <si>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</si>
  <si>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</si>
  <si>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</si>
  <si>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</si>
  <si>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</si>
  <si>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</si>
  <si>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</si>
  <si>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</si>
  <si>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</si>
  <si>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</si>
  <si>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</si>
  <si>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</si>
  <si>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</si>
  <si>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</si>
  <si>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</si>
  <si>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</si>
  <si>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</si>
  <si>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</si>
  <si>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</si>
  <si>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</si>
  <si>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</si>
  <si>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</si>
  <si>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</si>
  <si>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</si>
  <si>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</si>
  <si>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</si>
  <si>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</si>
  <si>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</si>
  <si>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</si>
  <si>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</si>
  <si>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</si>
  <si>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</si>
  <si>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</si>
  <si>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</si>
  <si>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</si>
  <si>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</si>
  <si>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</si>
  <si>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</si>
  <si>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</si>
  <si>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</si>
  <si>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</si>
  <si>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</si>
  <si>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</si>
  <si>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</si>
  <si>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</si>
  <si>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</si>
  <si>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</si>
  <si>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</si>
  <si>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</si>
  <si>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</si>
  <si>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</si>
  <si>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</si>
  <si>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</si>
  <si>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</si>
  <si>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</si>
  <si>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</si>
  <si>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</si>
  <si>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</si>
  <si>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</si>
  <si>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</si>
  <si>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</si>
  <si>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</si>
  <si>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</si>
  <si>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</si>
  <si>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</si>
  <si>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</si>
  <si>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</si>
  <si>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</si>
  <si>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</si>
  <si>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</si>
  <si>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</si>
  <si>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</si>
  <si>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</si>
  <si>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</si>
  <si>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</si>
  <si>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</si>
  <si>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</si>
  <si>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</si>
  <si>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</si>
  <si>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</si>
  <si>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</si>
  <si>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</si>
  <si>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</si>
  <si>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</si>
  <si>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</si>
  <si>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</si>
  <si>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</si>
  <si>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</si>
  <si>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</si>
  <si>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</si>
  <si>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</si>
  <si>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</si>
  <si>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</si>
  <si>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</si>
  <si>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</si>
  <si>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</si>
  <si>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</si>
  <si>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</si>
  <si>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</si>
  <si>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</si>
  <si>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</si>
  <si>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</si>
  <si>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</si>
  <si>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Short Copper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</si>
  <si>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</si>
  <si>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</si>
  <si>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</si>
  <si>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</si>
  <si>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</si>
  <si>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</si>
  <si>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</si>
  <si>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</si>
  <si>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</si>
  <si>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</si>
  <si>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</si>
  <si>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</si>
  <si>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</si>
  <si>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</si>
  <si>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</si>
  <si>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</si>
  <si>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</si>
  <si>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</si>
  <si>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</si>
  <si>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</si>
  <si>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</si>
  <si>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</si>
  <si>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</si>
  <si>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</si>
  <si>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</si>
  <si>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</si>
  <si>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</si>
  <si>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</si>
  <si>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</si>
  <si>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</si>
  <si>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</si>
  <si>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</si>
  <si>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</si>
  <si>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</si>
  <si>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</si>
  <si>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</si>
  <si>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</si>
  <si>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</si>
  <si>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</si>
  <si>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</si>
  <si>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</si>
  <si>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</si>
  <si>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</si>
  <si>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</si>
  <si>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</si>
  <si>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</si>
  <si>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</si>
  <si>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</si>
  <si>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</si>
  <si>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</si>
  <si>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</si>
  <si>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</si>
  <si>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</si>
  <si>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</si>
  <si>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</si>
  <si>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</si>
  <si>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</si>
  <si>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</si>
  <si>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</si>
  <si>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</si>
  <si>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</si>
  <si>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</si>
  <si>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</si>
  <si>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</si>
  <si>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</si>
  <si>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</si>
  <si>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</si>
  <si>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</si>
  <si>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</si>
  <si>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</si>
  <si>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</si>
  <si>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</si>
  <si>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</si>
  <si>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</si>
  <si>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</si>
  <si>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</si>
  <si>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</si>
  <si>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</si>
  <si>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</si>
  <si>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</si>
  <si>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</si>
  <si>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</si>
  <si>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</si>
  <si>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</si>
  <si>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</si>
  <si>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</si>
  <si>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</si>
  <si>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</si>
  <si>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</si>
  <si>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</si>
  <si>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</si>
  <si>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</si>
  <si>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</si>
  <si>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</si>
  <si>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</si>
  <si>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</si>
  <si>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</si>
  <si>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</si>
  <si>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</si>
  <si>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</si>
  <si>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</si>
  <si>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</si>
  <si>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</si>
  <si>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</si>
  <si>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</si>
  <si>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</si>
  <si>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</si>
  <si>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</si>
  <si>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</si>
  <si>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</si>
  <si>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</si>
  <si>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</si>
  <si>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</si>
  <si>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</si>
  <si>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</si>
  <si>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</si>
  <si>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</si>
  <si>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</si>
  <si>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</si>
  <si>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</si>
  <si>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</si>
  <si>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</si>
  <si>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</si>
  <si>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</si>
  <si>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</si>
  <si>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</si>
  <si>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</si>
  <si>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</si>
  <si>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</si>
  <si>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</si>
  <si>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</si>
  <si>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</si>
  <si>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</si>
  <si>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</si>
  <si>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</si>
  <si>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</si>
  <si>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</si>
  <si>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</si>
  <si>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</si>
  <si>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</si>
  <si>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</si>
  <si>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</si>
  <si>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</si>
  <si>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</si>
  <si>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</si>
  <si>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</si>
  <si>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</si>
  <si>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</si>
  <si>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</si>
  <si>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</si>
  <si>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</si>
  <si>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</si>
  <si>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</si>
  <si>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</si>
  <si>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</si>
  <si>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</si>
  <si>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</si>
  <si>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</si>
  <si>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</si>
  <si>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</si>
  <si>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</si>
  <si>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</si>
  <si>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</si>
  <si>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</si>
  <si>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</si>
  <si>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</si>
  <si>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</si>
  <si>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</si>
  <si>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</si>
  <si>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</si>
  <si>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</si>
  <si>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</si>
  <si>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</si>
  <si>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</si>
  <si>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</si>
  <si>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</si>
  <si>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</si>
  <si>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</si>
  <si>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</si>
  <si>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</si>
  <si>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</si>
  <si>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</si>
  <si>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</si>
  <si>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</si>
  <si>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</si>
  <si>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</si>
  <si>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</si>
  <si>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</si>
  <si>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</si>
  <si>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</si>
  <si>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</si>
  <si>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</si>
  <si>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</si>
  <si>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</si>
  <si>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</si>
  <si>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</si>
  <si>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</si>
  <si>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</si>
  <si>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</si>
  <si>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</si>
  <si>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</si>
  <si>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</si>
  <si>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</si>
  <si>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</si>
  <si>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</si>
  <si>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</si>
  <si>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</si>
  <si>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</si>
  <si>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</si>
  <si>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</si>
  <si>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</si>
  <si>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</si>
  <si>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</si>
  <si>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</si>
  <si>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</si>
  <si>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</si>
  <si>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</si>
  <si>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</si>
  <si>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</si>
  <si>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</si>
  <si>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</si>
  <si>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</si>
  <si>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</si>
  <si>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</si>
  <si>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</si>
  <si>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</si>
  <si>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</si>
  <si>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</si>
  <si>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</si>
  <si>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</si>
  <si>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</si>
  <si>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</si>
  <si>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</si>
  <si>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</si>
  <si>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</si>
  <si>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</si>
  <si>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</si>
  <si>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</si>
  <si>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</si>
  <si>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</si>
  <si>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</si>
  <si>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</si>
  <si>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</si>
  <si>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</si>
  <si>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</si>
  <si>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</si>
  <si>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</si>
  <si>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</si>
  <si>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</si>
  <si>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</si>
  <si>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</si>
  <si>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</si>
  <si>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</si>
  <si>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</si>
  <si>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</si>
  <si>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</si>
  <si>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</si>
  <si>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</si>
  <si>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</si>
  <si>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</si>
  <si>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</si>
  <si>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</si>
  <si>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</si>
  <si>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</si>
  <si>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</si>
  <si>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</si>
  <si>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</si>
  <si>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</si>
  <si>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</si>
  <si>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</si>
  <si>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</si>
  <si>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</si>
  <si>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</si>
  <si>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</si>
  <si>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</si>
  <si>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</si>
  <si>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</si>
  <si>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</si>
  <si>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</si>
  <si>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</si>
  <si>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</si>
  <si>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</si>
  <si>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</si>
  <si>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</si>
  <si>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</si>
  <si>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</si>
  <si>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</si>
  <si>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</si>
  <si>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</si>
  <si>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</si>
  <si>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</si>
  <si>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</si>
  <si>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</si>
  <si>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</si>
  <si>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</si>
  <si>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</si>
  <si>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</si>
  <si>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</si>
  <si>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</si>
  <si>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</si>
  <si>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</si>
  <si>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</si>
  <si>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</si>
  <si>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</si>
  <si>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</si>
  <si>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</si>
  <si>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</si>
  <si>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</si>
  <si>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</si>
  <si>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</si>
  <si>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</si>
  <si>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</si>
  <si>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</si>
  <si>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</si>
  <si>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</si>
  <si>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</si>
  <si>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</si>
  <si>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</si>
  <si>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</si>
  <si>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</si>
  <si>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</si>
  <si>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</si>
  <si>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</si>
  <si>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</si>
  <si>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</si>
  <si>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</si>
  <si>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</si>
  <si>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</si>
  <si>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</si>
  <si>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</si>
  <si>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</si>
  <si>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</si>
  <si>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</si>
  <si>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</si>
  <si>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</si>
  <si>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</si>
  <si>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</si>
  <si>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</si>
  <si>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</si>
  <si>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</si>
  <si>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</si>
  <si>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</si>
  <si>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</si>
  <si>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</si>
  <si>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</si>
  <si>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</si>
  <si>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</si>
  <si>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</si>
  <si>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</si>
  <si>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</si>
  <si>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</si>
  <si>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</si>
  <si>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</si>
  <si>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</si>
  <si>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</si>
  <si>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</si>
  <si>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</si>
  <si>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</si>
  <si>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</si>
  <si>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</si>
  <si>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</si>
  <si>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</si>
  <si>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</si>
  <si>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</si>
  <si>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</si>
  <si>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</si>
  <si>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</si>
  <si>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</si>
  <si>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</si>
  <si>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</si>
  <si>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</si>
  <si>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</si>
  <si>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</si>
  <si>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</si>
  <si>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</si>
  <si>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</si>
  <si>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</si>
  <si>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</si>
  <si>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</si>
  <si>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</si>
  <si>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</si>
  <si>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</si>
  <si>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</si>
  <si>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</si>
  <si>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</si>
  <si>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</si>
  <si>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</si>
  <si>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</si>
  <si>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</si>
  <si>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</si>
  <si>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</si>
  <si>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</si>
  <si>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</si>
  <si>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</si>
  <si>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</si>
  <si>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</si>
  <si>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</si>
  <si>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</si>
  <si>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</si>
  <si>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</si>
  <si>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</si>
  <si>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</si>
  <si>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</si>
  <si>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</si>
  <si>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</si>
  <si>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</si>
  <si>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</si>
  <si>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</si>
  <si>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</si>
  <si>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</si>
  <si>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</si>
  <si>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</si>
  <si>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</si>
  <si>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</si>
  <si>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</si>
  <si>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</si>
  <si>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</si>
  <si>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</si>
  <si>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</si>
  <si>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</si>
  <si>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</si>
  <si>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</si>
  <si>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</si>
  <si>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</si>
  <si>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</si>
  <si>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</si>
  <si>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</si>
  <si>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</si>
  <si>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</si>
  <si>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</si>
  <si>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</si>
  <si>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</si>
  <si>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</si>
  <si>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</si>
  <si>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</si>
  <si>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</si>
  <si>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</si>
  <si>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</si>
  <si>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</si>
  <si>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</si>
  <si>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</si>
  <si>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</si>
  <si>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</si>
  <si>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</si>
  <si>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</si>
  <si>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</si>
  <si>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</si>
  <si>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</si>
  <si>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</si>
  <si>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</si>
  <si>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</si>
  <si>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</si>
  <si>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</si>
  <si>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</si>
  <si>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</si>
  <si>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</si>
  <si>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</si>
  <si>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</si>
  <si>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</si>
  <si>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</si>
  <si>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</si>
  <si>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</si>
  <si>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</si>
  <si>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</si>
  <si>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</si>
  <si>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</si>
  <si>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</si>
  <si>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</si>
  <si>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</si>
  <si>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</si>
  <si>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</si>
  <si>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</si>
  <si>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</si>
  <si>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</si>
  <si>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</si>
  <si>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</si>
  <si>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</si>
  <si>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</si>
  <si>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</si>
  <si>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</si>
  <si>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</si>
  <si>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</si>
  <si>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</si>
  <si>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</si>
  <si>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</si>
  <si>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</si>
  <si>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</si>
  <si>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</si>
  <si>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</si>
  <si>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</si>
  <si>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</si>
  <si>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</si>
  <si>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</si>
  <si>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</si>
  <si>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</si>
  <si>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</si>
  <si>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</si>
  <si>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</si>
  <si>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</si>
  <si>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</si>
  <si>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</si>
  <si>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</si>
  <si>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</si>
  <si>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</si>
  <si>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</si>
  <si>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</si>
  <si>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</si>
  <si>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</si>
  <si>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</si>
  <si>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</si>
  <si>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</si>
  <si>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</si>
  <si>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</si>
  <si>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</si>
  <si>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</si>
  <si>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</si>
  <si>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</si>
  <si>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</si>
  <si>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</si>
  <si>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</si>
  <si>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</si>
  <si>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</si>
  <si>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</si>
  <si>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</si>
  <si>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</si>
  <si>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</si>
  <si>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</si>
  <si>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</si>
  <si>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</si>
  <si>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</si>
  <si>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</si>
  <si>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</si>
  <si>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</si>
  <si>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</si>
  <si>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</si>
  <si>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</si>
  <si>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</si>
  <si>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</si>
  <si>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</si>
  <si>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</si>
  <si>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</si>
  <si>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</si>
  <si>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</si>
  <si>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</si>
  <si>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</si>
  <si>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</si>
  <si>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</si>
  <si>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</si>
  <si>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</si>
  <si>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</si>
  <si>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</si>
  <si>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</si>
  <si>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</si>
  <si>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</si>
  <si>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</si>
  <si>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</si>
  <si>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</si>
  <si>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</si>
  <si>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</si>
  <si>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</si>
  <si>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</si>
  <si>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</si>
  <si>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</si>
  <si>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</si>
  <si>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</si>
  <si>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</si>
  <si>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</si>
  <si>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</si>
  <si>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</si>
  <si>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</si>
  <si>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</si>
  <si>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</si>
  <si>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</si>
  <si>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</si>
  <si>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</si>
  <si>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</si>
  <si>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</si>
  <si>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</si>
  <si>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</si>
  <si>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</si>
  <si>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</si>
  <si>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</si>
  <si>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</si>
  <si>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</si>
  <si>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</si>
  <si>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</si>
  <si>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</si>
  <si>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</si>
  <si>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</si>
  <si>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</si>
  <si>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</si>
  <si>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</si>
  <si>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</si>
  <si>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</si>
  <si>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</si>
  <si>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</si>
  <si>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</si>
  <si>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</si>
  <si>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</si>
  <si>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</si>
  <si>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</si>
  <si>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</si>
  <si>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</si>
  <si>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</si>
  <si>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</si>
  <si>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</si>
  <si>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</si>
  <si>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</si>
  <si>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</si>
  <si>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</si>
  <si>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</si>
  <si>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</si>
  <si>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</si>
  <si>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</si>
  <si>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</si>
  <si>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</si>
  <si>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</si>
  <si>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</si>
  <si>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</si>
  <si>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</si>
  <si>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</si>
  <si>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</si>
  <si>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</si>
  <si>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</si>
  <si>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</si>
  <si>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</si>
  <si>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</si>
  <si>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</si>
  <si>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</si>
  <si>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</si>
  <si>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</si>
  <si>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</si>
  <si>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</si>
  <si>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</si>
  <si>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</si>
  <si>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</si>
  <si>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</si>
  <si>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</si>
  <si>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</si>
  <si>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</si>
  <si>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</si>
  <si>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</si>
  <si>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</si>
  <si>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</si>
  <si>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</si>
  <si>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</si>
  <si>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</si>
  <si>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</si>
  <si>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</si>
  <si>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</si>
  <si>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</si>
  <si>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</si>
  <si>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</si>
  <si>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</si>
  <si>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</si>
  <si>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</si>
  <si>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</si>
  <si>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</si>
  <si>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</si>
  <si>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</si>
  <si>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</si>
  <si>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</si>
  <si>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</si>
  <si>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</si>
  <si>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</si>
  <si>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</si>
  <si>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</si>
  <si>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</si>
  <si>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</si>
  <si>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</si>
  <si>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</si>
  <si>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</si>
  <si>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</si>
  <si>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</si>
  <si>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</si>
  <si>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</si>
  <si>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</si>
  <si>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</si>
  <si>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</si>
  <si>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</si>
  <si>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</si>
  <si>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</si>
  <si>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</si>
  <si>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</si>
  <si>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</si>
  <si>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</si>
  <si>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</si>
  <si>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</si>
  <si>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</si>
  <si>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</si>
  <si>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</si>
  <si>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</si>
  <si>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</si>
  <si>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</si>
  <si>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</si>
  <si>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</si>
  <si>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</si>
  <si>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</si>
  <si>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</si>
  <si>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</si>
  <si>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</si>
  <si>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</si>
  <si>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</si>
  <si>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</si>
  <si>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</si>
  <si>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</si>
  <si>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</si>
  <si>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</si>
  <si>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</si>
  <si>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</si>
  <si>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</si>
  <si>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</si>
  <si>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</si>
  <si>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</si>
  <si>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</si>
  <si>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</si>
  <si>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</si>
  <si>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</si>
  <si>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</si>
  <si>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</si>
  <si>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</si>
  <si>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</si>
  <si>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</si>
  <si>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</si>
  <si>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</si>
  <si>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</si>
  <si>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</si>
  <si>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</si>
  <si>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</si>
  <si>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</si>
  <si>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</si>
  <si>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</si>
  <si>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</si>
  <si>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</si>
  <si>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</si>
  <si>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</si>
  <si>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</si>
  <si>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</si>
  <si>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</si>
  <si>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</si>
  <si>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</si>
  <si>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</si>
  <si>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</si>
  <si>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</si>
  <si>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</si>
  <si>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</si>
  <si>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</si>
  <si>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</si>
  <si>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</si>
  <si>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</si>
  <si>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</si>
  <si>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</si>
  <si>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</si>
  <si>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</si>
  <si>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</si>
  <si>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</si>
  <si>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</si>
  <si>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</si>
  <si>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</si>
  <si>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</si>
  <si>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</si>
  <si>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</si>
  <si>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</si>
  <si>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</si>
  <si>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</si>
  <si>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</si>
  <si>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</si>
  <si>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</si>
  <si>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</si>
  <si>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</si>
  <si>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</si>
  <si>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</si>
  <si>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</si>
  <si>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</si>
  <si>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</si>
  <si>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</si>
  <si>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</si>
  <si>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</si>
  <si>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</si>
  <si>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</si>
  <si>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</si>
  <si>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</si>
  <si>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</si>
  <si>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</si>
  <si>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</si>
  <si>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</si>
  <si>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</si>
  <si>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</si>
  <si>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</si>
  <si>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</si>
  <si>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</si>
  <si>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</si>
  <si>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</si>
  <si>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</si>
  <si>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</si>
  <si>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</si>
  <si>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</si>
  <si>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</si>
  <si>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</si>
  <si>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</si>
  <si>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</si>
  <si>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</si>
  <si>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</si>
  <si>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</si>
  <si>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</si>
  <si>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</si>
  <si>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</si>
  <si>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</si>
  <si>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</si>
  <si>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</si>
  <si>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</si>
  <si>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</si>
  <si>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</si>
  <si>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</si>
  <si>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</si>
  <si>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</si>
  <si>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</si>
  <si>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</si>
  <si>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</si>
  <si>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</si>
  <si>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</si>
  <si>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</si>
  <si>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</si>
  <si>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</si>
  <si>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</si>
  <si>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</si>
  <si>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</si>
  <si>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</si>
  <si>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</si>
  <si>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</si>
  <si>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</si>
  <si>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</si>
  <si>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</si>
  <si>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</si>
  <si>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</si>
  <si>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</si>
  <si>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</si>
  <si>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</si>
  <si>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</si>
  <si>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</si>
  <si>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</si>
  <si>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</si>
  <si>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</si>
  <si>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</si>
  <si>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</si>
  <si>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</si>
  <si>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</si>
  <si>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</si>
  <si>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</si>
  <si>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</si>
  <si>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</si>
  <si>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</si>
  <si>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</si>
  <si>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</si>
  <si>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</si>
  <si>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</si>
  <si>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</si>
  <si>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</si>
  <si>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</si>
  <si>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</si>
  <si>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</si>
  <si>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</si>
  <si>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</si>
  <si>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</si>
  <si>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</si>
  <si>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</si>
  <si>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</si>
  <si>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</si>
  <si>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</si>
  <si>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</si>
  <si>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</si>
  <si>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</si>
  <si>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</si>
  <si>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</si>
  <si>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</si>
  <si>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</si>
  <si>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</si>
  <si>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</si>
  <si>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</si>
  <si>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</si>
  <si>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</si>
  <si>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</si>
  <si>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</si>
  <si>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</si>
  <si>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</si>
  <si>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</si>
  <si>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</si>
  <si>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</si>
  <si>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</si>
  <si>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</si>
  <si>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</si>
  <si>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</si>
  <si>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</si>
  <si>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</si>
  <si>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</si>
  <si>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</si>
  <si>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</si>
  <si>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</si>
  <si>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</si>
  <si>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</si>
  <si>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</si>
  <si>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</si>
  <si>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</si>
  <si>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</si>
  <si>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</si>
  <si>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</si>
  <si>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</si>
  <si>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</si>
  <si>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</si>
  <si>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</si>
  <si>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</si>
  <si>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II EURO Inflation Swap UCITS ETF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</si>
  <si>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</si>
  <si>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</si>
  <si>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</si>
  <si>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</si>
  <si>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</si>
  <si>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</si>
  <si>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</si>
  <si>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</si>
  <si>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</si>
  <si>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</si>
  <si>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</si>
  <si>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</si>
  <si>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</si>
  <si>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</si>
  <si>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</si>
  <si>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</si>
  <si>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</si>
  <si>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</si>
  <si>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</si>
  <si>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</si>
  <si>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</si>
  <si>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</si>
  <si>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</si>
  <si>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</si>
  <si>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</si>
  <si>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</si>
  <si>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</si>
  <si>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</si>
  <si>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</si>
  <si>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</si>
  <si>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</si>
  <si>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</si>
  <si>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</si>
  <si>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</si>
  <si>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</si>
  <si>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</si>
  <si>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</si>
  <si>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</si>
  <si>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</si>
  <si>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</si>
  <si>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</si>
  <si>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</si>
  <si>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</si>
  <si>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</si>
  <si>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</si>
  <si>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</si>
  <si>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</si>
  <si>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</si>
  <si>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</si>
  <si>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</si>
  <si>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</si>
  <si>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</si>
  <si>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</si>
  <si>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</si>
  <si>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</si>
  <si>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</si>
  <si>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</si>
  <si>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</si>
  <si>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</si>
  <si>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</si>
  <si>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</si>
  <si>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</si>
  <si>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</si>
  <si>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</si>
  <si>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</si>
  <si>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</si>
  <si>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</si>
  <si>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</si>
  <si>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</si>
  <si>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</si>
  <si>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</si>
  <si>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</si>
  <si>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</si>
  <si>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</si>
  <si>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</si>
  <si>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</si>
  <si>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</si>
  <si>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</si>
  <si>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</si>
  <si>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</si>
  <si>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</si>
  <si>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</si>
  <si>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</si>
  <si>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</si>
  <si>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</si>
  <si>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</si>
  <si>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</si>
  <si>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</si>
  <si>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</si>
  <si>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</si>
  <si>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</si>
  <si>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</si>
  <si>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</si>
  <si>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</si>
  <si>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</si>
  <si>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</si>
  <si>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</si>
  <si>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</si>
  <si>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</si>
  <si>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</si>
  <si>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</si>
  <si>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</si>
  <si>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</si>
  <si>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</si>
  <si>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</si>
  <si>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</si>
  <si>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</si>
  <si>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</si>
  <si>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</si>
  <si>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</si>
  <si>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</si>
  <si>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</si>
  <si>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</si>
  <si>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</si>
  <si>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</si>
  <si>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</si>
  <si>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</si>
  <si>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</si>
  <si>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</si>
  <si>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</si>
  <si>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</si>
  <si>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</si>
  <si>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</si>
  <si>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</si>
  <si>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</si>
  <si>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</si>
  <si>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</si>
  <si>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</si>
  <si>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</si>
  <si>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</si>
  <si>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</si>
  <si>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</si>
  <si>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</si>
  <si>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</si>
  <si>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</si>
  <si>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</si>
  <si>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</si>
  <si>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</si>
  <si>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</si>
  <si>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</si>
  <si>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</si>
  <si>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</si>
  <si>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</si>
  <si>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</si>
  <si>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</si>
  <si>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</si>
  <si>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</si>
  <si>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</si>
  <si>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</si>
  <si>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</si>
  <si>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</si>
  <si>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</si>
  <si>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</si>
  <si>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</si>
  <si>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</si>
  <si>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</si>
  <si>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</si>
  <si>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</si>
  <si>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</si>
  <si>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</si>
  <si>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</si>
  <si>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</si>
  <si>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</si>
  <si>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</si>
  <si>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</si>
  <si>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</si>
  <si>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</si>
  <si>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</si>
  <si>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</si>
  <si>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</si>
  <si>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</si>
  <si>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</si>
  <si>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</si>
  <si>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</si>
  <si>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</si>
  <si>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</si>
  <si>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</si>
  <si>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</si>
  <si>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</si>
  <si>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</si>
  <si>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</si>
  <si>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</si>
  <si>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</si>
  <si>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</si>
  <si>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</si>
  <si>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</si>
  <si>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</si>
  <si>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</si>
  <si>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</si>
  <si>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</si>
  <si>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</si>
  <si>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</si>
  <si>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</si>
  <si>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</si>
  <si>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</si>
  <si>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</si>
  <si>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</si>
  <si>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</si>
  <si>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</si>
  <si>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</si>
  <si>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</si>
  <si>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</si>
  <si>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</si>
  <si>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</si>
  <si>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</si>
  <si>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</si>
  <si>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</si>
  <si>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</si>
  <si>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</si>
  <si>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</si>
  <si>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</si>
  <si>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</si>
  <si>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</si>
  <si>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</si>
  <si>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</si>
  <si>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</si>
  <si>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</si>
  <si>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</si>
  <si>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</si>
  <si>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</si>
  <si>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</si>
  <si>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</si>
  <si>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</si>
  <si>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</si>
  <si>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</si>
  <si>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</si>
  <si>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</si>
  <si>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</si>
  <si>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</si>
  <si>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</si>
  <si>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</si>
  <si>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</si>
  <si>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</si>
  <si>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</si>
  <si>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</si>
  <si>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</si>
  <si>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</si>
  <si>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</si>
  <si>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</si>
  <si>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</si>
  <si>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</si>
  <si>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</si>
  <si>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</si>
  <si>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</si>
  <si>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</si>
  <si>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</si>
  <si>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</si>
  <si>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</si>
  <si>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</si>
  <si>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</si>
  <si>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</si>
  <si>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</si>
  <si>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</si>
  <si>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</si>
  <si>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</si>
  <si>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</si>
  <si>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</si>
  <si>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</si>
  <si>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</si>
  <si>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</si>
  <si>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</si>
  <si>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</si>
  <si>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</si>
  <si>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</si>
  <si>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</si>
  <si>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</si>
  <si>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</si>
  <si>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</si>
  <si>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</si>
  <si>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</si>
  <si>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</si>
  <si>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</si>
  <si>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</si>
  <si>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</si>
  <si>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</si>
  <si>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</si>
  <si>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</si>
  <si>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</si>
  <si>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</si>
  <si>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</si>
  <si>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</si>
  <si>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</si>
  <si>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</si>
  <si>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</si>
  <si>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</si>
  <si>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</si>
  <si>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</si>
  <si>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</si>
  <si>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</si>
  <si>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</si>
  <si>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</si>
  <si>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</si>
  <si>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</si>
  <si>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</si>
  <si>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</si>
  <si>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</si>
  <si>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</si>
  <si>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</si>
  <si>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</si>
  <si>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</si>
  <si>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</si>
  <si>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</si>
  <si>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</si>
  <si>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</si>
  <si>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</si>
  <si>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</si>
  <si>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</si>
  <si>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</si>
  <si>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</si>
  <si>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</si>
  <si>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</si>
  <si>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</si>
  <si>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</si>
  <si>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</si>
  <si>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</si>
  <si>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</si>
  <si>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</si>
  <si>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</si>
  <si>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</si>
  <si>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</si>
  <si>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</si>
  <si>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</si>
  <si>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</si>
  <si>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</si>
  <si>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</si>
  <si>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</si>
  <si>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</si>
  <si>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</si>
  <si>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</si>
  <si>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</si>
  <si>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</si>
  <si>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</si>
  <si>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</si>
  <si>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</si>
  <si>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</si>
  <si>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</si>
  <si>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</si>
  <si>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</si>
  <si>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</si>
  <si>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</si>
  <si>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</si>
  <si>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</si>
  <si>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</si>
  <si>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</si>
  <si>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</si>
  <si>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</si>
  <si>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</si>
  <si>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</si>
  <si>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</si>
  <si>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</si>
  <si>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</si>
  <si>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</si>
  <si>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</si>
  <si>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</si>
  <si>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</si>
  <si>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</si>
  <si>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</si>
  <si>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</si>
  <si>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</si>
  <si>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</si>
  <si>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</si>
  <si>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</si>
  <si>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</si>
  <si>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</si>
  <si>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</si>
  <si>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</si>
  <si>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</si>
  <si>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</si>
  <si>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</si>
  <si>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</si>
  <si>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</si>
  <si>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</si>
  <si>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</si>
  <si>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</si>
  <si>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</si>
  <si>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</si>
  <si>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</si>
  <si>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</si>
  <si>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</si>
  <si>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</si>
  <si>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</si>
  <si>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</si>
  <si>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</si>
  <si>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</si>
  <si>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</si>
  <si>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</si>
  <si>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</si>
  <si>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</si>
  <si>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</si>
  <si>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</si>
  <si>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</si>
  <si>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</si>
  <si>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</si>
  <si>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</si>
  <si>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</si>
  <si>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</si>
  <si>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</si>
  <si>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</si>
  <si>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</si>
  <si>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</si>
  <si>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</si>
  <si>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</si>
  <si>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</si>
  <si>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</si>
  <si>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</si>
  <si>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</si>
  <si>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</si>
  <si>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</si>
  <si>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</si>
  <si>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</si>
  <si>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</si>
  <si>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</si>
  <si>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</si>
  <si>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</si>
  <si>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</si>
  <si>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</si>
  <si>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</si>
  <si>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</si>
  <si>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</si>
  <si>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</si>
  <si>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</si>
  <si>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</si>
  <si>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</si>
  <si>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</si>
  <si>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</si>
  <si>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</si>
  <si>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</si>
  <si>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</si>
  <si>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</si>
  <si>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</si>
  <si>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</si>
  <si>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</si>
  <si>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</si>
  <si>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</si>
  <si>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</si>
  <si>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</si>
  <si>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</si>
  <si>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</si>
  <si>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</si>
  <si>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</si>
  <si>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</si>
  <si>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</si>
  <si>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</si>
  <si>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</si>
  <si>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</si>
  <si>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</si>
  <si>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</si>
  <si>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</si>
  <si>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</si>
  <si>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</si>
  <si>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</si>
  <si>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</si>
  <si>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</si>
  <si>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</si>
  <si>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</si>
  <si>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</si>
  <si>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</si>
  <si>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</si>
  <si>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</si>
  <si>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</si>
  <si>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</si>
  <si>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</si>
  <si>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</si>
  <si>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</si>
  <si>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</si>
  <si>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</si>
  <si>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</si>
  <si>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</si>
  <si>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</si>
  <si>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</si>
  <si>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</si>
  <si>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</si>
  <si>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</si>
  <si>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</si>
  <si>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</si>
  <si>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</si>
  <si>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</si>
  <si>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</si>
  <si>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</si>
  <si>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</si>
  <si>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</si>
  <si>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</si>
  <si>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</si>
  <si>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</si>
  <si>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</si>
  <si>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</si>
  <si>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</si>
  <si>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</si>
  <si>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</si>
  <si>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</si>
  <si>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</si>
  <si>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</si>
  <si>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</si>
  <si>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</si>
  <si>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</si>
  <si>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</si>
  <si>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</si>
  <si>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</si>
  <si>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</si>
  <si>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</si>
  <si>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</si>
  <si>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</si>
  <si>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</si>
  <si>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</si>
  <si>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</si>
  <si>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</si>
  <si>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</si>
  <si>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</si>
  <si>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</si>
  <si>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</si>
  <si>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</si>
  <si>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</si>
  <si>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</si>
  <si>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</si>
  <si>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</si>
  <si>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</si>
  <si>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</si>
  <si>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</si>
  <si>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</si>
  <si>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</si>
  <si>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</si>
  <si>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</si>
  <si>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</si>
  <si>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</si>
  <si>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</si>
  <si>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</si>
  <si>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</si>
  <si>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</si>
  <si>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</si>
  <si>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</si>
  <si>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</si>
  <si>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</si>
  <si>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</si>
  <si>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</si>
  <si>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</si>
  <si>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</si>
  <si>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</si>
  <si>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</si>
  <si>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</si>
  <si>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</si>
  <si>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</si>
  <si>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</si>
  <si>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</si>
  <si>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</si>
  <si>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</si>
  <si>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</si>
  <si>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</si>
  <si>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</si>
  <si>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</si>
  <si>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</si>
  <si>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</si>
  <si>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</si>
  <si>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</si>
  <si>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</si>
  <si>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</si>
  <si>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</si>
  <si>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</si>
  <si>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</si>
  <si>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</si>
  <si>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</si>
  <si>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</si>
  <si>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</si>
  <si>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</si>
  <si>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</si>
  <si>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</si>
  <si>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</si>
  <si>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</si>
  <si>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</si>
  <si>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</si>
  <si>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</si>
  <si>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</si>
  <si>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</si>
  <si>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</si>
  <si>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</si>
  <si>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</si>
  <si>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</si>
  <si>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</si>
  <si>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</si>
  <si>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</si>
  <si>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</si>
  <si>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</si>
  <si>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</si>
  <si>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</si>
  <si>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</si>
  <si>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</si>
  <si>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</si>
  <si>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</si>
  <si>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</si>
  <si>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</si>
  <si>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</si>
  <si>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</si>
  <si>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</si>
  <si>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</si>
  <si>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</si>
  <si>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</si>
  <si>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</si>
  <si>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</si>
  <si>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</si>
  <si>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</si>
  <si>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</si>
  <si>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</si>
  <si>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</si>
  <si>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</si>
  <si>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</si>
  <si>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</si>
  <si>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</si>
  <si>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</si>
  <si>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</si>
  <si>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</si>
  <si>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</si>
  <si>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</si>
  <si>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</si>
  <si>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</si>
  <si>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</si>
  <si>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</si>
  <si>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</si>
  <si>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</si>
  <si>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</si>
  <si>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</si>
  <si>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</si>
  <si>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</si>
  <si>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</si>
  <si>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</si>
  <si>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</si>
  <si>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</si>
  <si>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</si>
  <si>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</si>
  <si>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</si>
  <si>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</si>
  <si>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</si>
  <si>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</si>
  <si>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</si>
  <si>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</si>
  <si>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</si>
  <si>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</si>
  <si>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</si>
  <si>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</si>
  <si>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</si>
  <si>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</si>
  <si>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</si>
  <si>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</si>
  <si>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</si>
  <si>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</si>
  <si>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</si>
  <si>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</si>
  <si>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</si>
  <si>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</si>
  <si>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</si>
  <si>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</si>
  <si>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</si>
  <si>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</si>
  <si>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</si>
  <si>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</si>
  <si>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</si>
  <si>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</si>
  <si>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</si>
  <si>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</si>
  <si>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</si>
  <si>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</si>
  <si>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</si>
  <si>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</si>
  <si>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</si>
  <si>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</si>
  <si>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</si>
  <si>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</si>
  <si>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</si>
  <si>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</si>
  <si>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</si>
  <si>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</si>
  <si>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</si>
  <si>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</si>
  <si>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</si>
  <si>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</si>
  <si>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</si>
  <si>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</si>
  <si>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</si>
  <si>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</si>
  <si>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</si>
  <si>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</si>
  <si>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</si>
  <si>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</si>
  <si>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</si>
  <si>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</si>
  <si>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</si>
  <si>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</si>
  <si>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</si>
  <si>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</si>
  <si>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</si>
  <si>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</si>
  <si>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</si>
  <si>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</si>
  <si>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</si>
  <si>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</si>
  <si>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</si>
  <si>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</si>
  <si>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</si>
  <si>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</si>
  <si>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</si>
  <si>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</si>
  <si>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</si>
  <si>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</si>
  <si>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</si>
  <si>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</si>
  <si>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</si>
  <si>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</si>
  <si>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</si>
  <si>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</si>
  <si>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</si>
  <si>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</si>
  <si>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</si>
  <si>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</si>
  <si>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</si>
  <si>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</si>
  <si>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</si>
  <si>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</si>
  <si>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</si>
  <si>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</si>
  <si>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</si>
  <si>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</si>
  <si>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</si>
  <si>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</si>
  <si>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</si>
  <si>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</si>
  <si>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</si>
  <si>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</si>
  <si>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</si>
  <si>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</si>
  <si>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</si>
  <si>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</si>
  <si>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</si>
  <si>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</si>
  <si>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</si>
  <si>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</si>
  <si>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</si>
  <si>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</si>
  <si>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</si>
  <si>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</si>
  <si>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</si>
  <si>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</si>
  <si>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</si>
  <si>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</si>
  <si>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</si>
  <si>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</si>
  <si>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</si>
  <si>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</si>
  <si>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</si>
  <si>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</si>
  <si>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</si>
  <si>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</si>
  <si>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</si>
  <si>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</si>
  <si>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</si>
  <si>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</si>
  <si>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</si>
  <si>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</si>
  <si>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</si>
  <si>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</si>
  <si>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</si>
  <si>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</si>
  <si>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</si>
  <si>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</si>
  <si>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</si>
  <si>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</si>
  <si>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</si>
  <si>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</si>
  <si>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</si>
  <si>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</si>
  <si>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</si>
  <si>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</si>
  <si>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</si>
  <si>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</si>
  <si>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</si>
  <si>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</si>
  <si>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</si>
  <si>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</si>
  <si>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</si>
  <si>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</si>
  <si>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</si>
  <si>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</si>
  <si>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</si>
  <si>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</si>
  <si>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</si>
  <si>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</si>
  <si>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</si>
  <si>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</si>
  <si>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</si>
  <si>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</si>
  <si>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</si>
  <si>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</si>
  <si>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</si>
  <si>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</si>
  <si>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</si>
  <si>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</si>
  <si>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</si>
  <si>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</si>
  <si>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</si>
  <si>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</si>
  <si>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</si>
  <si>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</si>
  <si>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</si>
  <si>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</si>
  <si>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</si>
  <si>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</si>
  <si>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</si>
  <si>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</si>
  <si>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</si>
  <si>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</si>
  <si>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</si>
  <si>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</si>
  <si>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</si>
  <si>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</si>
  <si>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</si>
  <si>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</si>
  <si>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</si>
  <si>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</si>
  <si>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</si>
  <si>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</si>
  <si>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</si>
  <si>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</si>
  <si>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</si>
  <si>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</si>
  <si>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</si>
  <si>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</si>
  <si>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</si>
  <si>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</si>
  <si>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</si>
  <si>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</si>
  <si>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</si>
  <si>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</si>
  <si>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</si>
  <si>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</si>
  <si>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</si>
  <si>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</si>
  <si>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</si>
  <si>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</si>
  <si>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</si>
  <si>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</si>
  <si>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</si>
  <si>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</si>
  <si>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</si>
  <si>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</si>
  <si>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</si>
  <si>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</si>
  <si>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</si>
  <si>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</si>
  <si>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</si>
  <si>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</si>
  <si>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</si>
  <si>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</si>
  <si>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</si>
  <si>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</si>
  <si>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</si>
  <si>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</si>
  <si>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</si>
  <si>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</si>
  <si>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</si>
  <si>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</si>
  <si>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</si>
  <si>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</si>
  <si>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</si>
  <si>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</si>
  <si>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</si>
  <si>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</si>
  <si>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</si>
  <si>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</si>
  <si>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</si>
  <si>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</si>
  <si>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</si>
  <si>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</si>
  <si>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</si>
  <si>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</si>
  <si>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</si>
  <si>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</si>
  <si>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</si>
  <si>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</si>
  <si>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</si>
  <si>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</si>
  <si>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</si>
  <si>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</si>
  <si>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</si>
  <si>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</si>
  <si>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</si>
  <si>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</si>
  <si>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</si>
  <si>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</si>
  <si>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</si>
  <si>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</si>
  <si>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</si>
  <si>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</si>
  <si>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</si>
  <si>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</si>
  <si>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</si>
  <si>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</si>
  <si>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</si>
  <si>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</si>
  <si>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</si>
  <si>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</si>
  <si>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</si>
  <si>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</si>
  <si>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</si>
  <si>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</si>
  <si>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</si>
  <si>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</si>
  <si>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</si>
  <si>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</si>
  <si>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</si>
  <si>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</si>
  <si>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</si>
  <si>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</si>
  <si>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</si>
  <si>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</si>
  <si>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</si>
  <si>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</si>
  <si>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</si>
  <si>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</si>
  <si>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</si>
  <si>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</si>
  <si>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</si>
  <si>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</si>
  <si>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</si>
  <si>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</si>
  <si>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</si>
  <si>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</si>
  <si>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</si>
  <si>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</si>
  <si>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</si>
  <si>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</si>
  <si>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</si>
  <si>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</si>
  <si>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</si>
  <si>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</si>
  <si>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</si>
  <si>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</si>
  <si>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</si>
  <si>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</si>
  <si>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</si>
  <si>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</si>
  <si>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</si>
  <si>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</si>
  <si>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</si>
  <si>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</si>
  <si>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</si>
  <si>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</si>
  <si>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</si>
  <si>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</si>
  <si>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</si>
  <si>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</si>
  <si>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</si>
  <si>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</si>
  <si>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</si>
  <si>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</si>
  <si>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</si>
  <si>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</si>
  <si>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</si>
  <si>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</si>
  <si>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</si>
  <si>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</si>
  <si>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</si>
  <si>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</si>
  <si>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</si>
  <si>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</si>
  <si>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</si>
  <si>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</si>
  <si>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</si>
  <si>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</si>
  <si>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</si>
  <si>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</si>
  <si>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</si>
  <si>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</si>
  <si>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</si>
  <si>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</si>
  <si>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</si>
  <si>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</si>
  <si>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</si>
  <si>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</si>
  <si>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</si>
  <si>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</si>
  <si>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</si>
  <si>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</si>
  <si>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</si>
  <si>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</si>
  <si>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</si>
  <si>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</si>
  <si>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</si>
  <si>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</si>
  <si>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</si>
  <si>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</si>
  <si>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</si>
  <si>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</si>
  <si>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</si>
  <si>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</si>
  <si>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</si>
  <si>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</si>
  <si>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</si>
  <si>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</si>
  <si>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</si>
  <si>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</si>
  <si>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</si>
  <si>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</si>
  <si>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</si>
  <si>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</si>
  <si>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</si>
  <si>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</si>
  <si>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</si>
  <si>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</si>
  <si>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</si>
  <si>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</si>
  <si>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</si>
  <si>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</si>
  <si>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</si>
  <si>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</si>
  <si>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</si>
  <si>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</si>
  <si>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</si>
  <si>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</si>
  <si>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</si>
  <si>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</si>
  <si>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</si>
  <si>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</si>
  <si>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</si>
  <si>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</si>
  <si>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</si>
  <si>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</si>
  <si>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</si>
  <si>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</si>
  <si>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</si>
  <si>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</si>
  <si>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</si>
  <si>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</si>
  <si>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</si>
  <si>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</si>
  <si>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</si>
  <si>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</si>
  <si>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</si>
  <si>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</si>
  <si>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</si>
  <si>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</si>
  <si>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</si>
  <si>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</si>
  <si>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</si>
  <si>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</si>
  <si>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</si>
  <si>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</si>
  <si>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</si>
  <si>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</si>
  <si>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</si>
  <si>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</si>
  <si>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</si>
  <si>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</si>
  <si>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</si>
  <si>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</si>
  <si>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</si>
  <si>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</si>
  <si>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</si>
  <si>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</si>
  <si>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Short CHF Long EUR</t>
  </si>
  <si>
    <t>DE000A12Z3Y0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</si>
  <si>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</si>
  <si>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</si>
  <si>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</si>
  <si>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</si>
  <si>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</si>
  <si>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</si>
  <si>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</si>
  <si>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</si>
  <si>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</si>
  <si>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</si>
  <si>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</si>
  <si>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</si>
  <si>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</si>
  <si>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</si>
  <si>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</si>
  <si>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</si>
  <si>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</si>
  <si>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</si>
  <si>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</si>
  <si>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</si>
  <si>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</si>
  <si>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</si>
  <si>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</si>
  <si>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</si>
  <si>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</si>
  <si>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</si>
  <si>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</si>
  <si>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</si>
  <si>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</si>
  <si>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</si>
  <si>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</si>
  <si>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</si>
  <si>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</si>
  <si>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</si>
  <si>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</si>
  <si>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</si>
  <si>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</si>
  <si>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</si>
  <si>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</si>
  <si>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</si>
  <si>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</si>
  <si>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</si>
  <si>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</si>
  <si>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</si>
  <si>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</si>
  <si>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</si>
  <si>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</si>
  <si>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</si>
  <si>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</si>
  <si>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</si>
  <si>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</si>
  <si>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</si>
  <si>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</si>
  <si>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</si>
  <si>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</si>
  <si>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</si>
  <si>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</si>
  <si>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</si>
  <si>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</si>
  <si>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</si>
  <si>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</si>
  <si>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</si>
  <si>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</si>
  <si>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</si>
  <si>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</si>
  <si>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</si>
  <si>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</si>
  <si>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</si>
  <si>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</si>
  <si>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</si>
  <si>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</si>
  <si>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</si>
  <si>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</si>
  <si>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</si>
  <si>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</si>
  <si>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</si>
  <si>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</si>
  <si>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</si>
  <si>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</si>
  <si>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</si>
  <si>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</si>
  <si>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</si>
  <si>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</si>
  <si>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</si>
  <si>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</si>
  <si>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</si>
  <si>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</si>
  <si>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</si>
  <si>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</si>
  <si>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</si>
  <si>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</si>
  <si>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</si>
  <si>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</si>
  <si>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</si>
  <si>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</si>
  <si>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</si>
  <si>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</si>
  <si>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</si>
  <si>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</si>
  <si>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</si>
  <si>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</si>
  <si>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</si>
  <si>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</si>
  <si>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</si>
  <si>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</si>
  <si>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</si>
  <si>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</si>
  <si>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</si>
  <si>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</si>
  <si>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</si>
  <si>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</si>
  <si>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</si>
  <si>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</si>
  <si>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</si>
  <si>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</si>
  <si>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</si>
  <si>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</si>
  <si>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</si>
  <si>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</si>
  <si>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</si>
  <si>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</si>
  <si>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</si>
  <si>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</si>
  <si>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</si>
  <si>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</si>
  <si>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</si>
  <si>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</si>
  <si>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</si>
  <si>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</si>
  <si>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</si>
  <si>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</si>
  <si>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</si>
  <si>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</si>
  <si>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</si>
  <si>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</si>
  <si>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</si>
  <si>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</si>
  <si>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</si>
  <si>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</si>
  <si>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</si>
  <si>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</si>
  <si>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</si>
  <si>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</si>
  <si>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</si>
  <si>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</si>
  <si>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</si>
  <si>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</si>
  <si>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k.A.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</si>
  <si>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</si>
  <si>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</si>
  <si>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</si>
  <si>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</si>
  <si>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</si>
  <si>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</si>
  <si>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</si>
  <si>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</si>
  <si>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</si>
  <si>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</si>
  <si>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</si>
  <si>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</si>
  <si>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</si>
  <si>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</si>
  <si>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</si>
  <si>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</si>
  <si>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</si>
  <si>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</si>
  <si>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</si>
  <si>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</si>
  <si>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</si>
  <si>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</si>
  <si>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</si>
  <si>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</si>
  <si>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</si>
  <si>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</si>
  <si>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</si>
  <si>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</si>
  <si>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</si>
  <si>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</si>
  <si>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</si>
  <si>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</si>
  <si>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</si>
  <si>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</si>
  <si>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</si>
  <si>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</si>
  <si>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</si>
  <si>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</si>
  <si>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</si>
  <si>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</si>
  <si>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</si>
  <si>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</si>
  <si>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</si>
  <si>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</si>
  <si>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</si>
  <si>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</si>
  <si>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</si>
  <si>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</si>
  <si>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</si>
  <si>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</si>
  <si>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</si>
  <si>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</si>
  <si>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</si>
  <si>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</si>
  <si>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</si>
  <si>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</si>
  <si>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</si>
  <si>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</si>
  <si>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</si>
  <si>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</si>
  <si>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</si>
  <si>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</si>
  <si>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</si>
  <si>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</si>
  <si>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</si>
  <si>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</si>
  <si>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</si>
  <si>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</si>
  <si>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</si>
  <si>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</si>
  <si>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</si>
  <si>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</si>
  <si>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</si>
  <si>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</si>
  <si>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</si>
  <si>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</si>
  <si>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</si>
  <si>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</si>
  <si>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</si>
  <si>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</si>
  <si>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</si>
  <si>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</si>
  <si>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</si>
  <si>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</si>
  <si>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</si>
  <si>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</si>
  <si>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</si>
  <si>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</si>
  <si>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</si>
  <si>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</si>
  <si>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</si>
  <si>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</si>
  <si>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</si>
  <si>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</si>
  <si>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</si>
  <si>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</si>
  <si>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</si>
  <si>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</si>
  <si>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</si>
  <si>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</si>
  <si>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</si>
  <si>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</si>
  <si>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</si>
  <si>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</si>
  <si>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</si>
  <si>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</si>
  <si>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</si>
  <si>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</si>
  <si>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</si>
  <si>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</si>
  <si>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</si>
  <si>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</si>
  <si>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</si>
  <si>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</si>
  <si>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</si>
  <si>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</si>
  <si>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</si>
  <si>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</si>
  <si>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</si>
  <si>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</si>
  <si>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</si>
  <si>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</si>
  <si>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</si>
  <si>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</si>
  <si>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</si>
  <si>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</si>
  <si>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</si>
  <si>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</si>
  <si>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</si>
  <si>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</si>
  <si>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</si>
  <si>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</si>
  <si>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</si>
  <si>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</si>
  <si>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</si>
  <si>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</si>
  <si>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</si>
  <si>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</si>
  <si>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</si>
  <si>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</si>
  <si>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</si>
  <si>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</si>
  <si>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</si>
  <si>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</si>
  <si>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</si>
  <si>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</si>
  <si>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</si>
  <si>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</si>
  <si>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01/2015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</si>
  <si>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</si>
  <si>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</si>
  <si>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</si>
  <si>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</si>
  <si>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</si>
  <si>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</si>
  <si>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</si>
  <si>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</si>
  <si>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</si>
  <si>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</si>
  <si>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</si>
  <si>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</si>
  <si>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</si>
  <si>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</si>
  <si>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</si>
  <si>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</si>
  <si>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</si>
  <si>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</si>
  <si>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</si>
  <si>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</si>
  <si>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</si>
  <si>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</si>
  <si>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</si>
  <si>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</si>
  <si>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</si>
  <si>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</si>
  <si>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</si>
  <si>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</si>
  <si>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</si>
  <si>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</si>
  <si>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</si>
  <si>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</si>
  <si>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</si>
  <si>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</si>
  <si>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</si>
  <si>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</si>
  <si>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</si>
  <si>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</si>
  <si>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</si>
  <si>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</si>
  <si>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</si>
  <si>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</si>
  <si>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</si>
  <si>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02/2015</t>
  </si>
  <si>
    <t>UBS ETFs plc - MAP Balanced 7 SF UCITS ETF (EUR) A-acc</t>
  </si>
  <si>
    <t>IE00BTFR5140</t>
  </si>
  <si>
    <t>Turnover Report: February 2015</t>
  </si>
  <si>
    <t>2/2015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</si>
  <si>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</si>
  <si>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</si>
  <si>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</si>
  <si>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</si>
  <si>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</si>
  <si>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</si>
  <si>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</si>
  <si>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</si>
  <si>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</si>
  <si>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</si>
  <si>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</si>
  <si>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</si>
  <si>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</si>
  <si>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</si>
  <si>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</si>
  <si>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</si>
  <si>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</si>
  <si>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</si>
  <si>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</si>
  <si>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</si>
  <si>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</si>
  <si>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</si>
  <si>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</si>
  <si>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</si>
  <si>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</si>
  <si>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</si>
  <si>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</si>
  <si>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</si>
  <si>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</si>
  <si>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</si>
  <si>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</si>
  <si>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</si>
  <si>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</si>
  <si>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</si>
  <si>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</si>
  <si>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</si>
  <si>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</si>
  <si>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</si>
  <si>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</si>
  <si>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</si>
  <si>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</si>
  <si>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</si>
  <si>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</si>
  <si>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</si>
  <si>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</si>
  <si>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</si>
  <si>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</si>
  <si>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</si>
  <si>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</si>
  <si>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</si>
  <si>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</si>
  <si>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</si>
  <si>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</si>
  <si>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</si>
  <si>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</si>
  <si>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</si>
  <si>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</si>
  <si>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</si>
  <si>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</si>
  <si>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</si>
  <si>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</si>
  <si>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</si>
  <si>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</si>
  <si>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</si>
  <si>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</si>
  <si>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</si>
  <si>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</si>
  <si>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</si>
  <si>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</si>
  <si>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</si>
  <si>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</si>
  <si>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</si>
  <si>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</si>
  <si>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</si>
  <si>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</si>
  <si>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</si>
  <si>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</si>
  <si>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</si>
  <si>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</si>
  <si>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</si>
  <si>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</si>
  <si>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</si>
  <si>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</si>
  <si>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</si>
  <si>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</si>
  <si>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</si>
  <si>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</si>
  <si>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</si>
  <si>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</si>
  <si>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</si>
  <si>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</si>
  <si>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</si>
  <si>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</si>
  <si>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</si>
  <si>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</si>
  <si>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</si>
  <si>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</si>
  <si>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</si>
  <si>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</si>
  <si>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</si>
  <si>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</si>
  <si>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</si>
  <si>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</si>
  <si>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</si>
  <si>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</si>
  <si>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</si>
  <si>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</si>
  <si>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</si>
  <si>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</si>
  <si>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</si>
  <si>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</si>
  <si>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</si>
  <si>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</si>
  <si>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</si>
  <si>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</si>
  <si>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</si>
  <si>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</si>
  <si>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</si>
  <si>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</si>
  <si>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</si>
  <si>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</si>
  <si>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</si>
  <si>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</si>
  <si>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</si>
  <si>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</si>
  <si>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</si>
  <si>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</si>
  <si>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</si>
  <si>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</si>
  <si>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</si>
  <si>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</si>
  <si>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</si>
  <si>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</si>
  <si>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</si>
  <si>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</si>
  <si>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</si>
  <si>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</si>
  <si>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</si>
  <si>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</si>
  <si>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</si>
  <si>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</si>
  <si>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</si>
  <si>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</si>
  <si>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</si>
  <si>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</si>
  <si>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</si>
  <si>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</si>
  <si>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</si>
  <si>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</si>
  <si>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</si>
  <si>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</si>
  <si>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</si>
  <si>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</si>
  <si>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</si>
  <si>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</si>
  <si>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</si>
  <si>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</si>
  <si>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</si>
  <si>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</si>
  <si>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</si>
  <si>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</si>
  <si>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</si>
  <si>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</si>
  <si>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</si>
  <si>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</si>
  <si>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</si>
  <si>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</si>
  <si>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</si>
  <si>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</si>
  <si>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</si>
  <si>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</si>
  <si>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</si>
  <si>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</si>
  <si>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</si>
  <si>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</si>
  <si>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</si>
  <si>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</si>
  <si>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</si>
  <si>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</si>
  <si>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</si>
  <si>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</si>
  <si>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</si>
  <si>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</si>
  <si>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</si>
  <si>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</si>
  <si>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</si>
  <si>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</si>
  <si>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</si>
  <si>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</si>
  <si>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</si>
  <si>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</si>
  <si>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</si>
  <si>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</si>
  <si>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</si>
  <si>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</si>
  <si>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</si>
  <si>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</si>
  <si>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</si>
  <si>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</si>
  <si>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</si>
  <si>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</si>
  <si>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</si>
  <si>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</si>
  <si>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</si>
  <si>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</si>
  <si>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</si>
  <si>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</si>
  <si>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</si>
  <si>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</si>
  <si>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</si>
  <si>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Russell 2000 UCITS ETF 1C </t>
  </si>
  <si>
    <t xml:space="preserve">db x-trackers Russell Midcap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</si>
  <si>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</si>
  <si>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</si>
  <si>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</si>
  <si>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Equal Weight UCITS ETF 1C </t>
  </si>
  <si>
    <t xml:space="preserve">db x-trackers S&amp;P 500 Inverse Daily UCITS ETF 1C </t>
  </si>
  <si>
    <t xml:space="preserve">db x-trackers S&amp;P 500 UCITS ETF 1C </t>
  </si>
  <si>
    <t>db x-trackers S&amp;P 500 UCITS ETF 3C (EUR hedged)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</si>
  <si>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</si>
  <si>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</si>
  <si>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</si>
  <si>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</si>
  <si>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</si>
  <si>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</si>
  <si>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</si>
  <si>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</si>
  <si>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</si>
  <si>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</si>
  <si>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</si>
  <si>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</si>
  <si>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</si>
  <si>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</si>
  <si>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</si>
  <si>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</si>
  <si>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</si>
  <si>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</si>
  <si>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</si>
  <si>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</si>
  <si>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</si>
  <si>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</si>
  <si>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</si>
  <si>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</si>
  <si>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</si>
  <si>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Designated Sponsor Report: February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</si>
</sst>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9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4" fontId="2" fillId="0" borderId="40" xfId="9" applyNumberFormat="1" applyFont="1" applyFill="1" applyBorder="1" applyAlignment="1">
      <alignment vertical="center"/>
    </xf>
    <xf numFmtId="0" fontId="2" fillId="0" borderId="41" xfId="4" applyFont="1" applyBorder="1" applyAlignment="1"/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41671</c:v>
              </c:pt>
              <c:pt idx="1">
                <c:v>41699</c:v>
              </c:pt>
              <c:pt idx="2">
                <c:v>41730</c:v>
              </c:pt>
              <c:pt idx="3">
                <c:v>41760</c:v>
              </c:pt>
              <c:pt idx="4">
                <c:v>41791</c:v>
              </c:pt>
              <c:pt idx="5">
                <c:v>41821</c:v>
              </c:pt>
              <c:pt idx="6">
                <c:v>41852</c:v>
              </c:pt>
              <c:pt idx="7">
                <c:v>41883</c:v>
              </c:pt>
              <c:pt idx="8">
                <c:v>41913</c:v>
              </c:pt>
              <c:pt idx="9">
                <c:v>41944</c:v>
              </c:pt>
              <c:pt idx="10">
                <c:v>41974</c:v>
              </c:pt>
              <c:pt idx="11">
                <c:v>42005</c:v>
              </c:pt>
              <c:pt idx="12">
                <c:v>42036</c:v>
              </c:pt>
            </c:numLit>
          </c:cat>
          <c:val>
            <c:numLit>
              <c:formatCode>#,##0.00</c:formatCode>
              <c:ptCount val="13"/>
              <c:pt idx="0">
                <c:v>10559.342487300111</c:v>
              </c:pt>
              <c:pt idx="1">
                <c:v>10409.856625371216</c:v>
              </c:pt>
              <c:pt idx="2">
                <c:v>9208.1300333986474</c:v>
              </c:pt>
              <c:pt idx="3">
                <c:v>9199.6302304036981</c:v>
              </c:pt>
              <c:pt idx="4">
                <c:v>8511.6469280971196</c:v>
              </c:pt>
              <c:pt idx="5">
                <c:v>9948.55097040691</c:v>
              </c:pt>
              <c:pt idx="6">
                <c:v>10968.876612848551</c:v>
              </c:pt>
              <c:pt idx="7">
                <c:v>10189.796363623273</c:v>
              </c:pt>
              <c:pt idx="8">
                <c:v>18201.12131161596</c:v>
              </c:pt>
              <c:pt idx="9">
                <c:v>10984.758402362926</c:v>
              </c:pt>
              <c:pt idx="10">
                <c:v>14602.322402893202</c:v>
              </c:pt>
              <c:pt idx="11">
                <c:v>18646.841223585041</c:v>
              </c:pt>
              <c:pt idx="12">
                <c:v>14647.169583364237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17760"/>
        <c:axId val="94919296"/>
      </c:barChart>
      <c:dateAx>
        <c:axId val="949177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19296"/>
        <c:crosses val="autoZero"/>
        <c:auto val="1"/>
        <c:lblOffset val="100"/>
        <c:baseTimeUnit val="months"/>
        <c:majorUnit val="1"/>
        <c:minorUnit val="1"/>
      </c:dateAx>
      <c:valAx>
        <c:axId val="9491929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1776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85472"/>
        <c:axId val="101118336"/>
        <c:axId val="0"/>
      </c:bar3DChart>
      <c:catAx>
        <c:axId val="100985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1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1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19776"/>
        <c:axId val="95021312"/>
        <c:axId val="0"/>
      </c:bar3DChart>
      <c:catAx>
        <c:axId val="95019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02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1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26944"/>
        <c:axId val="96628736"/>
        <c:axId val="0"/>
      </c:bar3DChart>
      <c:catAx>
        <c:axId val="96626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2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6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62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431552"/>
        <c:axId val="97433088"/>
        <c:axId val="0"/>
      </c:bar3DChart>
      <c:catAx>
        <c:axId val="97431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3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43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3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309632"/>
        <c:axId val="98311168"/>
        <c:axId val="0"/>
      </c:bar3DChart>
      <c:catAx>
        <c:axId val="983096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1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1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0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327552"/>
        <c:axId val="98333440"/>
        <c:axId val="0"/>
      </c:bar3DChart>
      <c:catAx>
        <c:axId val="98327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3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3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2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428416"/>
        <c:axId val="98429952"/>
        <c:axId val="0"/>
      </c:bar3DChart>
      <c:catAx>
        <c:axId val="9842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2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42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42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572928"/>
        <c:axId val="98587008"/>
        <c:axId val="0"/>
      </c:bar3DChart>
      <c:catAx>
        <c:axId val="98572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8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58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572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55264"/>
        <c:axId val="100956800"/>
        <c:axId val="0"/>
      </c:bar3DChart>
      <c:catAx>
        <c:axId val="1009552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5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4" t="s">
        <v>286</v>
      </c>
      <c r="B1" s="141"/>
      <c r="C1" s="2"/>
      <c r="D1" s="2"/>
      <c r="E1" s="3"/>
      <c r="F1" s="4"/>
      <c r="G1" s="4"/>
    </row>
    <row r="2" spans="1:7" ht="24.75" customHeight="1" x14ac:dyDescent="0.2">
      <c r="A2" s="6" t="s">
        <v>3111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2"/>
      <c r="B26" s="132"/>
      <c r="C26" s="132"/>
      <c r="D26" s="132"/>
      <c r="E26" s="126"/>
      <c r="F26" s="126" t="e">
        <v>#N/A</v>
      </c>
      <c r="G26" s="126"/>
    </row>
    <row r="27" spans="1:7" ht="12.75" thickBot="1" x14ac:dyDescent="0.25">
      <c r="A27" s="132"/>
      <c r="B27" s="132"/>
      <c r="C27" s="132"/>
      <c r="D27" s="132"/>
      <c r="E27" s="126"/>
      <c r="F27" s="126"/>
      <c r="G27" s="126"/>
    </row>
    <row r="28" spans="1:7" ht="12.75" customHeight="1" x14ac:dyDescent="0.2">
      <c r="A28" s="174" t="s">
        <v>675</v>
      </c>
      <c r="B28" s="31"/>
      <c r="C28" s="34" t="s">
        <v>672</v>
      </c>
      <c r="D28" s="1"/>
      <c r="E28" s="174" t="s">
        <v>678</v>
      </c>
      <c r="F28" s="39"/>
      <c r="G28" s="40" t="s">
        <v>1048</v>
      </c>
    </row>
    <row r="29" spans="1:7" ht="12.75" customHeight="1" thickBot="1" x14ac:dyDescent="0.25">
      <c r="A29" s="175"/>
      <c r="B29" s="32"/>
      <c r="C29" s="33" t="s">
        <v>671</v>
      </c>
      <c r="D29" s="1"/>
      <c r="E29" s="175"/>
      <c r="F29" s="41"/>
      <c r="G29" s="42" t="s">
        <v>1049</v>
      </c>
    </row>
    <row r="30" spans="1:7" ht="17.25" customHeight="1" x14ac:dyDescent="0.2">
      <c r="A30" s="35" t="s">
        <v>2704</v>
      </c>
      <c r="B30" s="12" t="s">
        <v>599</v>
      </c>
      <c r="C30" s="43">
        <v>3.3142</v>
      </c>
      <c r="D30"/>
      <c r="E30" s="35" t="s">
        <v>2704</v>
      </c>
      <c r="F30" s="12" t="s">
        <v>599</v>
      </c>
      <c r="G30" s="167">
        <v>1542.047210424</v>
      </c>
    </row>
    <row r="31" spans="1:7" ht="17.25" customHeight="1" x14ac:dyDescent="0.2">
      <c r="A31" s="36" t="s">
        <v>2933</v>
      </c>
      <c r="B31" s="13" t="s">
        <v>2916</v>
      </c>
      <c r="C31" s="43">
        <v>4.7799500000000004</v>
      </c>
      <c r="D31"/>
      <c r="E31" s="36" t="s">
        <v>2193</v>
      </c>
      <c r="F31" s="13" t="s">
        <v>606</v>
      </c>
      <c r="G31" s="43">
        <v>844.54058058800001</v>
      </c>
    </row>
    <row r="32" spans="1:7" ht="17.25" customHeight="1" x14ac:dyDescent="0.2">
      <c r="A32" s="36" t="s">
        <v>2091</v>
      </c>
      <c r="B32" s="13" t="s">
        <v>425</v>
      </c>
      <c r="C32" s="43">
        <v>5.0453000000000001</v>
      </c>
      <c r="D32"/>
      <c r="E32" s="36" t="s">
        <v>2219</v>
      </c>
      <c r="F32" s="13" t="s">
        <v>620</v>
      </c>
      <c r="G32" s="43">
        <v>441.54655860500003</v>
      </c>
    </row>
    <row r="33" spans="1:7" ht="17.25" customHeight="1" x14ac:dyDescent="0.2">
      <c r="A33" s="36" t="s">
        <v>2583</v>
      </c>
      <c r="B33" s="13" t="s">
        <v>246</v>
      </c>
      <c r="C33" s="43">
        <v>5.3628999999999998</v>
      </c>
      <c r="D33"/>
      <c r="E33" s="36" t="s">
        <v>2541</v>
      </c>
      <c r="F33" s="13" t="s">
        <v>607</v>
      </c>
      <c r="G33" s="43">
        <v>257.37955424399996</v>
      </c>
    </row>
    <row r="34" spans="1:7" ht="17.25" customHeight="1" x14ac:dyDescent="0.2">
      <c r="A34" s="36" t="s">
        <v>1857</v>
      </c>
      <c r="B34" s="13" t="s">
        <v>180</v>
      </c>
      <c r="C34" s="43">
        <v>6.0278</v>
      </c>
      <c r="D34"/>
      <c r="E34" s="36" t="s">
        <v>2244</v>
      </c>
      <c r="F34" s="13" t="s">
        <v>345</v>
      </c>
      <c r="G34" s="43">
        <v>144.62615768000001</v>
      </c>
    </row>
    <row r="35" spans="1:7" ht="17.25" customHeight="1" x14ac:dyDescent="0.2">
      <c r="A35" s="36" t="s">
        <v>2244</v>
      </c>
      <c r="B35" s="13" t="s">
        <v>345</v>
      </c>
      <c r="C35" s="43">
        <v>6.2462999999999997</v>
      </c>
      <c r="D35"/>
      <c r="E35" s="36" t="s">
        <v>2241</v>
      </c>
      <c r="F35" s="13" t="s">
        <v>944</v>
      </c>
      <c r="G35" s="43">
        <v>138.99759407600001</v>
      </c>
    </row>
    <row r="36" spans="1:7" ht="17.25" customHeight="1" x14ac:dyDescent="0.2">
      <c r="A36" s="36" t="s">
        <v>2145</v>
      </c>
      <c r="B36" s="13" t="s">
        <v>428</v>
      </c>
      <c r="C36" s="43">
        <v>7.1848999999999998</v>
      </c>
      <c r="D36"/>
      <c r="E36" s="36" t="s">
        <v>1775</v>
      </c>
      <c r="F36" s="13" t="s">
        <v>817</v>
      </c>
      <c r="G36" s="43">
        <v>134.83083352700001</v>
      </c>
    </row>
    <row r="37" spans="1:7" ht="17.25" customHeight="1" x14ac:dyDescent="0.2">
      <c r="A37" s="36" t="s">
        <v>2934</v>
      </c>
      <c r="B37" s="13" t="s">
        <v>2917</v>
      </c>
      <c r="C37" s="43">
        <v>7.3357000000000001</v>
      </c>
      <c r="D37"/>
      <c r="E37" s="36" t="s">
        <v>1691</v>
      </c>
      <c r="F37" s="13" t="s">
        <v>156</v>
      </c>
      <c r="G37" s="43">
        <v>124.171808867</v>
      </c>
    </row>
    <row r="38" spans="1:7" ht="17.25" customHeight="1" x14ac:dyDescent="0.2">
      <c r="A38" s="36" t="s">
        <v>2463</v>
      </c>
      <c r="B38" s="13" t="s">
        <v>71</v>
      </c>
      <c r="C38" s="43">
        <v>7.8941499999999998</v>
      </c>
      <c r="D38"/>
      <c r="E38" s="36" t="s">
        <v>1707</v>
      </c>
      <c r="F38" s="13" t="s">
        <v>338</v>
      </c>
      <c r="G38" s="43">
        <v>123.90279244499999</v>
      </c>
    </row>
    <row r="39" spans="1:7" ht="17.25" customHeight="1" thickBot="1" x14ac:dyDescent="0.25">
      <c r="A39" s="16" t="s">
        <v>2136</v>
      </c>
      <c r="B39" s="15" t="s">
        <v>533</v>
      </c>
      <c r="C39" s="44">
        <v>7.9031000000000002</v>
      </c>
      <c r="D39"/>
      <c r="E39" s="16" t="s">
        <v>2243</v>
      </c>
      <c r="F39" s="15" t="s">
        <v>229</v>
      </c>
      <c r="G39" s="44">
        <v>112.98798173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2"/>
      <c r="B41" s="132"/>
      <c r="C41" s="132"/>
      <c r="E41" s="126"/>
      <c r="F41" s="126"/>
      <c r="G41" s="126"/>
    </row>
    <row r="42" spans="1:7" ht="12.75" x14ac:dyDescent="0.2">
      <c r="A42" s="174" t="s">
        <v>676</v>
      </c>
      <c r="B42" s="31"/>
      <c r="C42" s="34" t="s">
        <v>672</v>
      </c>
      <c r="D42" s="132"/>
      <c r="E42" s="176" t="s">
        <v>677</v>
      </c>
      <c r="F42" s="39"/>
      <c r="G42" s="40" t="s">
        <v>1048</v>
      </c>
    </row>
    <row r="43" spans="1:7" ht="12.75" customHeight="1" thickBot="1" x14ac:dyDescent="0.25">
      <c r="A43" s="175"/>
      <c r="B43" s="32"/>
      <c r="C43" s="33" t="s">
        <v>671</v>
      </c>
      <c r="D43" s="125"/>
      <c r="E43" s="177"/>
      <c r="F43" s="41"/>
      <c r="G43" s="42" t="s">
        <v>1049</v>
      </c>
    </row>
    <row r="44" spans="1:7" ht="17.25" customHeight="1" x14ac:dyDescent="0.2">
      <c r="A44" s="35" t="s">
        <v>1704</v>
      </c>
      <c r="B44" s="12" t="s">
        <v>125</v>
      </c>
      <c r="C44" s="43">
        <v>0.59250000000000003</v>
      </c>
      <c r="D44" s="1"/>
      <c r="E44" s="36" t="s">
        <v>1700</v>
      </c>
      <c r="F44" s="12" t="s">
        <v>139</v>
      </c>
      <c r="G44" s="43">
        <v>79.302610988000012</v>
      </c>
    </row>
    <row r="45" spans="1:7" ht="17.25" customHeight="1" x14ac:dyDescent="0.2">
      <c r="A45" s="36" t="s">
        <v>2317</v>
      </c>
      <c r="B45" s="14" t="s">
        <v>49</v>
      </c>
      <c r="C45" s="43">
        <v>3.202</v>
      </c>
      <c r="E45" s="36" t="s">
        <v>2168</v>
      </c>
      <c r="F45" s="14" t="s">
        <v>257</v>
      </c>
      <c r="G45" s="43">
        <v>76.634522670999999</v>
      </c>
    </row>
    <row r="46" spans="1:7" ht="17.25" customHeight="1" x14ac:dyDescent="0.2">
      <c r="A46" s="36" t="s">
        <v>2310</v>
      </c>
      <c r="B46" s="14" t="s">
        <v>45</v>
      </c>
      <c r="C46" s="43">
        <v>3.4466000000000001</v>
      </c>
      <c r="E46" s="36" t="s">
        <v>1776</v>
      </c>
      <c r="F46" s="14" t="s">
        <v>360</v>
      </c>
      <c r="G46" s="43">
        <v>69.894211275999993</v>
      </c>
    </row>
    <row r="47" spans="1:7" ht="17.25" customHeight="1" x14ac:dyDescent="0.2">
      <c r="A47" s="36" t="s">
        <v>2252</v>
      </c>
      <c r="B47" s="14" t="s">
        <v>920</v>
      </c>
      <c r="C47" s="43">
        <v>3.5764</v>
      </c>
      <c r="E47" s="36" t="s">
        <v>2197</v>
      </c>
      <c r="F47" s="14" t="s">
        <v>925</v>
      </c>
      <c r="G47" s="43">
        <v>56.942816185000005</v>
      </c>
    </row>
    <row r="48" spans="1:7" ht="17.25" customHeight="1" x14ac:dyDescent="0.2">
      <c r="A48" s="36" t="s">
        <v>2247</v>
      </c>
      <c r="B48" s="14" t="s">
        <v>923</v>
      </c>
      <c r="C48" s="43">
        <v>3.7948499999999998</v>
      </c>
      <c r="E48" s="36" t="s">
        <v>1779</v>
      </c>
      <c r="F48" s="14" t="s">
        <v>2973</v>
      </c>
      <c r="G48" s="43">
        <v>51.195971499999999</v>
      </c>
    </row>
    <row r="49" spans="1:7" ht="17.25" customHeight="1" x14ac:dyDescent="0.2">
      <c r="A49" s="36" t="s">
        <v>1683</v>
      </c>
      <c r="B49" s="14" t="s">
        <v>167</v>
      </c>
      <c r="C49" s="43">
        <v>3.82945</v>
      </c>
      <c r="E49" s="36" t="s">
        <v>1704</v>
      </c>
      <c r="F49" s="14" t="s">
        <v>125</v>
      </c>
      <c r="G49" s="43">
        <v>43.308934031</v>
      </c>
    </row>
    <row r="50" spans="1:7" ht="17.25" customHeight="1" x14ac:dyDescent="0.2">
      <c r="A50" s="36" t="s">
        <v>2262</v>
      </c>
      <c r="B50" s="14" t="s">
        <v>250</v>
      </c>
      <c r="C50" s="43">
        <v>3.9868000000000001</v>
      </c>
      <c r="E50" s="36" t="s">
        <v>2538</v>
      </c>
      <c r="F50" s="14" t="s">
        <v>2972</v>
      </c>
      <c r="G50" s="43">
        <v>42.882275280000002</v>
      </c>
    </row>
    <row r="51" spans="1:7" ht="17.25" customHeight="1" x14ac:dyDescent="0.2">
      <c r="A51" s="36" t="s">
        <v>2256</v>
      </c>
      <c r="B51" s="14" t="s">
        <v>921</v>
      </c>
      <c r="C51" s="43">
        <v>3.9947499999999998</v>
      </c>
      <c r="D51" s="5"/>
      <c r="E51" s="36" t="s">
        <v>2255</v>
      </c>
      <c r="F51" s="14" t="s">
        <v>47</v>
      </c>
      <c r="G51" s="43">
        <v>42.496234975</v>
      </c>
    </row>
    <row r="52" spans="1:7" ht="17.25" customHeight="1" x14ac:dyDescent="0.2">
      <c r="A52" s="36" t="s">
        <v>2284</v>
      </c>
      <c r="B52" s="14" t="s">
        <v>44</v>
      </c>
      <c r="C52" s="43">
        <v>4.0563000000000002</v>
      </c>
      <c r="D52" s="5"/>
      <c r="E52" s="36" t="s">
        <v>1797</v>
      </c>
      <c r="F52" s="14" t="s">
        <v>18</v>
      </c>
      <c r="G52" s="43">
        <v>42.441473101000007</v>
      </c>
    </row>
    <row r="53" spans="1:7" ht="17.25" customHeight="1" thickBot="1" x14ac:dyDescent="0.25">
      <c r="A53" s="16" t="s">
        <v>1737</v>
      </c>
      <c r="B53" s="15" t="s">
        <v>1548</v>
      </c>
      <c r="C53" s="44">
        <v>4.1404500000000004</v>
      </c>
      <c r="D53" s="5"/>
      <c r="E53" s="16" t="s">
        <v>2259</v>
      </c>
      <c r="F53" s="15" t="s">
        <v>924</v>
      </c>
      <c r="G53" s="44">
        <v>31.533519840999997</v>
      </c>
    </row>
    <row r="54" spans="1:7" ht="17.25" customHeight="1" thickBot="1" x14ac:dyDescent="0.25">
      <c r="A54" s="136"/>
      <c r="B54" s="137"/>
      <c r="C54" s="138"/>
      <c r="D54" s="5"/>
      <c r="E54" s="136"/>
      <c r="F54" s="126"/>
      <c r="G54" s="139"/>
    </row>
    <row r="55" spans="1:7" ht="17.25" customHeight="1" x14ac:dyDescent="0.2">
      <c r="A55" s="174" t="s">
        <v>673</v>
      </c>
      <c r="B55" s="31"/>
      <c r="C55" s="34" t="s">
        <v>672</v>
      </c>
      <c r="D55" s="126"/>
      <c r="E55" s="174" t="s">
        <v>674</v>
      </c>
      <c r="F55" s="39"/>
      <c r="G55" s="40" t="s">
        <v>1048</v>
      </c>
    </row>
    <row r="56" spans="1:7" ht="12.75" customHeight="1" thickBot="1" x14ac:dyDescent="0.25">
      <c r="A56" s="175"/>
      <c r="B56" s="32"/>
      <c r="C56" s="33" t="s">
        <v>671</v>
      </c>
      <c r="D56" s="30"/>
      <c r="E56" s="175"/>
      <c r="F56" s="41"/>
      <c r="G56" s="42" t="s">
        <v>1049</v>
      </c>
    </row>
    <row r="57" spans="1:7" ht="18" customHeight="1" x14ac:dyDescent="0.2">
      <c r="A57" s="35" t="s">
        <v>2561</v>
      </c>
      <c r="B57" s="12" t="s">
        <v>527</v>
      </c>
      <c r="C57" s="43">
        <v>17.844049999999999</v>
      </c>
      <c r="D57" s="30"/>
      <c r="E57" s="36" t="s">
        <v>2084</v>
      </c>
      <c r="F57" s="12" t="s">
        <v>22</v>
      </c>
      <c r="G57" s="43">
        <v>19.955770726000001</v>
      </c>
    </row>
    <row r="58" spans="1:7" ht="17.25" customHeight="1" x14ac:dyDescent="0.2">
      <c r="A58" s="36" t="s">
        <v>2562</v>
      </c>
      <c r="B58" s="13" t="s">
        <v>528</v>
      </c>
      <c r="C58" s="43">
        <v>22.801100000000002</v>
      </c>
      <c r="E58" s="166" t="s">
        <v>2561</v>
      </c>
      <c r="F58" s="13" t="s">
        <v>527</v>
      </c>
      <c r="G58" s="43">
        <v>12.739377800000002</v>
      </c>
    </row>
    <row r="59" spans="1:7" ht="17.25" customHeight="1" x14ac:dyDescent="0.2">
      <c r="A59" s="36" t="s">
        <v>2084</v>
      </c>
      <c r="B59" s="13" t="s">
        <v>22</v>
      </c>
      <c r="C59" s="43">
        <v>26.078800000000001</v>
      </c>
      <c r="E59" s="166" t="s">
        <v>2817</v>
      </c>
      <c r="F59" s="13" t="s">
        <v>101</v>
      </c>
      <c r="G59" s="43">
        <v>12.261779543999999</v>
      </c>
    </row>
    <row r="60" spans="1:7" ht="17.25" customHeight="1" x14ac:dyDescent="0.2">
      <c r="A60" s="36" t="s">
        <v>2651</v>
      </c>
      <c r="B60" s="13" t="s">
        <v>1354</v>
      </c>
      <c r="C60" s="43">
        <v>33.523600000000002</v>
      </c>
      <c r="E60" s="166" t="s">
        <v>2540</v>
      </c>
      <c r="F60" s="13" t="s">
        <v>919</v>
      </c>
      <c r="G60" s="43">
        <v>10.754644539000001</v>
      </c>
    </row>
    <row r="61" spans="1:7" ht="17.25" customHeight="1" thickBot="1" x14ac:dyDescent="0.25">
      <c r="A61" s="16" t="s">
        <v>2540</v>
      </c>
      <c r="B61" s="15" t="s">
        <v>919</v>
      </c>
      <c r="C61" s="44">
        <v>33.971600000000002</v>
      </c>
      <c r="E61" s="16" t="s">
        <v>2510</v>
      </c>
      <c r="F61" s="15" t="s">
        <v>350</v>
      </c>
      <c r="G61" s="44">
        <v>3.0928341919999998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1305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63</v>
      </c>
      <c r="B65" s="5"/>
      <c r="C65" s="5"/>
      <c r="D65" s="5"/>
      <c r="E65" s="7"/>
      <c r="F65" s="7"/>
      <c r="G65" s="7"/>
    </row>
    <row r="298" spans="1:5" x14ac:dyDescent="0.2">
      <c r="A298" s="7" t="s">
        <v>1024</v>
      </c>
      <c r="B298" s="7" t="s">
        <v>1025</v>
      </c>
      <c r="C298" s="7" t="s">
        <v>891</v>
      </c>
    </row>
    <row r="299" spans="1:5" x14ac:dyDescent="0.2">
      <c r="A299" s="7" t="s">
        <v>1021</v>
      </c>
      <c r="B299" s="7" t="s">
        <v>1022</v>
      </c>
      <c r="C299" s="7" t="s">
        <v>665</v>
      </c>
      <c r="D299" s="7" t="s">
        <v>212</v>
      </c>
    </row>
    <row r="300" spans="1:5" x14ac:dyDescent="0.2">
      <c r="A300" s="7" t="s">
        <v>1038</v>
      </c>
      <c r="B300" s="7" t="s">
        <v>1028</v>
      </c>
      <c r="C300" s="7" t="s">
        <v>972</v>
      </c>
      <c r="D300" s="7" t="s">
        <v>212</v>
      </c>
    </row>
    <row r="301" spans="1:5" x14ac:dyDescent="0.2">
      <c r="A301" s="7" t="s">
        <v>1039</v>
      </c>
      <c r="B301" s="7" t="s">
        <v>1029</v>
      </c>
      <c r="C301" s="7" t="s">
        <v>972</v>
      </c>
      <c r="D301" s="7" t="s">
        <v>213</v>
      </c>
      <c r="E301" s="5" t="s">
        <v>1020</v>
      </c>
    </row>
    <row r="302" spans="1:5" x14ac:dyDescent="0.2">
      <c r="A302" s="7" t="s">
        <v>1040</v>
      </c>
      <c r="B302" s="7" t="s">
        <v>1030</v>
      </c>
      <c r="C302" s="7" t="s">
        <v>972</v>
      </c>
      <c r="D302" s="7" t="s">
        <v>213</v>
      </c>
      <c r="E302" s="5" t="s">
        <v>1020</v>
      </c>
    </row>
    <row r="303" spans="1:5" x14ac:dyDescent="0.2">
      <c r="A303" s="7" t="s">
        <v>1041</v>
      </c>
      <c r="B303" s="7" t="s">
        <v>1031</v>
      </c>
      <c r="C303" s="7" t="s">
        <v>972</v>
      </c>
      <c r="D303" s="7" t="s">
        <v>213</v>
      </c>
      <c r="E303" s="5" t="s">
        <v>214</v>
      </c>
    </row>
    <row r="304" spans="1:5" x14ac:dyDescent="0.2">
      <c r="A304" s="7" t="s">
        <v>1042</v>
      </c>
      <c r="B304" s="7" t="s">
        <v>1032</v>
      </c>
      <c r="C304" s="7" t="s">
        <v>972</v>
      </c>
      <c r="D304" s="7" t="s">
        <v>213</v>
      </c>
      <c r="E304" s="5" t="s">
        <v>214</v>
      </c>
    </row>
    <row r="305" spans="1:5" x14ac:dyDescent="0.2">
      <c r="A305" s="7" t="s">
        <v>1043</v>
      </c>
      <c r="B305" s="7" t="s">
        <v>1033</v>
      </c>
      <c r="C305" s="7" t="s">
        <v>972</v>
      </c>
      <c r="D305" s="7" t="s">
        <v>213</v>
      </c>
      <c r="E305" s="5" t="s">
        <v>214</v>
      </c>
    </row>
    <row r="306" spans="1:5" x14ac:dyDescent="0.2">
      <c r="A306" s="7" t="s">
        <v>1044</v>
      </c>
      <c r="B306" s="7" t="s">
        <v>1034</v>
      </c>
      <c r="C306" s="7" t="s">
        <v>972</v>
      </c>
      <c r="D306" s="7" t="s">
        <v>213</v>
      </c>
      <c r="E306" s="5" t="s">
        <v>214</v>
      </c>
    </row>
    <row r="307" spans="1:5" x14ac:dyDescent="0.2">
      <c r="A307" s="7" t="s">
        <v>1045</v>
      </c>
      <c r="B307" s="7" t="s">
        <v>1035</v>
      </c>
      <c r="C307" s="7" t="s">
        <v>972</v>
      </c>
      <c r="D307" s="7" t="s">
        <v>213</v>
      </c>
      <c r="E307" s="5" t="s">
        <v>214</v>
      </c>
    </row>
    <row r="308" spans="1:5" x14ac:dyDescent="0.2">
      <c r="A308" s="7" t="s">
        <v>1046</v>
      </c>
      <c r="B308" s="7" t="s">
        <v>1036</v>
      </c>
      <c r="C308" s="7" t="s">
        <v>972</v>
      </c>
      <c r="D308" s="7" t="s">
        <v>213</v>
      </c>
      <c r="E308" s="5" t="s">
        <v>214</v>
      </c>
    </row>
    <row r="309" spans="1:5" x14ac:dyDescent="0.2">
      <c r="A309" s="7" t="s">
        <v>1047</v>
      </c>
      <c r="B309" s="7" t="s">
        <v>1037</v>
      </c>
      <c r="C309" s="7" t="s">
        <v>972</v>
      </c>
      <c r="D309" s="7" t="s">
        <v>213</v>
      </c>
      <c r="E309" s="5" t="s">
        <v>214</v>
      </c>
    </row>
    <row r="310" spans="1:5" x14ac:dyDescent="0.2">
      <c r="D310" s="7" t="s">
        <v>213</v>
      </c>
      <c r="E310" s="5" t="s">
        <v>214</v>
      </c>
    </row>
    <row r="311" spans="1:5" x14ac:dyDescent="0.2">
      <c r="E311" s="5" t="s">
        <v>214</v>
      </c>
    </row>
    <row r="312" spans="1:5" x14ac:dyDescent="0.2">
      <c r="E312" s="5" t="s">
        <v>214</v>
      </c>
    </row>
    <row r="352" spans="1:4" x14ac:dyDescent="0.2">
      <c r="A352" s="5"/>
      <c r="B352" s="5"/>
      <c r="C352" s="5"/>
      <c r="D352" s="7" t="s">
        <v>262</v>
      </c>
    </row>
    <row r="430" spans="1:4" x14ac:dyDescent="0.2">
      <c r="A430" s="5"/>
      <c r="B430" s="5"/>
      <c r="C430" s="5"/>
      <c r="D430" s="7" t="s">
        <v>262</v>
      </c>
    </row>
    <row r="566" spans="1:4" x14ac:dyDescent="0.2">
      <c r="A566" s="5"/>
      <c r="B566" s="5"/>
      <c r="C566" s="5"/>
      <c r="D566" s="7" t="s">
        <v>262</v>
      </c>
    </row>
    <row r="618" spans="1:4" x14ac:dyDescent="0.2">
      <c r="A618" s="5"/>
      <c r="B618" s="5"/>
      <c r="C618" s="5"/>
      <c r="D618" s="7" t="s">
        <v>262</v>
      </c>
    </row>
    <row r="1229" spans="1:4" x14ac:dyDescent="0.2">
      <c r="A1229" s="5"/>
      <c r="B1229" s="5"/>
      <c r="C1229" s="5"/>
      <c r="D1229" s="7" t="s">
        <v>262</v>
      </c>
    </row>
    <row r="1240" spans="1:4" x14ac:dyDescent="0.2">
      <c r="A1240" s="5"/>
      <c r="B1240" s="5"/>
      <c r="C1240" s="5"/>
      <c r="D1240" s="7" t="s">
        <v>262</v>
      </c>
    </row>
    <row r="1243" spans="1:4" x14ac:dyDescent="0.2">
      <c r="A1243" s="5"/>
      <c r="B1243" s="5"/>
      <c r="C1243" s="5"/>
      <c r="D1243" s="7" t="s">
        <v>262</v>
      </c>
    </row>
    <row r="1254" spans="1:4" x14ac:dyDescent="0.2">
      <c r="A1254" s="5"/>
      <c r="B1254" s="5"/>
      <c r="C1254" s="5"/>
      <c r="D1254" s="7" t="s">
        <v>262</v>
      </c>
    </row>
    <row r="1266" spans="1:4" x14ac:dyDescent="0.2">
      <c r="A1266" s="5"/>
      <c r="B1266" s="5"/>
      <c r="C1266" s="5"/>
      <c r="D1266" s="7" t="s">
        <v>262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0"/>
  <sheetViews>
    <sheetView showGridLines="0" zoomScale="101" zoomScaleNormal="101" workbookViewId="0">
      <pane ySplit="6" topLeftCell="A7" activePane="bottomLeft" state="frozen"/>
      <selection pane="bottomLeft" activeCell="A7" sqref="A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14.85546875" style="164" bestFit="1" customWidth="1"/>
    <col min="13" max="13" width="12.42578125" style="164" bestFit="1" customWidth="1"/>
    <col min="14" max="14" width="11.28515625" style="164" bestFit="1" customWidth="1"/>
    <col min="15" max="15" width="40.140625" style="164" customWidth="1"/>
    <col min="16" max="16384" width="9.140625" style="164"/>
  </cols>
  <sheetData>
    <row r="1" spans="1:14" ht="20.25" x14ac:dyDescent="0.2">
      <c r="A1" s="53" t="s">
        <v>286</v>
      </c>
    </row>
    <row r="2" spans="1:14" ht="15.75" customHeight="1" x14ac:dyDescent="0.2">
      <c r="A2" s="6" t="s">
        <v>3111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2"/>
      <c r="G4" s="122"/>
      <c r="H4" s="122"/>
      <c r="I4" s="122"/>
      <c r="J4" s="122"/>
      <c r="K4" s="122"/>
    </row>
    <row r="5" spans="1:14" s="67" customFormat="1" ht="30.75" customHeight="1" x14ac:dyDescent="0.2">
      <c r="A5" s="56" t="s">
        <v>377</v>
      </c>
      <c r="B5" s="56" t="s">
        <v>98</v>
      </c>
      <c r="C5" s="56" t="s">
        <v>2238</v>
      </c>
      <c r="D5" s="56" t="s">
        <v>211</v>
      </c>
      <c r="E5" s="102" t="s">
        <v>1621</v>
      </c>
      <c r="F5" s="56" t="s">
        <v>659</v>
      </c>
      <c r="G5" s="56"/>
      <c r="H5" s="56"/>
      <c r="I5" s="56"/>
      <c r="J5" s="56" t="s">
        <v>283</v>
      </c>
      <c r="K5" s="56" t="s">
        <v>168</v>
      </c>
    </row>
    <row r="6" spans="1:14" ht="22.5" x14ac:dyDescent="0.2">
      <c r="A6" s="77"/>
      <c r="B6" s="77"/>
      <c r="C6" s="77"/>
      <c r="D6" s="77"/>
      <c r="E6" s="103"/>
      <c r="F6" s="78" t="s">
        <v>3108</v>
      </c>
      <c r="G6" s="78" t="s">
        <v>3064</v>
      </c>
      <c r="H6" s="79" t="s">
        <v>95</v>
      </c>
      <c r="I6" s="80" t="s">
        <v>96</v>
      </c>
      <c r="J6" s="81" t="s">
        <v>284</v>
      </c>
      <c r="K6" s="81" t="s">
        <v>906</v>
      </c>
    </row>
    <row r="7" spans="1:14" ht="12.75" x14ac:dyDescent="0.2">
      <c r="A7" s="118" t="s">
        <v>2704</v>
      </c>
      <c r="B7" s="118" t="s">
        <v>599</v>
      </c>
      <c r="C7" s="118" t="s">
        <v>890</v>
      </c>
      <c r="D7" s="118" t="s">
        <v>213</v>
      </c>
      <c r="E7" s="118" t="s">
        <v>1020</v>
      </c>
      <c r="F7" s="119">
        <v>1542.047210424</v>
      </c>
      <c r="G7" s="119">
        <v>1975.4967912730001</v>
      </c>
      <c r="H7" s="74">
        <f t="shared" ref="H7:H70" si="0">IF(ISERROR(F7/G7-1),"",IF((F7/G7-1)&gt;10000%,"",F7/G7-1))</f>
        <v>-0.21941295109352588</v>
      </c>
      <c r="I7" s="120">
        <f t="shared" ref="I7:I70" si="1">F7/$F$1074</f>
        <v>0.10557152775898669</v>
      </c>
      <c r="J7" s="121">
        <v>10902.710749379999</v>
      </c>
      <c r="K7" s="121">
        <v>3.3142</v>
      </c>
      <c r="M7"/>
      <c r="N7" s="170"/>
    </row>
    <row r="8" spans="1:14" ht="12.75" x14ac:dyDescent="0.2">
      <c r="A8" s="118" t="s">
        <v>2239</v>
      </c>
      <c r="B8" s="118" t="s">
        <v>351</v>
      </c>
      <c r="C8" s="118" t="s">
        <v>1906</v>
      </c>
      <c r="D8" s="118" t="s">
        <v>213</v>
      </c>
      <c r="E8" s="118" t="s">
        <v>1020</v>
      </c>
      <c r="F8" s="119">
        <v>1232.3972132479998</v>
      </c>
      <c r="G8" s="119">
        <v>1883.4242372909998</v>
      </c>
      <c r="H8" s="74">
        <f t="shared" si="0"/>
        <v>-0.34566138162233528</v>
      </c>
      <c r="I8" s="120">
        <f t="shared" si="1"/>
        <v>8.4372291411710543E-2</v>
      </c>
      <c r="J8" s="121">
        <v>1093.5511033299999</v>
      </c>
      <c r="K8" s="121">
        <v>3.6101000000000001</v>
      </c>
      <c r="M8"/>
      <c r="N8" s="170"/>
    </row>
    <row r="9" spans="1:14" ht="12.75" x14ac:dyDescent="0.2">
      <c r="A9" s="118" t="s">
        <v>2193</v>
      </c>
      <c r="B9" s="118" t="s">
        <v>606</v>
      </c>
      <c r="C9" s="118" t="s">
        <v>890</v>
      </c>
      <c r="D9" s="118" t="s">
        <v>213</v>
      </c>
      <c r="E9" s="118" t="s">
        <v>214</v>
      </c>
      <c r="F9" s="119">
        <v>844.54058058800001</v>
      </c>
      <c r="G9" s="119">
        <v>961.39523015999998</v>
      </c>
      <c r="H9" s="74">
        <f t="shared" si="0"/>
        <v>-0.1215469412642628</v>
      </c>
      <c r="I9" s="120">
        <f t="shared" si="1"/>
        <v>5.7818877881580279E-2</v>
      </c>
      <c r="J9" s="121">
        <v>6464.2392266699999</v>
      </c>
      <c r="K9" s="121">
        <v>7.0158500000000004</v>
      </c>
      <c r="M9"/>
      <c r="N9" s="170"/>
    </row>
    <row r="10" spans="1:14" ht="12.75" x14ac:dyDescent="0.2">
      <c r="A10" s="118" t="s">
        <v>2240</v>
      </c>
      <c r="B10" s="118" t="s">
        <v>100</v>
      </c>
      <c r="C10" s="118" t="s">
        <v>665</v>
      </c>
      <c r="D10" s="118" t="s">
        <v>213</v>
      </c>
      <c r="E10" s="118" t="s">
        <v>1020</v>
      </c>
      <c r="F10" s="119">
        <v>549.514265894</v>
      </c>
      <c r="G10" s="119">
        <v>685.23827509800003</v>
      </c>
      <c r="H10" s="74">
        <f t="shared" si="0"/>
        <v>-0.19806834226326497</v>
      </c>
      <c r="I10" s="120">
        <f t="shared" si="1"/>
        <v>3.7620807056767347E-2</v>
      </c>
      <c r="J10" s="121">
        <v>3929.755861052</v>
      </c>
      <c r="K10" s="121">
        <v>3.4769999999999999</v>
      </c>
      <c r="M10"/>
      <c r="N10" s="170"/>
    </row>
    <row r="11" spans="1:14" ht="12.75" x14ac:dyDescent="0.2">
      <c r="A11" s="118" t="s">
        <v>2219</v>
      </c>
      <c r="B11" s="59" t="s">
        <v>620</v>
      </c>
      <c r="C11" s="59" t="s">
        <v>890</v>
      </c>
      <c r="D11" s="118" t="s">
        <v>213</v>
      </c>
      <c r="E11" s="118" t="s">
        <v>214</v>
      </c>
      <c r="F11" s="119">
        <v>441.54655860500003</v>
      </c>
      <c r="G11" s="119">
        <v>641.70314001100007</v>
      </c>
      <c r="H11" s="74">
        <f t="shared" si="0"/>
        <v>-0.31191460494110868</v>
      </c>
      <c r="I11" s="60">
        <f t="shared" si="1"/>
        <v>3.0229129467336902E-2</v>
      </c>
      <c r="J11" s="121">
        <v>4549.4353492</v>
      </c>
      <c r="K11" s="121">
        <v>10.64875</v>
      </c>
      <c r="M11"/>
      <c r="N11" s="170"/>
    </row>
    <row r="12" spans="1:14" ht="12.75" x14ac:dyDescent="0.2">
      <c r="A12" s="118" t="s">
        <v>2242</v>
      </c>
      <c r="B12" s="118" t="s">
        <v>352</v>
      </c>
      <c r="C12" s="118" t="s">
        <v>1906</v>
      </c>
      <c r="D12" s="118" t="s">
        <v>213</v>
      </c>
      <c r="E12" s="118" t="s">
        <v>214</v>
      </c>
      <c r="F12" s="119">
        <v>386.25730052300003</v>
      </c>
      <c r="G12" s="119">
        <v>294.49979821600004</v>
      </c>
      <c r="H12" s="74">
        <f t="shared" si="0"/>
        <v>0.31157067971809171</v>
      </c>
      <c r="I12" s="120">
        <f t="shared" si="1"/>
        <v>2.6443920165753511E-2</v>
      </c>
      <c r="J12" s="121">
        <v>1403.6600196500001</v>
      </c>
      <c r="K12" s="121">
        <v>6.8377999999999997</v>
      </c>
      <c r="M12"/>
      <c r="N12" s="170"/>
    </row>
    <row r="13" spans="1:14" ht="12.75" x14ac:dyDescent="0.2">
      <c r="A13" s="118" t="s">
        <v>2932</v>
      </c>
      <c r="B13" s="118" t="s">
        <v>605</v>
      </c>
      <c r="C13" s="118" t="s">
        <v>890</v>
      </c>
      <c r="D13" s="118" t="s">
        <v>213</v>
      </c>
      <c r="E13" s="118" t="s">
        <v>214</v>
      </c>
      <c r="F13" s="119">
        <v>338.43412835500004</v>
      </c>
      <c r="G13" s="119">
        <v>426.09440299699997</v>
      </c>
      <c r="H13" s="74">
        <f t="shared" si="0"/>
        <v>-0.20572970221018638</v>
      </c>
      <c r="I13" s="120">
        <f t="shared" si="1"/>
        <v>2.3169853513365739E-2</v>
      </c>
      <c r="J13" s="121">
        <v>6203.82955064</v>
      </c>
      <c r="K13" s="121">
        <v>6.1460499999999998</v>
      </c>
      <c r="M13"/>
      <c r="N13" s="170"/>
    </row>
    <row r="14" spans="1:14" ht="12.75" x14ac:dyDescent="0.2">
      <c r="A14" s="118" t="s">
        <v>2245</v>
      </c>
      <c r="B14" s="118" t="s">
        <v>365</v>
      </c>
      <c r="C14" s="118" t="s">
        <v>1906</v>
      </c>
      <c r="D14" s="118" t="s">
        <v>213</v>
      </c>
      <c r="E14" s="118" t="s">
        <v>214</v>
      </c>
      <c r="F14" s="119">
        <v>265.47461711099999</v>
      </c>
      <c r="G14" s="119">
        <v>300.317703666</v>
      </c>
      <c r="H14" s="74">
        <f t="shared" si="0"/>
        <v>-0.11602075445326043</v>
      </c>
      <c r="I14" s="120">
        <f t="shared" si="1"/>
        <v>1.8174904581510276E-2</v>
      </c>
      <c r="J14" s="121">
        <v>382.61658223000001</v>
      </c>
      <c r="K14" s="121">
        <v>5.4528499999999998</v>
      </c>
      <c r="M14"/>
      <c r="N14" s="170"/>
    </row>
    <row r="15" spans="1:14" ht="12.75" x14ac:dyDescent="0.2">
      <c r="A15" s="118" t="s">
        <v>2541</v>
      </c>
      <c r="B15" s="59" t="s">
        <v>607</v>
      </c>
      <c r="C15" s="59" t="s">
        <v>890</v>
      </c>
      <c r="D15" s="118" t="s">
        <v>213</v>
      </c>
      <c r="E15" s="118" t="s">
        <v>214</v>
      </c>
      <c r="F15" s="119">
        <v>257.37955424399996</v>
      </c>
      <c r="G15" s="119">
        <v>383.32766990300001</v>
      </c>
      <c r="H15" s="74">
        <f t="shared" si="0"/>
        <v>-0.32856515599531566</v>
      </c>
      <c r="I15" s="60">
        <f t="shared" si="1"/>
        <v>1.7620700956357156E-2</v>
      </c>
      <c r="J15" s="121">
        <v>1353.8662866</v>
      </c>
      <c r="K15" s="121">
        <v>14.4201</v>
      </c>
      <c r="M15"/>
      <c r="N15" s="170"/>
    </row>
    <row r="16" spans="1:14" ht="12.75" x14ac:dyDescent="0.2">
      <c r="A16" s="118" t="s">
        <v>2816</v>
      </c>
      <c r="B16" s="118" t="s">
        <v>403</v>
      </c>
      <c r="C16" s="118" t="s">
        <v>665</v>
      </c>
      <c r="D16" s="118" t="s">
        <v>213</v>
      </c>
      <c r="E16" s="118" t="s">
        <v>1020</v>
      </c>
      <c r="F16" s="119">
        <v>211.64329789999999</v>
      </c>
      <c r="G16" s="119">
        <v>171.07934508199997</v>
      </c>
      <c r="H16" s="74">
        <f t="shared" si="0"/>
        <v>0.23710607962964403</v>
      </c>
      <c r="I16" s="120">
        <f t="shared" si="1"/>
        <v>1.4489508588462598E-2</v>
      </c>
      <c r="J16" s="121">
        <v>1700.790329425</v>
      </c>
      <c r="K16" s="121">
        <v>5.7140500000000003</v>
      </c>
      <c r="M16"/>
      <c r="N16" s="170"/>
    </row>
    <row r="17" spans="1:14" ht="12.75" x14ac:dyDescent="0.2">
      <c r="A17" s="118" t="s">
        <v>2816</v>
      </c>
      <c r="B17" s="118" t="s">
        <v>102</v>
      </c>
      <c r="C17" s="118" t="s">
        <v>665</v>
      </c>
      <c r="D17" s="118" t="s">
        <v>213</v>
      </c>
      <c r="E17" s="118" t="s">
        <v>214</v>
      </c>
      <c r="F17" s="119">
        <v>151.679300213</v>
      </c>
      <c r="G17" s="119">
        <v>300.71674070300003</v>
      </c>
      <c r="H17" s="74">
        <f t="shared" si="0"/>
        <v>-0.49560739499100714</v>
      </c>
      <c r="I17" s="120">
        <f t="shared" si="1"/>
        <v>1.0384257592539907E-2</v>
      </c>
      <c r="J17" s="121">
        <v>2280.9955088976003</v>
      </c>
      <c r="K17" s="121">
        <v>5.8749000000000002</v>
      </c>
      <c r="M17"/>
      <c r="N17" s="170"/>
    </row>
    <row r="18" spans="1:14" ht="12.75" x14ac:dyDescent="0.2">
      <c r="A18" s="118" t="s">
        <v>2195</v>
      </c>
      <c r="B18" s="59" t="s">
        <v>604</v>
      </c>
      <c r="C18" s="59" t="s">
        <v>890</v>
      </c>
      <c r="D18" s="118" t="s">
        <v>213</v>
      </c>
      <c r="E18" s="118" t="s">
        <v>214</v>
      </c>
      <c r="F18" s="119">
        <v>148.94077779899999</v>
      </c>
      <c r="G18" s="119">
        <v>177.59112674100001</v>
      </c>
      <c r="H18" s="74">
        <f t="shared" si="0"/>
        <v>-0.16132759258734741</v>
      </c>
      <c r="I18" s="60">
        <f t="shared" si="1"/>
        <v>1.0196773063471101E-2</v>
      </c>
      <c r="J18" s="121">
        <v>1082.9035735499999</v>
      </c>
      <c r="K18" s="121">
        <v>21.03275</v>
      </c>
      <c r="M18"/>
      <c r="N18" s="170"/>
    </row>
    <row r="19" spans="1:14" ht="12.75" x14ac:dyDescent="0.2">
      <c r="A19" s="118" t="s">
        <v>2244</v>
      </c>
      <c r="B19" s="118" t="s">
        <v>345</v>
      </c>
      <c r="C19" s="118" t="s">
        <v>665</v>
      </c>
      <c r="D19" s="118" t="s">
        <v>212</v>
      </c>
      <c r="E19" s="118" t="s">
        <v>1020</v>
      </c>
      <c r="F19" s="119">
        <v>144.62615768000001</v>
      </c>
      <c r="G19" s="119">
        <v>164.75260052900001</v>
      </c>
      <c r="H19" s="74">
        <f t="shared" si="0"/>
        <v>-0.12216160949433574</v>
      </c>
      <c r="I19" s="120">
        <f t="shared" si="1"/>
        <v>9.9013858440764081E-3</v>
      </c>
      <c r="J19" s="121">
        <v>347.73141202020003</v>
      </c>
      <c r="K19" s="121">
        <v>6.2462999999999997</v>
      </c>
      <c r="M19"/>
      <c r="N19" s="170"/>
    </row>
    <row r="20" spans="1:14" ht="12.75" x14ac:dyDescent="0.2">
      <c r="A20" s="118" t="s">
        <v>2241</v>
      </c>
      <c r="B20" s="59" t="s">
        <v>944</v>
      </c>
      <c r="C20" s="59" t="s">
        <v>890</v>
      </c>
      <c r="D20" s="118" t="s">
        <v>213</v>
      </c>
      <c r="E20" s="118" t="s">
        <v>1020</v>
      </c>
      <c r="F20" s="119">
        <v>138.99759407600001</v>
      </c>
      <c r="G20" s="119">
        <v>207.96109629599999</v>
      </c>
      <c r="H20" s="74">
        <f t="shared" si="0"/>
        <v>-0.33161732385677201</v>
      </c>
      <c r="I20" s="60">
        <f t="shared" si="1"/>
        <v>9.5160435181436479E-3</v>
      </c>
      <c r="J20" s="121">
        <v>1427.4171025799999</v>
      </c>
      <c r="K20" s="121">
        <v>8.7147500000000004</v>
      </c>
      <c r="M20"/>
      <c r="N20" s="170"/>
    </row>
    <row r="21" spans="1:14" ht="12.75" x14ac:dyDescent="0.2">
      <c r="A21" s="118" t="s">
        <v>1775</v>
      </c>
      <c r="B21" s="59" t="s">
        <v>817</v>
      </c>
      <c r="C21" s="59" t="s">
        <v>890</v>
      </c>
      <c r="D21" s="118" t="s">
        <v>827</v>
      </c>
      <c r="E21" s="118" t="s">
        <v>1020</v>
      </c>
      <c r="F21" s="119">
        <v>134.83083352700001</v>
      </c>
      <c r="G21" s="119">
        <v>113.524013208</v>
      </c>
      <c r="H21" s="74">
        <f t="shared" si="0"/>
        <v>0.18768558049442285</v>
      </c>
      <c r="I21" s="60">
        <f t="shared" si="1"/>
        <v>9.230779050240067E-3</v>
      </c>
      <c r="J21" s="121">
        <v>4005.6950940400002</v>
      </c>
      <c r="K21" s="121">
        <v>12.331849999999999</v>
      </c>
      <c r="M21"/>
      <c r="N21" s="170"/>
    </row>
    <row r="22" spans="1:14" ht="12.75" x14ac:dyDescent="0.2">
      <c r="A22" s="118" t="s">
        <v>1691</v>
      </c>
      <c r="B22" s="59" t="s">
        <v>156</v>
      </c>
      <c r="C22" s="59" t="s">
        <v>665</v>
      </c>
      <c r="D22" s="118" t="s">
        <v>212</v>
      </c>
      <c r="E22" s="118" t="s">
        <v>1020</v>
      </c>
      <c r="F22" s="119">
        <v>124.171808867</v>
      </c>
      <c r="G22" s="119">
        <v>202.04981097699999</v>
      </c>
      <c r="H22" s="74">
        <f t="shared" si="0"/>
        <v>-0.38543961874265309</v>
      </c>
      <c r="I22" s="60">
        <f t="shared" si="1"/>
        <v>8.5010416529865112E-3</v>
      </c>
      <c r="J22" s="121">
        <v>1993.47738807061</v>
      </c>
      <c r="K22" s="121">
        <v>11.508150000000001</v>
      </c>
      <c r="M22"/>
      <c r="N22" s="170"/>
    </row>
    <row r="23" spans="1:14" ht="12.75" x14ac:dyDescent="0.2">
      <c r="A23" s="118" t="s">
        <v>1707</v>
      </c>
      <c r="B23" s="118" t="s">
        <v>338</v>
      </c>
      <c r="C23" s="118" t="s">
        <v>665</v>
      </c>
      <c r="D23" s="118" t="s">
        <v>212</v>
      </c>
      <c r="E23" s="118" t="s">
        <v>1020</v>
      </c>
      <c r="F23" s="119">
        <v>123.90279244499999</v>
      </c>
      <c r="G23" s="119">
        <v>139.29125309900002</v>
      </c>
      <c r="H23" s="74">
        <f t="shared" si="0"/>
        <v>-0.11047686277230073</v>
      </c>
      <c r="I23" s="120">
        <f t="shared" si="1"/>
        <v>8.482624269607577E-3</v>
      </c>
      <c r="J23" s="121">
        <v>2133.0023450388885</v>
      </c>
      <c r="K23" s="121">
        <v>8.5480999999999998</v>
      </c>
      <c r="M23"/>
      <c r="N23" s="170"/>
    </row>
    <row r="24" spans="1:14" ht="12.75" x14ac:dyDescent="0.2">
      <c r="A24" s="118" t="s">
        <v>2087</v>
      </c>
      <c r="B24" s="118" t="s">
        <v>424</v>
      </c>
      <c r="C24" s="118" t="s">
        <v>886</v>
      </c>
      <c r="D24" s="118" t="s">
        <v>212</v>
      </c>
      <c r="E24" s="118" t="s">
        <v>1020</v>
      </c>
      <c r="F24" s="119">
        <v>118.38590580500001</v>
      </c>
      <c r="G24" s="119">
        <v>201.92588247999998</v>
      </c>
      <c r="H24" s="74">
        <f t="shared" si="0"/>
        <v>-0.41371604099971837</v>
      </c>
      <c r="I24" s="120">
        <f t="shared" si="1"/>
        <v>8.1049275641365444E-3</v>
      </c>
      <c r="J24" s="121">
        <v>560.36380065000003</v>
      </c>
      <c r="K24" s="121">
        <v>5.1250999999999998</v>
      </c>
      <c r="M24"/>
      <c r="N24" s="170"/>
    </row>
    <row r="25" spans="1:14" ht="12.75" x14ac:dyDescent="0.2">
      <c r="A25" s="118" t="s">
        <v>2243</v>
      </c>
      <c r="B25" s="59" t="s">
        <v>229</v>
      </c>
      <c r="C25" s="59" t="s">
        <v>887</v>
      </c>
      <c r="D25" s="118" t="s">
        <v>212</v>
      </c>
      <c r="E25" s="118" t="s">
        <v>1020</v>
      </c>
      <c r="F25" s="119">
        <v>112.98798173</v>
      </c>
      <c r="G25" s="119">
        <v>104.31012789</v>
      </c>
      <c r="H25" s="74">
        <f t="shared" si="0"/>
        <v>8.3192821402263029E-2</v>
      </c>
      <c r="I25" s="60">
        <f t="shared" si="1"/>
        <v>7.7353752654309316E-3</v>
      </c>
      <c r="J25" s="121">
        <v>117.88879708</v>
      </c>
      <c r="K25" s="121">
        <v>16.833349999999999</v>
      </c>
      <c r="M25"/>
      <c r="N25" s="170"/>
    </row>
    <row r="26" spans="1:14" ht="12.75" x14ac:dyDescent="0.2">
      <c r="A26" s="118" t="s">
        <v>2933</v>
      </c>
      <c r="B26" s="118" t="s">
        <v>2916</v>
      </c>
      <c r="C26" s="118" t="s">
        <v>890</v>
      </c>
      <c r="D26" s="118" t="s">
        <v>213</v>
      </c>
      <c r="E26" s="118" t="s">
        <v>214</v>
      </c>
      <c r="F26" s="119">
        <v>112.63559373199999</v>
      </c>
      <c r="G26" s="119">
        <v>234.448514913</v>
      </c>
      <c r="H26" s="74">
        <f t="shared" si="0"/>
        <v>-0.51957215948329971</v>
      </c>
      <c r="I26" s="120">
        <f t="shared" si="1"/>
        <v>7.7112501030744806E-3</v>
      </c>
      <c r="J26" s="121">
        <v>11075.264138874163</v>
      </c>
      <c r="K26" s="121">
        <v>4.7799500000000004</v>
      </c>
      <c r="M26"/>
      <c r="N26" s="170"/>
    </row>
    <row r="27" spans="1:14" ht="12.75" x14ac:dyDescent="0.2">
      <c r="A27" s="118" t="s">
        <v>2710</v>
      </c>
      <c r="B27" s="59" t="s">
        <v>898</v>
      </c>
      <c r="C27" s="59" t="s">
        <v>890</v>
      </c>
      <c r="D27" s="118" t="s">
        <v>213</v>
      </c>
      <c r="E27" s="118" t="s">
        <v>1020</v>
      </c>
      <c r="F27" s="119">
        <v>110.779198257</v>
      </c>
      <c r="G27" s="119">
        <v>176.865661136</v>
      </c>
      <c r="H27" s="74">
        <f t="shared" si="0"/>
        <v>-0.37365344100448716</v>
      </c>
      <c r="I27" s="60">
        <f t="shared" si="1"/>
        <v>7.584157686515631E-3</v>
      </c>
      <c r="J27" s="121">
        <v>10489.445771877712</v>
      </c>
      <c r="K27" s="121">
        <v>5.6337000000000002</v>
      </c>
      <c r="M27"/>
      <c r="N27" s="170"/>
    </row>
    <row r="28" spans="1:14" ht="12.75" x14ac:dyDescent="0.2">
      <c r="A28" s="118" t="s">
        <v>2246</v>
      </c>
      <c r="B28" s="118" t="s">
        <v>305</v>
      </c>
      <c r="C28" s="118" t="s">
        <v>665</v>
      </c>
      <c r="D28" s="118" t="s">
        <v>213</v>
      </c>
      <c r="E28" s="118" t="s">
        <v>1020</v>
      </c>
      <c r="F28" s="119">
        <v>104.65693152599999</v>
      </c>
      <c r="G28" s="119">
        <v>111.841892288</v>
      </c>
      <c r="H28" s="74">
        <f t="shared" si="0"/>
        <v>-6.4242124440261339E-2</v>
      </c>
      <c r="I28" s="120">
        <f t="shared" si="1"/>
        <v>7.1650154917951648E-3</v>
      </c>
      <c r="J28" s="121">
        <v>2210.8925322684777</v>
      </c>
      <c r="K28" s="121">
        <v>10.768649999999999</v>
      </c>
      <c r="M28"/>
      <c r="N28" s="170"/>
    </row>
    <row r="29" spans="1:14" ht="12.75" x14ac:dyDescent="0.2">
      <c r="A29" s="118" t="s">
        <v>2563</v>
      </c>
      <c r="B29" s="118" t="s">
        <v>160</v>
      </c>
      <c r="C29" s="118" t="s">
        <v>891</v>
      </c>
      <c r="D29" s="118" t="s">
        <v>212</v>
      </c>
      <c r="E29" s="118" t="s">
        <v>1020</v>
      </c>
      <c r="F29" s="119">
        <v>89.142510302000005</v>
      </c>
      <c r="G29" s="119">
        <v>178.43377698800001</v>
      </c>
      <c r="H29" s="74">
        <f t="shared" si="0"/>
        <v>-0.50041683919522151</v>
      </c>
      <c r="I29" s="120">
        <f t="shared" si="1"/>
        <v>6.1028682761701796E-3</v>
      </c>
      <c r="J29" s="121">
        <v>208.60493719999999</v>
      </c>
      <c r="K29" s="121">
        <v>8.5828500000000005</v>
      </c>
      <c r="M29"/>
      <c r="N29" s="170"/>
    </row>
    <row r="30" spans="1:14" ht="12.75" x14ac:dyDescent="0.2">
      <c r="A30" s="118" t="s">
        <v>2935</v>
      </c>
      <c r="B30" s="118" t="s">
        <v>2918</v>
      </c>
      <c r="C30" s="59" t="s">
        <v>890</v>
      </c>
      <c r="D30" s="118" t="s">
        <v>827</v>
      </c>
      <c r="E30" s="118" t="s">
        <v>214</v>
      </c>
      <c r="F30" s="119">
        <v>82.590052079999992</v>
      </c>
      <c r="G30" s="119">
        <v>160.99935004</v>
      </c>
      <c r="H30" s="74">
        <f t="shared" si="0"/>
        <v>-0.48701623913711056</v>
      </c>
      <c r="I30" s="60">
        <f t="shared" si="1"/>
        <v>5.6542743418228182E-3</v>
      </c>
      <c r="J30" s="121">
        <v>4443.4360763134127</v>
      </c>
      <c r="K30" s="121">
        <v>10.35595</v>
      </c>
      <c r="M30"/>
      <c r="N30" s="170"/>
    </row>
    <row r="31" spans="1:14" ht="12.75" x14ac:dyDescent="0.2">
      <c r="A31" s="118" t="s">
        <v>1700</v>
      </c>
      <c r="B31" s="59" t="s">
        <v>139</v>
      </c>
      <c r="C31" s="59" t="s">
        <v>665</v>
      </c>
      <c r="D31" s="118" t="s">
        <v>212</v>
      </c>
      <c r="E31" s="118" t="s">
        <v>1020</v>
      </c>
      <c r="F31" s="119">
        <v>79.302610988000012</v>
      </c>
      <c r="G31" s="119">
        <v>69.877610180999994</v>
      </c>
      <c r="H31" s="74">
        <f t="shared" si="0"/>
        <v>0.13487869408508635</v>
      </c>
      <c r="I31" s="60">
        <f t="shared" si="1"/>
        <v>5.4292097807937941E-3</v>
      </c>
      <c r="J31" s="121">
        <v>1284.1830442380731</v>
      </c>
      <c r="K31" s="121">
        <v>7.9075499999999996</v>
      </c>
      <c r="M31"/>
      <c r="N31" s="170"/>
    </row>
    <row r="32" spans="1:14" ht="12.75" x14ac:dyDescent="0.2">
      <c r="A32" s="118" t="s">
        <v>2240</v>
      </c>
      <c r="B32" s="118" t="s">
        <v>1632</v>
      </c>
      <c r="C32" s="118" t="s">
        <v>665</v>
      </c>
      <c r="D32" s="118" t="s">
        <v>213</v>
      </c>
      <c r="E32" s="118" t="s">
        <v>214</v>
      </c>
      <c r="F32" s="119">
        <v>78.381063506000004</v>
      </c>
      <c r="G32" s="119">
        <v>124.87063021099999</v>
      </c>
      <c r="H32" s="74">
        <f t="shared" si="0"/>
        <v>-0.37230185053478393</v>
      </c>
      <c r="I32" s="120">
        <f t="shared" si="1"/>
        <v>5.3661188618390901E-3</v>
      </c>
      <c r="J32" s="121">
        <v>397.62810500000001</v>
      </c>
      <c r="K32" s="121">
        <v>5.3331499999999998</v>
      </c>
      <c r="M32"/>
      <c r="N32" s="170"/>
    </row>
    <row r="33" spans="1:14" ht="12.75" x14ac:dyDescent="0.2">
      <c r="A33" s="118" t="s">
        <v>2212</v>
      </c>
      <c r="B33" s="59" t="s">
        <v>416</v>
      </c>
      <c r="C33" s="59" t="s">
        <v>890</v>
      </c>
      <c r="D33" s="118" t="s">
        <v>213</v>
      </c>
      <c r="E33" s="118" t="s">
        <v>214</v>
      </c>
      <c r="F33" s="119">
        <v>77.972642675000003</v>
      </c>
      <c r="G33" s="119">
        <v>130.95658303499999</v>
      </c>
      <c r="H33" s="74">
        <f t="shared" si="0"/>
        <v>-0.40459165268415176</v>
      </c>
      <c r="I33" s="60">
        <f t="shared" si="1"/>
        <v>5.3381575836072715E-3</v>
      </c>
      <c r="J33" s="121">
        <v>500.89068076000001</v>
      </c>
      <c r="K33" s="121">
        <v>27.709499999999998</v>
      </c>
      <c r="M33"/>
      <c r="N33" s="170"/>
    </row>
    <row r="34" spans="1:14" ht="12.75" x14ac:dyDescent="0.2">
      <c r="A34" s="118" t="s">
        <v>2168</v>
      </c>
      <c r="B34" s="59" t="s">
        <v>257</v>
      </c>
      <c r="C34" s="59" t="s">
        <v>665</v>
      </c>
      <c r="D34" s="118" t="s">
        <v>212</v>
      </c>
      <c r="E34" s="118" t="s">
        <v>1020</v>
      </c>
      <c r="F34" s="119">
        <v>76.634522670999999</v>
      </c>
      <c r="G34" s="119">
        <v>133.75264068300001</v>
      </c>
      <c r="H34" s="74">
        <f t="shared" si="0"/>
        <v>-0.42704291833289942</v>
      </c>
      <c r="I34" s="60">
        <f t="shared" si="1"/>
        <v>5.2465473059243335E-3</v>
      </c>
      <c r="J34" s="121">
        <v>1951.3500521333001</v>
      </c>
      <c r="K34" s="121">
        <v>9.3097999999999992</v>
      </c>
      <c r="M34"/>
      <c r="N34" s="170"/>
    </row>
    <row r="35" spans="1:14" ht="12.75" x14ac:dyDescent="0.2">
      <c r="A35" s="118" t="s">
        <v>2266</v>
      </c>
      <c r="B35" s="59" t="s">
        <v>103</v>
      </c>
      <c r="C35" s="59" t="s">
        <v>665</v>
      </c>
      <c r="D35" s="118" t="s">
        <v>212</v>
      </c>
      <c r="E35" s="118" t="s">
        <v>1020</v>
      </c>
      <c r="F35" s="119">
        <v>73.954395094999995</v>
      </c>
      <c r="G35" s="119">
        <v>19.552731721000001</v>
      </c>
      <c r="H35" s="74">
        <f t="shared" si="0"/>
        <v>2.7823050073137141</v>
      </c>
      <c r="I35" s="60">
        <f t="shared" si="1"/>
        <v>5.0630606001512259E-3</v>
      </c>
      <c r="J35" s="121">
        <v>334.04361808920004</v>
      </c>
      <c r="K35" s="121">
        <v>12.082850000000001</v>
      </c>
      <c r="M35"/>
      <c r="N35" s="170"/>
    </row>
    <row r="36" spans="1:14" ht="12.75" x14ac:dyDescent="0.2">
      <c r="A36" s="118" t="s">
        <v>2225</v>
      </c>
      <c r="B36" s="59" t="s">
        <v>16</v>
      </c>
      <c r="C36" s="59" t="s">
        <v>890</v>
      </c>
      <c r="D36" s="118" t="s">
        <v>213</v>
      </c>
      <c r="E36" s="118" t="s">
        <v>214</v>
      </c>
      <c r="F36" s="119">
        <v>72.49863062</v>
      </c>
      <c r="G36" s="119">
        <v>75.098092809999997</v>
      </c>
      <c r="H36" s="74">
        <f t="shared" si="0"/>
        <v>-3.4614223780312203E-2</v>
      </c>
      <c r="I36" s="60">
        <f t="shared" si="1"/>
        <v>4.9633961549616712E-3</v>
      </c>
      <c r="J36" s="121">
        <v>973.93647745999999</v>
      </c>
      <c r="K36" s="121">
        <v>21.260449999999999</v>
      </c>
      <c r="M36"/>
      <c r="N36" s="170"/>
    </row>
    <row r="37" spans="1:14" ht="12.75" x14ac:dyDescent="0.2">
      <c r="A37" s="118" t="s">
        <v>1776</v>
      </c>
      <c r="B37" s="59" t="s">
        <v>360</v>
      </c>
      <c r="C37" s="59" t="s">
        <v>890</v>
      </c>
      <c r="D37" s="118" t="s">
        <v>827</v>
      </c>
      <c r="E37" s="118" t="s">
        <v>214</v>
      </c>
      <c r="F37" s="119">
        <v>69.894211275999993</v>
      </c>
      <c r="G37" s="119">
        <v>47.491612062000002</v>
      </c>
      <c r="H37" s="74">
        <f t="shared" si="0"/>
        <v>0.47171696729842605</v>
      </c>
      <c r="I37" s="60">
        <f t="shared" si="1"/>
        <v>4.7850925808476611E-3</v>
      </c>
      <c r="J37" s="121">
        <v>4763.5982941599996</v>
      </c>
      <c r="K37" s="121">
        <v>4.7011500000000002</v>
      </c>
      <c r="M37"/>
      <c r="N37" s="170"/>
    </row>
    <row r="38" spans="1:14" ht="12.75" x14ac:dyDescent="0.2">
      <c r="A38" s="118" t="s">
        <v>2250</v>
      </c>
      <c r="B38" s="59" t="s">
        <v>600</v>
      </c>
      <c r="C38" s="59" t="s">
        <v>890</v>
      </c>
      <c r="D38" s="118" t="s">
        <v>213</v>
      </c>
      <c r="E38" s="118" t="s">
        <v>214</v>
      </c>
      <c r="F38" s="119">
        <v>69.404444180000013</v>
      </c>
      <c r="G38" s="119">
        <v>54.711724872000005</v>
      </c>
      <c r="H38" s="74">
        <f t="shared" si="0"/>
        <v>0.2685479089239855</v>
      </c>
      <c r="I38" s="60">
        <f t="shared" si="1"/>
        <v>4.7515621803376901E-3</v>
      </c>
      <c r="J38" s="121">
        <v>535.43347133999998</v>
      </c>
      <c r="K38" s="121">
        <v>13.495050000000001</v>
      </c>
      <c r="M38"/>
      <c r="N38" s="170"/>
    </row>
    <row r="39" spans="1:14" ht="12.75" x14ac:dyDescent="0.2">
      <c r="A39" s="118" t="s">
        <v>2934</v>
      </c>
      <c r="B39" s="118" t="s">
        <v>2917</v>
      </c>
      <c r="C39" s="59" t="s">
        <v>890</v>
      </c>
      <c r="D39" s="118" t="s">
        <v>827</v>
      </c>
      <c r="E39" s="118" t="s">
        <v>214</v>
      </c>
      <c r="F39" s="119">
        <v>66.944831930000007</v>
      </c>
      <c r="G39" s="119">
        <v>155.76309331000002</v>
      </c>
      <c r="H39" s="74">
        <f t="shared" si="0"/>
        <v>-0.57021377460213718</v>
      </c>
      <c r="I39" s="60">
        <f t="shared" si="1"/>
        <v>4.5831723793173813E-3</v>
      </c>
      <c r="J39" s="121">
        <v>6866.5063472514257</v>
      </c>
      <c r="K39" s="121">
        <v>7.3357000000000001</v>
      </c>
      <c r="M39"/>
      <c r="N39" s="170"/>
    </row>
    <row r="40" spans="1:14" ht="12.75" x14ac:dyDescent="0.2">
      <c r="A40" s="118" t="s">
        <v>2299</v>
      </c>
      <c r="B40" s="59" t="s">
        <v>347</v>
      </c>
      <c r="C40" s="59" t="s">
        <v>665</v>
      </c>
      <c r="D40" s="118" t="s">
        <v>213</v>
      </c>
      <c r="E40" s="118" t="s">
        <v>214</v>
      </c>
      <c r="F40" s="119">
        <v>66.818854651999999</v>
      </c>
      <c r="G40" s="119">
        <v>55.323047463999998</v>
      </c>
      <c r="H40" s="74">
        <f t="shared" si="0"/>
        <v>0.20779417828492885</v>
      </c>
      <c r="I40" s="60">
        <f t="shared" si="1"/>
        <v>4.5745477317634823E-3</v>
      </c>
      <c r="J40" s="121">
        <v>553.8237118233601</v>
      </c>
      <c r="K40" s="121">
        <v>14.29585</v>
      </c>
      <c r="M40"/>
      <c r="N40" s="170"/>
    </row>
    <row r="41" spans="1:14" ht="12.75" x14ac:dyDescent="0.2">
      <c r="A41" s="118" t="s">
        <v>2571</v>
      </c>
      <c r="B41" s="118" t="s">
        <v>529</v>
      </c>
      <c r="C41" s="118" t="s">
        <v>891</v>
      </c>
      <c r="D41" s="118" t="s">
        <v>213</v>
      </c>
      <c r="E41" s="118" t="s">
        <v>1020</v>
      </c>
      <c r="F41" s="119">
        <v>66.786308325000007</v>
      </c>
      <c r="G41" s="119">
        <v>78.583662270999994</v>
      </c>
      <c r="H41" s="74">
        <f t="shared" si="0"/>
        <v>-0.15012476645993122</v>
      </c>
      <c r="I41" s="120">
        <f t="shared" si="1"/>
        <v>4.5723195474114695E-3</v>
      </c>
      <c r="J41" s="121">
        <v>1044.2170530000001</v>
      </c>
      <c r="K41" s="121">
        <v>4.1810499999999999</v>
      </c>
      <c r="M41"/>
      <c r="N41" s="170"/>
    </row>
    <row r="42" spans="1:14" ht="12.75" x14ac:dyDescent="0.2">
      <c r="A42" s="118" t="s">
        <v>2709</v>
      </c>
      <c r="B42" s="118" t="s">
        <v>2719</v>
      </c>
      <c r="C42" s="59" t="s">
        <v>890</v>
      </c>
      <c r="D42" s="118" t="s">
        <v>827</v>
      </c>
      <c r="E42" s="118" t="s">
        <v>1020</v>
      </c>
      <c r="F42" s="119">
        <v>63.985728030000004</v>
      </c>
      <c r="G42" s="119">
        <v>130.23283408</v>
      </c>
      <c r="H42" s="74">
        <f t="shared" si="0"/>
        <v>-0.5086820579309933</v>
      </c>
      <c r="I42" s="60">
        <f t="shared" si="1"/>
        <v>4.3805864160545056E-3</v>
      </c>
      <c r="J42" s="121">
        <v>2937.9138428447504</v>
      </c>
      <c r="K42" s="121">
        <v>8.9530499999999993</v>
      </c>
      <c r="M42"/>
      <c r="N42" s="170"/>
    </row>
    <row r="43" spans="1:14" ht="12.75" x14ac:dyDescent="0.2">
      <c r="A43" s="118" t="s">
        <v>2203</v>
      </c>
      <c r="B43" s="59" t="s">
        <v>407</v>
      </c>
      <c r="C43" s="59" t="s">
        <v>890</v>
      </c>
      <c r="D43" s="118" t="s">
        <v>213</v>
      </c>
      <c r="E43" s="118" t="s">
        <v>214</v>
      </c>
      <c r="F43" s="119">
        <v>63.342705847000005</v>
      </c>
      <c r="G43" s="119">
        <v>11.848447508</v>
      </c>
      <c r="H43" s="74">
        <f t="shared" si="0"/>
        <v>4.3460764209177105</v>
      </c>
      <c r="I43" s="60">
        <f t="shared" si="1"/>
        <v>4.3365638765477136E-3</v>
      </c>
      <c r="J43" s="121">
        <v>148.64843340000002</v>
      </c>
      <c r="K43" s="121">
        <v>22.72185</v>
      </c>
      <c r="M43"/>
      <c r="N43" s="170"/>
    </row>
    <row r="44" spans="1:14" ht="12.75" x14ac:dyDescent="0.2">
      <c r="A44" s="118" t="s">
        <v>2698</v>
      </c>
      <c r="B44" s="59" t="s">
        <v>558</v>
      </c>
      <c r="C44" s="59" t="s">
        <v>889</v>
      </c>
      <c r="D44" s="118" t="s">
        <v>212</v>
      </c>
      <c r="E44" s="118" t="s">
        <v>1020</v>
      </c>
      <c r="F44" s="119">
        <v>59.655529965000007</v>
      </c>
      <c r="G44" s="119">
        <v>85.800441417000002</v>
      </c>
      <c r="H44" s="74">
        <f t="shared" si="0"/>
        <v>-0.30471768000507971</v>
      </c>
      <c r="I44" s="60">
        <f t="shared" si="1"/>
        <v>4.0841327004154356E-3</v>
      </c>
      <c r="J44" s="121">
        <v>27.263189000000001</v>
      </c>
      <c r="K44" s="121">
        <v>13.32335</v>
      </c>
      <c r="M44"/>
      <c r="N44" s="170"/>
    </row>
    <row r="45" spans="1:14" ht="12.75" x14ac:dyDescent="0.2">
      <c r="A45" s="118" t="s">
        <v>2248</v>
      </c>
      <c r="B45" s="59" t="s">
        <v>950</v>
      </c>
      <c r="C45" s="59" t="s">
        <v>665</v>
      </c>
      <c r="D45" s="118" t="s">
        <v>212</v>
      </c>
      <c r="E45" s="118" t="s">
        <v>1020</v>
      </c>
      <c r="F45" s="119">
        <v>59.618923658</v>
      </c>
      <c r="G45" s="119">
        <v>81.937801085999993</v>
      </c>
      <c r="H45" s="74">
        <f t="shared" si="0"/>
        <v>-0.2723880447386503</v>
      </c>
      <c r="I45" s="60">
        <f t="shared" si="1"/>
        <v>4.08162656199796E-3</v>
      </c>
      <c r="J45" s="121">
        <v>90.139431000000002</v>
      </c>
      <c r="K45" s="121">
        <v>16.494450000000001</v>
      </c>
      <c r="M45"/>
      <c r="N45" s="170"/>
    </row>
    <row r="46" spans="1:14" ht="12.75" x14ac:dyDescent="0.2">
      <c r="A46" s="118" t="s">
        <v>2202</v>
      </c>
      <c r="B46" s="59" t="s">
        <v>406</v>
      </c>
      <c r="C46" s="59" t="s">
        <v>890</v>
      </c>
      <c r="D46" s="118" t="s">
        <v>213</v>
      </c>
      <c r="E46" s="118" t="s">
        <v>214</v>
      </c>
      <c r="F46" s="119">
        <v>59.525942781000005</v>
      </c>
      <c r="G46" s="119">
        <v>60.236622918999998</v>
      </c>
      <c r="H46" s="74">
        <f t="shared" si="0"/>
        <v>-1.1798140459428508E-2</v>
      </c>
      <c r="I46" s="60">
        <f t="shared" si="1"/>
        <v>4.075260911730637E-3</v>
      </c>
      <c r="J46" s="121">
        <v>408.83712427999995</v>
      </c>
      <c r="K46" s="121">
        <v>17.363900000000001</v>
      </c>
      <c r="M46"/>
      <c r="N46" s="170"/>
    </row>
    <row r="47" spans="1:14" ht="12.75" x14ac:dyDescent="0.2">
      <c r="A47" s="118" t="s">
        <v>2197</v>
      </c>
      <c r="B47" s="59" t="s">
        <v>925</v>
      </c>
      <c r="C47" s="59" t="s">
        <v>890</v>
      </c>
      <c r="D47" s="118" t="s">
        <v>827</v>
      </c>
      <c r="E47" s="118" t="s">
        <v>214</v>
      </c>
      <c r="F47" s="119">
        <v>56.942816185000005</v>
      </c>
      <c r="G47" s="119">
        <v>43.078582229000006</v>
      </c>
      <c r="H47" s="74">
        <f t="shared" si="0"/>
        <v>0.32183589242328314</v>
      </c>
      <c r="I47" s="60">
        <f t="shared" si="1"/>
        <v>3.8984150802339424E-3</v>
      </c>
      <c r="J47" s="121">
        <v>1016.2573127200001</v>
      </c>
      <c r="K47" s="121">
        <v>8.8011499999999998</v>
      </c>
      <c r="M47"/>
      <c r="N47" s="170"/>
    </row>
    <row r="48" spans="1:14" ht="12.75" x14ac:dyDescent="0.2">
      <c r="A48" s="118" t="s">
        <v>2566</v>
      </c>
      <c r="B48" s="59" t="s">
        <v>50</v>
      </c>
      <c r="C48" s="59" t="s">
        <v>891</v>
      </c>
      <c r="D48" s="118" t="s">
        <v>212</v>
      </c>
      <c r="E48" s="118" t="s">
        <v>1020</v>
      </c>
      <c r="F48" s="119">
        <v>55.718654356999998</v>
      </c>
      <c r="G48" s="119">
        <v>13.102698194</v>
      </c>
      <c r="H48" s="74">
        <f t="shared" si="0"/>
        <v>3.252456519414813</v>
      </c>
      <c r="I48" s="60">
        <f t="shared" si="1"/>
        <v>3.814606599188372E-3</v>
      </c>
      <c r="J48" s="121">
        <v>379.8964067</v>
      </c>
      <c r="K48" s="121">
        <v>52.517200000000003</v>
      </c>
      <c r="M48"/>
      <c r="N48" s="170"/>
    </row>
    <row r="49" spans="1:14" ht="12.75" x14ac:dyDescent="0.2">
      <c r="A49" s="118" t="s">
        <v>1705</v>
      </c>
      <c r="B49" s="118" t="s">
        <v>337</v>
      </c>
      <c r="C49" s="118" t="s">
        <v>665</v>
      </c>
      <c r="D49" s="118" t="s">
        <v>212</v>
      </c>
      <c r="E49" s="118" t="s">
        <v>1020</v>
      </c>
      <c r="F49" s="119">
        <v>54.653780959999999</v>
      </c>
      <c r="G49" s="119">
        <v>54.560119813</v>
      </c>
      <c r="H49" s="74">
        <f t="shared" si="0"/>
        <v>1.7166594817059622E-3</v>
      </c>
      <c r="I49" s="120">
        <f t="shared" si="1"/>
        <v>3.7417033115125808E-3</v>
      </c>
      <c r="J49" s="121">
        <v>1405.688660682629</v>
      </c>
      <c r="K49" s="121">
        <v>7.9885999999999999</v>
      </c>
      <c r="M49"/>
      <c r="N49" s="170"/>
    </row>
    <row r="50" spans="1:14" ht="12.75" x14ac:dyDescent="0.2">
      <c r="A50" s="118" t="s">
        <v>2705</v>
      </c>
      <c r="B50" s="59" t="s">
        <v>171</v>
      </c>
      <c r="C50" s="59" t="s">
        <v>890</v>
      </c>
      <c r="D50" s="118" t="s">
        <v>213</v>
      </c>
      <c r="E50" s="118" t="s">
        <v>1020</v>
      </c>
      <c r="F50" s="119">
        <v>54.255646806000001</v>
      </c>
      <c r="G50" s="119">
        <v>29.260270535</v>
      </c>
      <c r="H50" s="74">
        <f t="shared" si="0"/>
        <v>0.85424282872236268</v>
      </c>
      <c r="I50" s="60">
        <f t="shared" si="1"/>
        <v>3.7144462790386825E-3</v>
      </c>
      <c r="J50" s="121">
        <v>613.82987487000003</v>
      </c>
      <c r="K50" s="121">
        <v>13.269550000000001</v>
      </c>
      <c r="M50"/>
      <c r="N50" s="170"/>
    </row>
    <row r="51" spans="1:14" ht="12.75" x14ac:dyDescent="0.2">
      <c r="A51" s="118" t="s">
        <v>1687</v>
      </c>
      <c r="B51" s="118" t="s">
        <v>904</v>
      </c>
      <c r="C51" s="118" t="s">
        <v>665</v>
      </c>
      <c r="D51" s="118" t="s">
        <v>212</v>
      </c>
      <c r="E51" s="118" t="s">
        <v>1020</v>
      </c>
      <c r="F51" s="119">
        <v>53.882608876999996</v>
      </c>
      <c r="G51" s="119">
        <v>48.943644083999999</v>
      </c>
      <c r="H51" s="74">
        <f t="shared" si="0"/>
        <v>0.10091125998962092</v>
      </c>
      <c r="I51" s="120">
        <f t="shared" si="1"/>
        <v>3.688907382557199E-3</v>
      </c>
      <c r="J51" s="121">
        <v>1439.3777272488501</v>
      </c>
      <c r="K51" s="121">
        <v>6.9837499999999997</v>
      </c>
      <c r="M51"/>
      <c r="N51" s="170"/>
    </row>
    <row r="52" spans="1:14" ht="12.75" x14ac:dyDescent="0.2">
      <c r="A52" s="118" t="s">
        <v>1779</v>
      </c>
      <c r="B52" s="118" t="s">
        <v>2973</v>
      </c>
      <c r="C52" s="59" t="s">
        <v>890</v>
      </c>
      <c r="D52" s="118" t="s">
        <v>827</v>
      </c>
      <c r="E52" s="118" t="s">
        <v>214</v>
      </c>
      <c r="F52" s="119">
        <v>51.195971499999999</v>
      </c>
      <c r="G52" s="119">
        <v>47.508183850000002</v>
      </c>
      <c r="H52" s="74">
        <f t="shared" si="0"/>
        <v>7.7624260730396077E-2</v>
      </c>
      <c r="I52" s="60">
        <f t="shared" si="1"/>
        <v>3.5049750032454794E-3</v>
      </c>
      <c r="J52" s="121">
        <v>3835.5302631100003</v>
      </c>
      <c r="K52" s="121">
        <v>12.557600000000001</v>
      </c>
      <c r="M52"/>
      <c r="N52" s="170"/>
    </row>
    <row r="53" spans="1:14" ht="12.75" x14ac:dyDescent="0.2">
      <c r="A53" s="118" t="s">
        <v>1667</v>
      </c>
      <c r="B53" s="59" t="s">
        <v>1416</v>
      </c>
      <c r="C53" s="59" t="s">
        <v>149</v>
      </c>
      <c r="D53" s="118" t="s">
        <v>213</v>
      </c>
      <c r="E53" s="118" t="s">
        <v>214</v>
      </c>
      <c r="F53" s="119">
        <v>50.037467240000005</v>
      </c>
      <c r="G53" s="119">
        <v>31.667281410000001</v>
      </c>
      <c r="H53" s="74">
        <f t="shared" si="0"/>
        <v>0.58009987002543917</v>
      </c>
      <c r="I53" s="60">
        <f t="shared" si="1"/>
        <v>3.4256615660065086E-3</v>
      </c>
      <c r="J53" s="121">
        <v>567.15790501000004</v>
      </c>
      <c r="K53" s="121">
        <v>20.677099999999999</v>
      </c>
      <c r="M53"/>
      <c r="N53" s="170"/>
    </row>
    <row r="54" spans="1:14" ht="12.75" x14ac:dyDescent="0.2">
      <c r="A54" s="118" t="s">
        <v>2091</v>
      </c>
      <c r="B54" s="118" t="s">
        <v>425</v>
      </c>
      <c r="C54" s="118" t="s">
        <v>886</v>
      </c>
      <c r="D54" s="118" t="s">
        <v>212</v>
      </c>
      <c r="E54" s="118" t="s">
        <v>1020</v>
      </c>
      <c r="F54" s="119">
        <v>47.845613294000003</v>
      </c>
      <c r="G54" s="119">
        <v>67.622685623999999</v>
      </c>
      <c r="H54" s="74">
        <f t="shared" si="0"/>
        <v>-0.2924620953383269</v>
      </c>
      <c r="I54" s="120">
        <f t="shared" si="1"/>
        <v>3.2756030151790284E-3</v>
      </c>
      <c r="J54" s="121">
        <v>265.21994121</v>
      </c>
      <c r="K54" s="121">
        <v>5.0453000000000001</v>
      </c>
      <c r="M54"/>
      <c r="N54" s="170"/>
    </row>
    <row r="55" spans="1:14" ht="12.75" x14ac:dyDescent="0.2">
      <c r="A55" s="118" t="s">
        <v>2823</v>
      </c>
      <c r="B55" s="59" t="s">
        <v>1608</v>
      </c>
      <c r="C55" s="59" t="s">
        <v>665</v>
      </c>
      <c r="D55" s="118" t="s">
        <v>212</v>
      </c>
      <c r="E55" s="118" t="s">
        <v>1020</v>
      </c>
      <c r="F55" s="119">
        <v>44.767959157</v>
      </c>
      <c r="G55" s="119">
        <v>54.394376405000003</v>
      </c>
      <c r="H55" s="74">
        <f t="shared" si="0"/>
        <v>-0.17697449413382982</v>
      </c>
      <c r="I55" s="60">
        <f t="shared" si="1"/>
        <v>3.0649008739212918E-3</v>
      </c>
      <c r="J55" s="121">
        <v>399.97737823185003</v>
      </c>
      <c r="K55" s="121">
        <v>80.144649999999999</v>
      </c>
      <c r="M55"/>
      <c r="N55" s="170"/>
    </row>
    <row r="56" spans="1:14" ht="12.75" x14ac:dyDescent="0.2">
      <c r="A56" s="118" t="s">
        <v>2265</v>
      </c>
      <c r="B56" s="59" t="s">
        <v>237</v>
      </c>
      <c r="C56" s="59" t="s">
        <v>887</v>
      </c>
      <c r="D56" s="118" t="s">
        <v>212</v>
      </c>
      <c r="E56" s="118" t="s">
        <v>1020</v>
      </c>
      <c r="F56" s="119">
        <v>43.49326903</v>
      </c>
      <c r="G56" s="119">
        <v>9.2049198600000111</v>
      </c>
      <c r="H56" s="74">
        <f t="shared" si="0"/>
        <v>3.725002465149104</v>
      </c>
      <c r="I56" s="60">
        <f t="shared" si="1"/>
        <v>2.9776331280202536E-3</v>
      </c>
      <c r="J56" s="121">
        <v>14.921408980000001</v>
      </c>
      <c r="K56" s="121">
        <v>15.5387</v>
      </c>
      <c r="M56"/>
      <c r="N56" s="170"/>
    </row>
    <row r="57" spans="1:14" ht="12.75" x14ac:dyDescent="0.2">
      <c r="A57" s="118" t="s">
        <v>1704</v>
      </c>
      <c r="B57" s="118" t="s">
        <v>125</v>
      </c>
      <c r="C57" s="118" t="s">
        <v>665</v>
      </c>
      <c r="D57" s="118" t="s">
        <v>212</v>
      </c>
      <c r="E57" s="118" t="s">
        <v>1020</v>
      </c>
      <c r="F57" s="119">
        <v>43.308934031</v>
      </c>
      <c r="G57" s="119">
        <v>147.978358141</v>
      </c>
      <c r="H57" s="74">
        <f t="shared" si="0"/>
        <v>-0.70732927047525807</v>
      </c>
      <c r="I57" s="120">
        <f t="shared" si="1"/>
        <v>2.9650131982721039E-3</v>
      </c>
      <c r="J57" s="121">
        <v>411.33667381131602</v>
      </c>
      <c r="K57" s="121">
        <v>0.59250000000000003</v>
      </c>
      <c r="M57"/>
      <c r="N57" s="170"/>
    </row>
    <row r="58" spans="1:14" ht="12.75" x14ac:dyDescent="0.2">
      <c r="A58" s="118" t="s">
        <v>2538</v>
      </c>
      <c r="B58" s="118" t="s">
        <v>2972</v>
      </c>
      <c r="C58" s="59" t="s">
        <v>890</v>
      </c>
      <c r="D58" s="118" t="s">
        <v>827</v>
      </c>
      <c r="E58" s="118" t="s">
        <v>214</v>
      </c>
      <c r="F58" s="119">
        <v>42.882275280000002</v>
      </c>
      <c r="G58" s="119">
        <v>34.272564920000001</v>
      </c>
      <c r="H58" s="74">
        <f t="shared" si="0"/>
        <v>0.25121289813286607</v>
      </c>
      <c r="I58" s="60">
        <f t="shared" si="1"/>
        <v>2.9358033168428409E-3</v>
      </c>
      <c r="J58" s="121">
        <v>5765.6790669299999</v>
      </c>
      <c r="K58" s="121">
        <v>5.2454999999999998</v>
      </c>
      <c r="M58"/>
      <c r="N58" s="170"/>
    </row>
    <row r="59" spans="1:14" ht="12.75" x14ac:dyDescent="0.2">
      <c r="A59" s="118" t="s">
        <v>2257</v>
      </c>
      <c r="B59" s="59" t="s">
        <v>513</v>
      </c>
      <c r="C59" s="59" t="s">
        <v>890</v>
      </c>
      <c r="D59" s="118" t="s">
        <v>213</v>
      </c>
      <c r="E59" s="118" t="s">
        <v>214</v>
      </c>
      <c r="F59" s="119">
        <v>42.650572472</v>
      </c>
      <c r="G59" s="119">
        <v>60.106303512999993</v>
      </c>
      <c r="H59" s="74">
        <f t="shared" si="0"/>
        <v>-0.29041431631583547</v>
      </c>
      <c r="I59" s="60">
        <f t="shared" si="1"/>
        <v>2.9199404954835116E-3</v>
      </c>
      <c r="J59" s="121">
        <v>885.07834549181257</v>
      </c>
      <c r="K59" s="121">
        <v>11.709199999999999</v>
      </c>
      <c r="M59"/>
      <c r="N59" s="170"/>
    </row>
    <row r="60" spans="1:14" ht="12.75" x14ac:dyDescent="0.2">
      <c r="A60" s="118" t="s">
        <v>1665</v>
      </c>
      <c r="B60" s="59" t="s">
        <v>1480</v>
      </c>
      <c r="C60" s="59" t="s">
        <v>149</v>
      </c>
      <c r="D60" s="118" t="s">
        <v>213</v>
      </c>
      <c r="E60" s="118" t="s">
        <v>214</v>
      </c>
      <c r="F60" s="119">
        <v>42.510100080000001</v>
      </c>
      <c r="G60" s="119">
        <v>50.624330369999996</v>
      </c>
      <c r="H60" s="74">
        <f t="shared" si="0"/>
        <v>-0.16028321225575148</v>
      </c>
      <c r="I60" s="60">
        <f t="shared" si="1"/>
        <v>2.9103234844535309E-3</v>
      </c>
      <c r="J60" s="121">
        <v>1250.38264325</v>
      </c>
      <c r="K60" s="121">
        <v>7.09755</v>
      </c>
      <c r="M60"/>
      <c r="N60" s="170"/>
    </row>
    <row r="61" spans="1:14" ht="12.75" x14ac:dyDescent="0.2">
      <c r="A61" s="118" t="s">
        <v>2255</v>
      </c>
      <c r="B61" s="118" t="s">
        <v>47</v>
      </c>
      <c r="C61" s="118" t="s">
        <v>1906</v>
      </c>
      <c r="D61" s="118" t="s">
        <v>213</v>
      </c>
      <c r="E61" s="118" t="s">
        <v>214</v>
      </c>
      <c r="F61" s="119">
        <v>42.496234975</v>
      </c>
      <c r="G61" s="119">
        <v>46.265995359999998</v>
      </c>
      <c r="H61" s="74">
        <f t="shared" si="0"/>
        <v>-8.1480153094451779E-2</v>
      </c>
      <c r="I61" s="120">
        <f t="shared" si="1"/>
        <v>2.9093742526093342E-3</v>
      </c>
      <c r="J61" s="121">
        <v>420.56060682999998</v>
      </c>
      <c r="K61" s="121">
        <v>6.2830000000000004</v>
      </c>
      <c r="M61"/>
      <c r="N61" s="170"/>
    </row>
    <row r="62" spans="1:14" ht="12.75" x14ac:dyDescent="0.2">
      <c r="A62" s="118" t="s">
        <v>1797</v>
      </c>
      <c r="B62" s="59" t="s">
        <v>18</v>
      </c>
      <c r="C62" s="59" t="s">
        <v>890</v>
      </c>
      <c r="D62" s="118" t="s">
        <v>213</v>
      </c>
      <c r="E62" s="118" t="s">
        <v>214</v>
      </c>
      <c r="F62" s="119">
        <v>42.441473101000007</v>
      </c>
      <c r="G62" s="119">
        <v>26.067963785</v>
      </c>
      <c r="H62" s="74">
        <f t="shared" si="0"/>
        <v>0.62810848791425866</v>
      </c>
      <c r="I62" s="60">
        <f t="shared" si="1"/>
        <v>2.9056251490397135E-3</v>
      </c>
      <c r="J62" s="121">
        <v>1922.3001136199998</v>
      </c>
      <c r="K62" s="121">
        <v>6.0632000000000001</v>
      </c>
      <c r="M62"/>
      <c r="N62" s="170"/>
    </row>
    <row r="63" spans="1:14" ht="12.75" x14ac:dyDescent="0.2">
      <c r="A63" s="118" t="s">
        <v>1912</v>
      </c>
      <c r="B63" s="59" t="s">
        <v>41</v>
      </c>
      <c r="C63" s="59" t="s">
        <v>1906</v>
      </c>
      <c r="D63" s="118" t="s">
        <v>213</v>
      </c>
      <c r="E63" s="118" t="s">
        <v>214</v>
      </c>
      <c r="F63" s="119">
        <v>41.984747595000002</v>
      </c>
      <c r="G63" s="119">
        <v>48.010253556999999</v>
      </c>
      <c r="H63" s="74">
        <f t="shared" si="0"/>
        <v>-0.12550456445405433</v>
      </c>
      <c r="I63" s="60">
        <f t="shared" si="1"/>
        <v>2.8743568395424583E-3</v>
      </c>
      <c r="J63" s="121">
        <v>311.75584188472345</v>
      </c>
      <c r="K63" s="121">
        <v>11.649150000000001</v>
      </c>
      <c r="M63"/>
      <c r="N63" s="170"/>
    </row>
    <row r="64" spans="1:14" ht="12.75" x14ac:dyDescent="0.2">
      <c r="A64" s="118" t="s">
        <v>2180</v>
      </c>
      <c r="B64" s="59" t="s">
        <v>344</v>
      </c>
      <c r="C64" s="59" t="s">
        <v>665</v>
      </c>
      <c r="D64" s="118" t="s">
        <v>213</v>
      </c>
      <c r="E64" s="118" t="s">
        <v>214</v>
      </c>
      <c r="F64" s="119">
        <v>40.662940397</v>
      </c>
      <c r="G64" s="119">
        <v>26.780461348000003</v>
      </c>
      <c r="H64" s="74">
        <f t="shared" si="0"/>
        <v>0.51838087733454064</v>
      </c>
      <c r="I64" s="60">
        <f t="shared" si="1"/>
        <v>2.7838633680375771E-3</v>
      </c>
      <c r="J64" s="121">
        <v>284.77589772959999</v>
      </c>
      <c r="K64" s="121">
        <v>13.0624</v>
      </c>
      <c r="M64"/>
      <c r="N64" s="170"/>
    </row>
    <row r="65" spans="1:14" ht="12.75" x14ac:dyDescent="0.2">
      <c r="A65" s="118" t="s">
        <v>1795</v>
      </c>
      <c r="B65" s="118" t="s">
        <v>816</v>
      </c>
      <c r="C65" s="118" t="s">
        <v>890</v>
      </c>
      <c r="D65" s="118" t="s">
        <v>827</v>
      </c>
      <c r="E65" s="118" t="s">
        <v>1020</v>
      </c>
      <c r="F65" s="119">
        <v>40.310984828000002</v>
      </c>
      <c r="G65" s="119">
        <v>183.57274395500002</v>
      </c>
      <c r="H65" s="74">
        <f t="shared" si="0"/>
        <v>-0.78040866002481502</v>
      </c>
      <c r="I65" s="120">
        <f t="shared" si="1"/>
        <v>2.7597678106049375E-3</v>
      </c>
      <c r="J65" s="121">
        <v>852.34525012000006</v>
      </c>
      <c r="K65" s="121">
        <v>9.1220999999999997</v>
      </c>
      <c r="M65"/>
      <c r="N65" s="170"/>
    </row>
    <row r="66" spans="1:14" ht="12.75" x14ac:dyDescent="0.2">
      <c r="A66" s="118" t="s">
        <v>2683</v>
      </c>
      <c r="B66" s="59" t="s">
        <v>225</v>
      </c>
      <c r="C66" s="59" t="s">
        <v>891</v>
      </c>
      <c r="D66" s="118" t="s">
        <v>212</v>
      </c>
      <c r="E66" s="118" t="s">
        <v>1020</v>
      </c>
      <c r="F66" s="119">
        <v>39.455225495000001</v>
      </c>
      <c r="G66" s="119">
        <v>54.414797924000005</v>
      </c>
      <c r="H66" s="74">
        <f t="shared" si="0"/>
        <v>-0.27491735703757869</v>
      </c>
      <c r="I66" s="60">
        <f t="shared" si="1"/>
        <v>2.7011808752840788E-3</v>
      </c>
      <c r="J66" s="121">
        <v>1429.1745450000001</v>
      </c>
      <c r="K66" s="121">
        <v>23.4849</v>
      </c>
      <c r="M66"/>
      <c r="N66" s="170"/>
    </row>
    <row r="67" spans="1:14" ht="12.75" x14ac:dyDescent="0.2">
      <c r="A67" s="118" t="s">
        <v>2253</v>
      </c>
      <c r="B67" s="59" t="s">
        <v>951</v>
      </c>
      <c r="C67" s="59" t="s">
        <v>665</v>
      </c>
      <c r="D67" s="118" t="s">
        <v>212</v>
      </c>
      <c r="E67" s="118" t="s">
        <v>1020</v>
      </c>
      <c r="F67" s="119">
        <v>39.228681359999996</v>
      </c>
      <c r="G67" s="119">
        <v>65.008998798000007</v>
      </c>
      <c r="H67" s="74">
        <f t="shared" si="0"/>
        <v>-0.39656536655957764</v>
      </c>
      <c r="I67" s="60">
        <f t="shared" si="1"/>
        <v>2.6856712266331707E-3</v>
      </c>
      <c r="J67" s="121">
        <v>55.641215000000003</v>
      </c>
      <c r="K67" s="121">
        <v>15.26735</v>
      </c>
      <c r="M67"/>
      <c r="N67" s="170"/>
    </row>
    <row r="68" spans="1:14" ht="12.75" x14ac:dyDescent="0.2">
      <c r="A68" s="118" t="s">
        <v>2699</v>
      </c>
      <c r="B68" s="59" t="s">
        <v>559</v>
      </c>
      <c r="C68" s="59" t="s">
        <v>889</v>
      </c>
      <c r="D68" s="118" t="s">
        <v>212</v>
      </c>
      <c r="E68" s="118" t="s">
        <v>1020</v>
      </c>
      <c r="F68" s="119">
        <v>38.302417296999998</v>
      </c>
      <c r="G68" s="119">
        <v>66.870726250000004</v>
      </c>
      <c r="H68" s="74">
        <f t="shared" si="0"/>
        <v>-0.42721696854608338</v>
      </c>
      <c r="I68" s="60">
        <f t="shared" si="1"/>
        <v>2.622257401441484E-3</v>
      </c>
      <c r="J68" s="121">
        <v>80.344456515000005</v>
      </c>
      <c r="K68" s="121">
        <v>20.111550000000001</v>
      </c>
      <c r="M68"/>
      <c r="N68" s="170"/>
    </row>
    <row r="69" spans="1:14" ht="12.75" x14ac:dyDescent="0.2">
      <c r="A69" s="118" t="s">
        <v>2576</v>
      </c>
      <c r="B69" s="59" t="s">
        <v>224</v>
      </c>
      <c r="C69" s="59" t="s">
        <v>891</v>
      </c>
      <c r="D69" s="118" t="s">
        <v>212</v>
      </c>
      <c r="E69" s="118" t="s">
        <v>214</v>
      </c>
      <c r="F69" s="119">
        <v>37.744787961999997</v>
      </c>
      <c r="G69" s="119">
        <v>18.376641524</v>
      </c>
      <c r="H69" s="74">
        <f t="shared" si="0"/>
        <v>1.0539546310845256</v>
      </c>
      <c r="I69" s="60">
        <f t="shared" si="1"/>
        <v>2.5840810210938348E-3</v>
      </c>
      <c r="J69" s="121">
        <v>225.61703199999999</v>
      </c>
      <c r="K69" s="121">
        <v>151.25905</v>
      </c>
      <c r="M69"/>
      <c r="N69" s="170"/>
    </row>
    <row r="70" spans="1:14" ht="12.75" x14ac:dyDescent="0.2">
      <c r="A70" s="118" t="s">
        <v>2200</v>
      </c>
      <c r="B70" s="59" t="s">
        <v>619</v>
      </c>
      <c r="C70" s="59" t="s">
        <v>890</v>
      </c>
      <c r="D70" s="118" t="s">
        <v>213</v>
      </c>
      <c r="E70" s="118" t="s">
        <v>214</v>
      </c>
      <c r="F70" s="119">
        <v>36.835199115000002</v>
      </c>
      <c r="G70" s="119">
        <v>43.242954654000002</v>
      </c>
      <c r="H70" s="74">
        <f t="shared" si="0"/>
        <v>-0.14818033573955336</v>
      </c>
      <c r="I70" s="60">
        <f t="shared" si="1"/>
        <v>2.5218088133681575E-3</v>
      </c>
      <c r="J70" s="121">
        <v>568.71897559000001</v>
      </c>
      <c r="K70" s="121">
        <v>18.1251</v>
      </c>
      <c r="M70"/>
      <c r="N70" s="170"/>
    </row>
    <row r="71" spans="1:14" ht="12.75" x14ac:dyDescent="0.2">
      <c r="A71" s="118" t="s">
        <v>2223</v>
      </c>
      <c r="B71" s="59" t="s">
        <v>914</v>
      </c>
      <c r="C71" s="59" t="s">
        <v>890</v>
      </c>
      <c r="D71" s="118" t="s">
        <v>213</v>
      </c>
      <c r="E71" s="118" t="s">
        <v>214</v>
      </c>
      <c r="F71" s="119">
        <v>36.795215406000004</v>
      </c>
      <c r="G71" s="119">
        <v>27.822564664000001</v>
      </c>
      <c r="H71" s="74">
        <f t="shared" ref="H71:H134" si="2">IF(ISERROR(F71/G71-1),"",IF((F71/G71-1)&gt;10000%,"",F71/G71-1))</f>
        <v>0.3224954582856927</v>
      </c>
      <c r="I71" s="60">
        <f t="shared" ref="I71:I134" si="3">F71/$F$1074</f>
        <v>2.5190714514922914E-3</v>
      </c>
      <c r="J71" s="121">
        <v>366.40660989999998</v>
      </c>
      <c r="K71" s="121">
        <v>26.699950000000001</v>
      </c>
      <c r="M71"/>
      <c r="N71" s="170"/>
    </row>
    <row r="72" spans="1:14" ht="12.75" x14ac:dyDescent="0.2">
      <c r="A72" s="118" t="s">
        <v>2565</v>
      </c>
      <c r="B72" s="118" t="s">
        <v>560</v>
      </c>
      <c r="C72" s="118" t="s">
        <v>891</v>
      </c>
      <c r="D72" s="118" t="s">
        <v>212</v>
      </c>
      <c r="E72" s="118" t="s">
        <v>214</v>
      </c>
      <c r="F72" s="119">
        <v>36.404001501000003</v>
      </c>
      <c r="G72" s="119">
        <v>57.967899121000002</v>
      </c>
      <c r="H72" s="74">
        <f t="shared" si="2"/>
        <v>-0.37199722513642131</v>
      </c>
      <c r="I72" s="120">
        <f t="shared" si="3"/>
        <v>2.4922881926191386E-3</v>
      </c>
      <c r="J72" s="121">
        <v>6850.8282719999997</v>
      </c>
      <c r="K72" s="121">
        <v>6.2239500000000003</v>
      </c>
      <c r="M72"/>
      <c r="N72" s="170"/>
    </row>
    <row r="73" spans="1:14" ht="12.75" x14ac:dyDescent="0.2">
      <c r="A73" s="118" t="s">
        <v>2251</v>
      </c>
      <c r="B73" s="59" t="s">
        <v>544</v>
      </c>
      <c r="C73" s="59" t="s">
        <v>665</v>
      </c>
      <c r="D73" s="118" t="s">
        <v>827</v>
      </c>
      <c r="E73" s="118" t="s">
        <v>1020</v>
      </c>
      <c r="F73" s="119">
        <v>35.356679498999995</v>
      </c>
      <c r="G73" s="119">
        <v>53.828625934000002</v>
      </c>
      <c r="H73" s="74">
        <f t="shared" si="2"/>
        <v>-0.3431621393726213</v>
      </c>
      <c r="I73" s="60">
        <f t="shared" si="3"/>
        <v>2.4205865073144844E-3</v>
      </c>
      <c r="J73" s="121">
        <v>1345.6578133773999</v>
      </c>
      <c r="K73" s="121">
        <v>13.315049999999999</v>
      </c>
      <c r="M73"/>
      <c r="N73" s="170"/>
    </row>
    <row r="74" spans="1:14" ht="12.75" x14ac:dyDescent="0.2">
      <c r="A74" s="118" t="s">
        <v>1802</v>
      </c>
      <c r="B74" s="59" t="s">
        <v>826</v>
      </c>
      <c r="C74" s="59" t="s">
        <v>890</v>
      </c>
      <c r="D74" s="118" t="s">
        <v>827</v>
      </c>
      <c r="E74" s="118" t="s">
        <v>1020</v>
      </c>
      <c r="F74" s="119">
        <v>33.711360248000005</v>
      </c>
      <c r="G74" s="119">
        <v>41.138785186999996</v>
      </c>
      <c r="H74" s="74">
        <f t="shared" si="2"/>
        <v>-0.18054555829098917</v>
      </c>
      <c r="I74" s="60">
        <f t="shared" si="3"/>
        <v>2.3079447763706047E-3</v>
      </c>
      <c r="J74" s="121">
        <v>578.48627162000002</v>
      </c>
      <c r="K74" s="121">
        <v>24.984850000000002</v>
      </c>
      <c r="M74"/>
      <c r="N74" s="170"/>
    </row>
    <row r="75" spans="1:14" ht="12.75" x14ac:dyDescent="0.2">
      <c r="A75" s="118" t="s">
        <v>2263</v>
      </c>
      <c r="B75" s="59" t="s">
        <v>128</v>
      </c>
      <c r="C75" s="59" t="s">
        <v>887</v>
      </c>
      <c r="D75" s="118" t="s">
        <v>212</v>
      </c>
      <c r="E75" s="118" t="s">
        <v>1020</v>
      </c>
      <c r="F75" s="119">
        <v>33.436133510000005</v>
      </c>
      <c r="G75" s="119">
        <v>16.612861080000002</v>
      </c>
      <c r="H75" s="74">
        <f t="shared" si="2"/>
        <v>1.0126655697045051</v>
      </c>
      <c r="I75" s="60">
        <f t="shared" si="3"/>
        <v>2.2891022227740821E-3</v>
      </c>
      <c r="J75" s="121">
        <v>371.08951666000002</v>
      </c>
      <c r="K75" s="121">
        <v>11.727349999999999</v>
      </c>
      <c r="M75"/>
      <c r="N75" s="170"/>
    </row>
    <row r="76" spans="1:14" ht="12.75" x14ac:dyDescent="0.2">
      <c r="A76" s="118" t="s">
        <v>2967</v>
      </c>
      <c r="B76" s="59" t="s">
        <v>306</v>
      </c>
      <c r="C76" s="59" t="s">
        <v>665</v>
      </c>
      <c r="D76" s="118" t="s">
        <v>213</v>
      </c>
      <c r="E76" s="118" t="s">
        <v>1020</v>
      </c>
      <c r="F76" s="119">
        <v>33.125962731000001</v>
      </c>
      <c r="G76" s="119">
        <v>20.779139714000003</v>
      </c>
      <c r="H76" s="74">
        <f t="shared" si="2"/>
        <v>0.59419317579742215</v>
      </c>
      <c r="I76" s="60">
        <f t="shared" si="3"/>
        <v>2.2678673326981666E-3</v>
      </c>
      <c r="J76" s="121">
        <v>719.40495743403085</v>
      </c>
      <c r="K76" s="121">
        <v>15.3835</v>
      </c>
      <c r="M76"/>
      <c r="N76" s="170"/>
    </row>
    <row r="77" spans="1:14" ht="12.75" x14ac:dyDescent="0.2">
      <c r="A77" s="118" t="s">
        <v>2936</v>
      </c>
      <c r="B77" s="118" t="s">
        <v>2976</v>
      </c>
      <c r="C77" s="59" t="s">
        <v>890</v>
      </c>
      <c r="D77" s="118" t="s">
        <v>827</v>
      </c>
      <c r="E77" s="118" t="s">
        <v>214</v>
      </c>
      <c r="F77" s="119">
        <v>33.117203160000003</v>
      </c>
      <c r="G77" s="119">
        <v>67.681256840000003</v>
      </c>
      <c r="H77" s="74">
        <f t="shared" si="2"/>
        <v>-0.51068870901304608</v>
      </c>
      <c r="I77" s="60">
        <f t="shared" si="3"/>
        <v>2.2672676355639078E-3</v>
      </c>
      <c r="J77" s="121">
        <v>4619.3168337200004</v>
      </c>
      <c r="K77" s="121">
        <v>18.298300000000001</v>
      </c>
      <c r="M77"/>
      <c r="N77" s="170"/>
    </row>
    <row r="78" spans="1:14" ht="12.75" x14ac:dyDescent="0.2">
      <c r="A78" s="118" t="s">
        <v>2201</v>
      </c>
      <c r="B78" s="59" t="s">
        <v>405</v>
      </c>
      <c r="C78" s="59" t="s">
        <v>890</v>
      </c>
      <c r="D78" s="118" t="s">
        <v>213</v>
      </c>
      <c r="E78" s="118" t="s">
        <v>214</v>
      </c>
      <c r="F78" s="119">
        <v>32.999372919999999</v>
      </c>
      <c r="G78" s="119">
        <v>9.9674777789999993</v>
      </c>
      <c r="H78" s="74">
        <f t="shared" si="2"/>
        <v>2.3107044381402879</v>
      </c>
      <c r="I78" s="60">
        <f t="shared" si="3"/>
        <v>2.2592007499530656E-3</v>
      </c>
      <c r="J78" s="121">
        <v>88.946789949999996</v>
      </c>
      <c r="K78" s="121">
        <v>18.794350000000001</v>
      </c>
      <c r="M78"/>
      <c r="N78" s="170"/>
    </row>
    <row r="79" spans="1:14" ht="12.75" x14ac:dyDescent="0.2">
      <c r="A79" s="118" t="s">
        <v>2224</v>
      </c>
      <c r="B79" s="59" t="s">
        <v>917</v>
      </c>
      <c r="C79" s="59" t="s">
        <v>890</v>
      </c>
      <c r="D79" s="118" t="s">
        <v>213</v>
      </c>
      <c r="E79" s="118" t="s">
        <v>214</v>
      </c>
      <c r="F79" s="119">
        <v>32.631514035999999</v>
      </c>
      <c r="G79" s="119">
        <v>9.3717161989999997</v>
      </c>
      <c r="H79" s="74">
        <f t="shared" si="2"/>
        <v>2.4819144480156061</v>
      </c>
      <c r="I79" s="60">
        <f t="shared" si="3"/>
        <v>2.2340164208864365E-3</v>
      </c>
      <c r="J79" s="121">
        <v>312.53958385000004</v>
      </c>
      <c r="K79" s="121">
        <v>20.482050000000001</v>
      </c>
      <c r="M79"/>
      <c r="N79" s="170"/>
    </row>
    <row r="80" spans="1:14" ht="12.75" x14ac:dyDescent="0.2">
      <c r="A80" s="118" t="s">
        <v>1692</v>
      </c>
      <c r="B80" s="59" t="s">
        <v>153</v>
      </c>
      <c r="C80" s="59" t="s">
        <v>665</v>
      </c>
      <c r="D80" s="118" t="s">
        <v>212</v>
      </c>
      <c r="E80" s="118" t="s">
        <v>1020</v>
      </c>
      <c r="F80" s="119">
        <v>32.429543856000002</v>
      </c>
      <c r="G80" s="119">
        <v>48.201344053999996</v>
      </c>
      <c r="H80" s="74">
        <f t="shared" si="2"/>
        <v>-0.32720664760573559</v>
      </c>
      <c r="I80" s="60">
        <f t="shared" si="3"/>
        <v>2.2201891526159052E-3</v>
      </c>
      <c r="J80" s="121">
        <v>761.30324132897556</v>
      </c>
      <c r="K80" s="121">
        <v>26.5717</v>
      </c>
      <c r="M80"/>
      <c r="N80" s="170"/>
    </row>
    <row r="81" spans="1:14" ht="12.75" x14ac:dyDescent="0.2">
      <c r="A81" s="118" t="s">
        <v>2288</v>
      </c>
      <c r="B81" s="59" t="s">
        <v>473</v>
      </c>
      <c r="C81" s="59" t="s">
        <v>886</v>
      </c>
      <c r="D81" s="118" t="s">
        <v>212</v>
      </c>
      <c r="E81" s="118" t="s">
        <v>1020</v>
      </c>
      <c r="F81" s="119">
        <v>32.169165771000003</v>
      </c>
      <c r="G81" s="119">
        <v>27.948732557</v>
      </c>
      <c r="H81" s="74">
        <f t="shared" si="2"/>
        <v>0.15100624707731014</v>
      </c>
      <c r="I81" s="60">
        <f t="shared" si="3"/>
        <v>2.2023631664576399E-3</v>
      </c>
      <c r="J81" s="121">
        <v>148.91893100999999</v>
      </c>
      <c r="K81" s="121">
        <v>10.096</v>
      </c>
      <c r="M81"/>
      <c r="N81" s="170"/>
    </row>
    <row r="82" spans="1:14" ht="12.75" x14ac:dyDescent="0.2">
      <c r="A82" s="118" t="s">
        <v>2194</v>
      </c>
      <c r="B82" s="59" t="s">
        <v>611</v>
      </c>
      <c r="C82" s="59" t="s">
        <v>890</v>
      </c>
      <c r="D82" s="118" t="s">
        <v>213</v>
      </c>
      <c r="E82" s="118" t="s">
        <v>214</v>
      </c>
      <c r="F82" s="119">
        <v>31.815434873000001</v>
      </c>
      <c r="G82" s="119">
        <v>21.732086037000002</v>
      </c>
      <c r="H82" s="74">
        <f t="shared" si="2"/>
        <v>0.4639843970262485</v>
      </c>
      <c r="I82" s="60">
        <f t="shared" si="3"/>
        <v>2.1781460665757559E-3</v>
      </c>
      <c r="J82" s="121">
        <v>632.21446358000003</v>
      </c>
      <c r="K82" s="121">
        <v>18.200150000000001</v>
      </c>
      <c r="M82"/>
      <c r="N82" s="170"/>
    </row>
    <row r="83" spans="1:14" ht="12.75" x14ac:dyDescent="0.2">
      <c r="A83" s="118" t="s">
        <v>1720</v>
      </c>
      <c r="B83" s="59" t="s">
        <v>546</v>
      </c>
      <c r="C83" s="59" t="s">
        <v>665</v>
      </c>
      <c r="D83" s="118" t="s">
        <v>212</v>
      </c>
      <c r="E83" s="118" t="s">
        <v>1020</v>
      </c>
      <c r="F83" s="119">
        <v>31.778040364999999</v>
      </c>
      <c r="G83" s="119">
        <v>31.656937552000002</v>
      </c>
      <c r="H83" s="74">
        <f t="shared" si="2"/>
        <v>3.8254746783725757E-3</v>
      </c>
      <c r="I83" s="60">
        <f t="shared" si="3"/>
        <v>2.1755859663968062E-3</v>
      </c>
      <c r="J83" s="121">
        <v>920.83557088286204</v>
      </c>
      <c r="K83" s="121">
        <v>26.597850000000001</v>
      </c>
      <c r="M83"/>
      <c r="N83" s="170"/>
    </row>
    <row r="84" spans="1:14" ht="12.75" x14ac:dyDescent="0.2">
      <c r="A84" s="118" t="s">
        <v>2259</v>
      </c>
      <c r="B84" s="118" t="s">
        <v>924</v>
      </c>
      <c r="C84" s="118" t="s">
        <v>890</v>
      </c>
      <c r="D84" s="118" t="s">
        <v>213</v>
      </c>
      <c r="E84" s="118" t="s">
        <v>214</v>
      </c>
      <c r="F84" s="119">
        <v>31.533519840999997</v>
      </c>
      <c r="G84" s="119">
        <v>33.262699777999998</v>
      </c>
      <c r="H84" s="74">
        <f t="shared" si="2"/>
        <v>-5.1985555849068055E-2</v>
      </c>
      <c r="I84" s="120">
        <f t="shared" si="3"/>
        <v>2.1588456194653978E-3</v>
      </c>
      <c r="J84" s="121">
        <v>312.74325942000002</v>
      </c>
      <c r="K84" s="121">
        <v>5.048</v>
      </c>
      <c r="M84"/>
      <c r="N84" s="170"/>
    </row>
    <row r="85" spans="1:14" ht="12.75" x14ac:dyDescent="0.2">
      <c r="A85" s="118" t="s">
        <v>2937</v>
      </c>
      <c r="B85" s="59" t="s">
        <v>949</v>
      </c>
      <c r="C85" s="59" t="s">
        <v>890</v>
      </c>
      <c r="D85" s="118" t="s">
        <v>827</v>
      </c>
      <c r="E85" s="118" t="s">
        <v>214</v>
      </c>
      <c r="F85" s="119">
        <v>31.251883081999999</v>
      </c>
      <c r="G85" s="119">
        <v>22.349962974</v>
      </c>
      <c r="H85" s="74">
        <f t="shared" si="2"/>
        <v>0.39829686153644706</v>
      </c>
      <c r="I85" s="60">
        <f t="shared" si="3"/>
        <v>2.1395642234616112E-3</v>
      </c>
      <c r="J85" s="121">
        <v>2029.7252051132878</v>
      </c>
      <c r="K85" s="121">
        <v>21.5732</v>
      </c>
      <c r="M85"/>
      <c r="N85" s="170"/>
    </row>
    <row r="86" spans="1:14" ht="12.75" x14ac:dyDescent="0.2">
      <c r="A86" s="118" t="s">
        <v>2295</v>
      </c>
      <c r="B86" s="59" t="s">
        <v>291</v>
      </c>
      <c r="C86" s="59" t="s">
        <v>887</v>
      </c>
      <c r="D86" s="118" t="s">
        <v>212</v>
      </c>
      <c r="E86" s="118" t="s">
        <v>1020</v>
      </c>
      <c r="F86" s="119">
        <v>31.188224910999999</v>
      </c>
      <c r="G86" s="119">
        <v>24.97127103</v>
      </c>
      <c r="H86" s="74">
        <f t="shared" si="2"/>
        <v>0.2489642547041786</v>
      </c>
      <c r="I86" s="60">
        <f t="shared" si="3"/>
        <v>2.1352060622319268E-3</v>
      </c>
      <c r="J86" s="121">
        <v>468.18969852999999</v>
      </c>
      <c r="K86" s="121">
        <v>10.34315</v>
      </c>
      <c r="M86"/>
      <c r="N86" s="170"/>
    </row>
    <row r="87" spans="1:14" ht="12.75" x14ac:dyDescent="0.2">
      <c r="A87" s="118" t="s">
        <v>1805</v>
      </c>
      <c r="B87" s="59" t="s">
        <v>359</v>
      </c>
      <c r="C87" s="59" t="s">
        <v>890</v>
      </c>
      <c r="D87" s="118" t="s">
        <v>213</v>
      </c>
      <c r="E87" s="118" t="s">
        <v>214</v>
      </c>
      <c r="F87" s="119">
        <v>30.298419965000001</v>
      </c>
      <c r="G87" s="119">
        <v>23.861637022999997</v>
      </c>
      <c r="H87" s="74">
        <f t="shared" si="2"/>
        <v>0.26975445715629864</v>
      </c>
      <c r="I87" s="60">
        <f t="shared" si="3"/>
        <v>2.0742882985462785E-3</v>
      </c>
      <c r="J87" s="121">
        <v>1395.5121457594626</v>
      </c>
      <c r="K87" s="121">
        <v>10.521050000000001</v>
      </c>
      <c r="M87"/>
      <c r="N87" s="170"/>
    </row>
    <row r="88" spans="1:14" ht="12.75" x14ac:dyDescent="0.2">
      <c r="A88" s="118" t="s">
        <v>2573</v>
      </c>
      <c r="B88" s="59" t="s">
        <v>526</v>
      </c>
      <c r="C88" s="59" t="s">
        <v>891</v>
      </c>
      <c r="D88" s="118" t="s">
        <v>212</v>
      </c>
      <c r="E88" s="118" t="s">
        <v>1020</v>
      </c>
      <c r="F88" s="119">
        <v>30.218182850000002</v>
      </c>
      <c r="G88" s="119">
        <v>40.803297640000004</v>
      </c>
      <c r="H88" s="74">
        <f t="shared" si="2"/>
        <v>-0.25941812064776049</v>
      </c>
      <c r="I88" s="60">
        <f t="shared" si="3"/>
        <v>2.0687951108174837E-3</v>
      </c>
      <c r="J88" s="121">
        <v>837.30176749999998</v>
      </c>
      <c r="K88" s="121">
        <v>21.152550000000002</v>
      </c>
      <c r="M88"/>
      <c r="N88" s="170"/>
    </row>
    <row r="89" spans="1:14" ht="12.75" x14ac:dyDescent="0.2">
      <c r="A89" s="118" t="s">
        <v>2181</v>
      </c>
      <c r="B89" s="59" t="s">
        <v>598</v>
      </c>
      <c r="C89" s="59" t="s">
        <v>890</v>
      </c>
      <c r="D89" s="118" t="s">
        <v>213</v>
      </c>
      <c r="E89" s="118" t="s">
        <v>214</v>
      </c>
      <c r="F89" s="119">
        <v>30.211439859000002</v>
      </c>
      <c r="G89" s="119">
        <v>8.3301269100000006</v>
      </c>
      <c r="H89" s="74">
        <f t="shared" si="2"/>
        <v>2.6267682576038927</v>
      </c>
      <c r="I89" s="60">
        <f t="shared" si="3"/>
        <v>2.0683334726414779E-3</v>
      </c>
      <c r="J89" s="121">
        <v>67.556350480000006</v>
      </c>
      <c r="K89" s="121">
        <v>36.048749999999998</v>
      </c>
      <c r="M89"/>
      <c r="N89" s="170"/>
    </row>
    <row r="90" spans="1:14" ht="12.75" x14ac:dyDescent="0.2">
      <c r="A90" s="118" t="s">
        <v>1788</v>
      </c>
      <c r="B90" s="59" t="s">
        <v>934</v>
      </c>
      <c r="C90" s="59" t="s">
        <v>890</v>
      </c>
      <c r="D90" s="118" t="s">
        <v>213</v>
      </c>
      <c r="E90" s="118" t="s">
        <v>214</v>
      </c>
      <c r="F90" s="119">
        <v>29.952734174</v>
      </c>
      <c r="G90" s="119">
        <v>14.106642050000001</v>
      </c>
      <c r="H90" s="74">
        <f t="shared" si="2"/>
        <v>1.1233071674913591</v>
      </c>
      <c r="I90" s="60">
        <f t="shared" si="3"/>
        <v>2.0506219822144919E-3</v>
      </c>
      <c r="J90" s="121">
        <v>1547.01360331</v>
      </c>
      <c r="K90" s="121">
        <v>24.668849999999999</v>
      </c>
      <c r="M90"/>
      <c r="N90" s="170"/>
    </row>
    <row r="91" spans="1:14" ht="12.75" x14ac:dyDescent="0.2">
      <c r="A91" s="118" t="s">
        <v>1794</v>
      </c>
      <c r="B91" s="59" t="s">
        <v>375</v>
      </c>
      <c r="C91" s="59" t="s">
        <v>890</v>
      </c>
      <c r="D91" s="118" t="s">
        <v>827</v>
      </c>
      <c r="E91" s="118" t="s">
        <v>214</v>
      </c>
      <c r="F91" s="119">
        <v>29.768206824</v>
      </c>
      <c r="G91" s="119">
        <v>26.307047436000001</v>
      </c>
      <c r="H91" s="74">
        <f t="shared" si="2"/>
        <v>0.13156776321707464</v>
      </c>
      <c r="I91" s="60">
        <f t="shared" si="3"/>
        <v>2.0379888837456965E-3</v>
      </c>
      <c r="J91" s="121">
        <v>1322.0021193099999</v>
      </c>
      <c r="K91" s="121">
        <v>6.8235999999999999</v>
      </c>
      <c r="M91"/>
      <c r="N91" s="170"/>
    </row>
    <row r="92" spans="1:14" ht="12.75" x14ac:dyDescent="0.2">
      <c r="A92" s="118" t="s">
        <v>2142</v>
      </c>
      <c r="B92" s="59" t="s">
        <v>897</v>
      </c>
      <c r="C92" s="59" t="s">
        <v>886</v>
      </c>
      <c r="D92" s="118" t="s">
        <v>212</v>
      </c>
      <c r="E92" s="118" t="s">
        <v>1020</v>
      </c>
      <c r="F92" s="119">
        <v>29.755864971000001</v>
      </c>
      <c r="G92" s="119">
        <v>14.331669342</v>
      </c>
      <c r="H92" s="74">
        <f t="shared" si="2"/>
        <v>1.07623161412176</v>
      </c>
      <c r="I92" s="60">
        <f t="shared" si="3"/>
        <v>2.0371439366728842E-3</v>
      </c>
      <c r="J92" s="121">
        <v>95.384769560000009</v>
      </c>
      <c r="K92" s="121">
        <v>8.5250000000000004</v>
      </c>
      <c r="M92"/>
      <c r="N92" s="170"/>
    </row>
    <row r="93" spans="1:14" ht="12.75" x14ac:dyDescent="0.2">
      <c r="A93" s="118" t="s">
        <v>1815</v>
      </c>
      <c r="B93" s="59" t="s">
        <v>20</v>
      </c>
      <c r="C93" s="59" t="s">
        <v>890</v>
      </c>
      <c r="D93" s="118" t="s">
        <v>827</v>
      </c>
      <c r="E93" s="118" t="s">
        <v>214</v>
      </c>
      <c r="F93" s="119">
        <v>29.699760778000002</v>
      </c>
      <c r="G93" s="119">
        <v>21.592652776999998</v>
      </c>
      <c r="H93" s="74">
        <f t="shared" si="2"/>
        <v>0.37545678545044314</v>
      </c>
      <c r="I93" s="60">
        <f t="shared" si="3"/>
        <v>2.0333029353542106E-3</v>
      </c>
      <c r="J93" s="121">
        <v>569.28626614081247</v>
      </c>
      <c r="K93" s="121">
        <v>10.746700000000001</v>
      </c>
      <c r="M93"/>
      <c r="N93" s="170"/>
    </row>
    <row r="94" spans="1:14" ht="12.75" x14ac:dyDescent="0.2">
      <c r="A94" s="118" t="s">
        <v>1923</v>
      </c>
      <c r="B94" s="59" t="s">
        <v>37</v>
      </c>
      <c r="C94" s="59" t="s">
        <v>1906</v>
      </c>
      <c r="D94" s="118" t="s">
        <v>213</v>
      </c>
      <c r="E94" s="118" t="s">
        <v>214</v>
      </c>
      <c r="F94" s="119">
        <v>29.573372097</v>
      </c>
      <c r="G94" s="119">
        <v>49.338018306999999</v>
      </c>
      <c r="H94" s="74">
        <f t="shared" si="2"/>
        <v>-0.40059667753611061</v>
      </c>
      <c r="I94" s="60">
        <f t="shared" si="3"/>
        <v>2.0246501223570362E-3</v>
      </c>
      <c r="J94" s="121">
        <v>315.56589744000001</v>
      </c>
      <c r="K94" s="121">
        <v>16.605699999999999</v>
      </c>
      <c r="M94"/>
      <c r="N94" s="170"/>
    </row>
    <row r="95" spans="1:14" ht="12.75" x14ac:dyDescent="0.2">
      <c r="A95" s="118" t="s">
        <v>2208</v>
      </c>
      <c r="B95" s="59" t="s">
        <v>412</v>
      </c>
      <c r="C95" s="59" t="s">
        <v>890</v>
      </c>
      <c r="D95" s="118" t="s">
        <v>213</v>
      </c>
      <c r="E95" s="118" t="s">
        <v>214</v>
      </c>
      <c r="F95" s="119">
        <v>28.854353333999999</v>
      </c>
      <c r="G95" s="119">
        <v>27.370001554999998</v>
      </c>
      <c r="H95" s="74">
        <f t="shared" si="2"/>
        <v>5.4232798489879386E-2</v>
      </c>
      <c r="I95" s="60">
        <f t="shared" si="3"/>
        <v>1.9754247103306332E-3</v>
      </c>
      <c r="J95" s="121">
        <v>570.46067360000006</v>
      </c>
      <c r="K95" s="121">
        <v>19.353249999999999</v>
      </c>
      <c r="M95"/>
      <c r="N95" s="170"/>
    </row>
    <row r="96" spans="1:14" ht="12.75" x14ac:dyDescent="0.2">
      <c r="A96" s="118" t="s">
        <v>1789</v>
      </c>
      <c r="B96" s="118" t="s">
        <v>361</v>
      </c>
      <c r="C96" s="118" t="s">
        <v>890</v>
      </c>
      <c r="D96" s="118" t="s">
        <v>213</v>
      </c>
      <c r="E96" s="118" t="s">
        <v>214</v>
      </c>
      <c r="F96" s="119">
        <v>28.769424094999998</v>
      </c>
      <c r="G96" s="119">
        <v>19.835808399000001</v>
      </c>
      <c r="H96" s="74">
        <f t="shared" si="2"/>
        <v>0.45037820069135037</v>
      </c>
      <c r="I96" s="120">
        <f t="shared" si="3"/>
        <v>1.9696102907382699E-3</v>
      </c>
      <c r="J96" s="121">
        <v>909.97633279000001</v>
      </c>
      <c r="K96" s="121">
        <v>5.7691499999999998</v>
      </c>
      <c r="M96"/>
      <c r="N96" s="170"/>
    </row>
    <row r="97" spans="1:14" ht="12.75" x14ac:dyDescent="0.2">
      <c r="A97" s="118" t="s">
        <v>2024</v>
      </c>
      <c r="B97" s="59" t="s">
        <v>370</v>
      </c>
      <c r="C97" s="59" t="s">
        <v>972</v>
      </c>
      <c r="D97" s="118" t="s">
        <v>827</v>
      </c>
      <c r="E97" s="118" t="s">
        <v>214</v>
      </c>
      <c r="F97" s="119">
        <v>28.537778318999997</v>
      </c>
      <c r="G97" s="119">
        <v>17.546024475999999</v>
      </c>
      <c r="H97" s="74">
        <f t="shared" si="2"/>
        <v>0.62645266784135978</v>
      </c>
      <c r="I97" s="60">
        <f t="shared" si="3"/>
        <v>1.9537513738997177E-3</v>
      </c>
      <c r="J97" s="121">
        <v>1042.25680743</v>
      </c>
      <c r="K97" s="121">
        <v>8.7440499999999997</v>
      </c>
      <c r="M97"/>
      <c r="N97" s="170"/>
    </row>
    <row r="98" spans="1:14" ht="12.75" x14ac:dyDescent="0.2">
      <c r="A98" s="118" t="s">
        <v>2828</v>
      </c>
      <c r="B98" s="59" t="s">
        <v>340</v>
      </c>
      <c r="C98" s="59" t="s">
        <v>665</v>
      </c>
      <c r="D98" s="118" t="s">
        <v>212</v>
      </c>
      <c r="E98" s="118" t="s">
        <v>1020</v>
      </c>
      <c r="F98" s="119">
        <v>28.301518329999997</v>
      </c>
      <c r="G98" s="119">
        <v>32.146184650999999</v>
      </c>
      <c r="H98" s="74">
        <f t="shared" si="2"/>
        <v>-0.11959945986561749</v>
      </c>
      <c r="I98" s="60">
        <f t="shared" si="3"/>
        <v>1.937576559135004E-3</v>
      </c>
      <c r="J98" s="121">
        <v>290.70668853885803</v>
      </c>
      <c r="K98" s="121">
        <v>30.589950000000002</v>
      </c>
      <c r="M98"/>
      <c r="N98" s="170"/>
    </row>
    <row r="99" spans="1:14" ht="12.75" x14ac:dyDescent="0.2">
      <c r="A99" s="118" t="s">
        <v>1701</v>
      </c>
      <c r="B99" s="59" t="s">
        <v>133</v>
      </c>
      <c r="C99" s="59" t="s">
        <v>665</v>
      </c>
      <c r="D99" s="118" t="s">
        <v>212</v>
      </c>
      <c r="E99" s="118" t="s">
        <v>1020</v>
      </c>
      <c r="F99" s="119">
        <v>27.817170017000002</v>
      </c>
      <c r="G99" s="119">
        <v>22.866142128</v>
      </c>
      <c r="H99" s="74">
        <f t="shared" si="2"/>
        <v>0.21652222142612243</v>
      </c>
      <c r="I99" s="60">
        <f t="shared" si="3"/>
        <v>1.9044171389659952E-3</v>
      </c>
      <c r="J99" s="121">
        <v>316.36126219525198</v>
      </c>
      <c r="K99" s="121">
        <v>4.3921000000000001</v>
      </c>
      <c r="M99"/>
      <c r="N99" s="170"/>
    </row>
    <row r="100" spans="1:14" ht="12.75" x14ac:dyDescent="0.2">
      <c r="A100" s="118" t="s">
        <v>2261</v>
      </c>
      <c r="B100" s="59" t="s">
        <v>242</v>
      </c>
      <c r="C100" s="59" t="s">
        <v>887</v>
      </c>
      <c r="D100" s="118" t="s">
        <v>212</v>
      </c>
      <c r="E100" s="118" t="s">
        <v>1020</v>
      </c>
      <c r="F100" s="119">
        <v>27.319921659999999</v>
      </c>
      <c r="G100" s="119">
        <v>17.76428611</v>
      </c>
      <c r="H100" s="74">
        <f t="shared" si="2"/>
        <v>0.53791272505011456</v>
      </c>
      <c r="I100" s="60">
        <f t="shared" si="3"/>
        <v>1.8703745568911558E-3</v>
      </c>
      <c r="J100" s="121">
        <v>44.078145130000003</v>
      </c>
      <c r="K100" s="121">
        <v>17.905550000000002</v>
      </c>
      <c r="M100"/>
      <c r="N100" s="170"/>
    </row>
    <row r="101" spans="1:14" ht="12.75" x14ac:dyDescent="0.2">
      <c r="A101" s="118" t="s">
        <v>2271</v>
      </c>
      <c r="B101" s="59" t="s">
        <v>287</v>
      </c>
      <c r="C101" s="59" t="s">
        <v>1906</v>
      </c>
      <c r="D101" s="118" t="s">
        <v>213</v>
      </c>
      <c r="E101" s="118" t="s">
        <v>214</v>
      </c>
      <c r="F101" s="119">
        <v>26.546352116000001</v>
      </c>
      <c r="G101" s="119">
        <v>43.584026239000003</v>
      </c>
      <c r="H101" s="74">
        <f t="shared" si="2"/>
        <v>-0.39091556226520197</v>
      </c>
      <c r="I101" s="60">
        <f t="shared" si="3"/>
        <v>1.8174144931292638E-3</v>
      </c>
      <c r="J101" s="121">
        <v>277.33128398000002</v>
      </c>
      <c r="K101" s="121">
        <v>9.4582999999999995</v>
      </c>
      <c r="M101"/>
      <c r="N101" s="170"/>
    </row>
    <row r="102" spans="1:14" ht="12.75" x14ac:dyDescent="0.2">
      <c r="A102" s="118" t="s">
        <v>2139</v>
      </c>
      <c r="B102" s="59" t="s">
        <v>896</v>
      </c>
      <c r="C102" s="59" t="s">
        <v>886</v>
      </c>
      <c r="D102" s="118" t="s">
        <v>212</v>
      </c>
      <c r="E102" s="118" t="s">
        <v>1020</v>
      </c>
      <c r="F102" s="119">
        <v>26.166551155000001</v>
      </c>
      <c r="G102" s="119">
        <v>51.827551352999997</v>
      </c>
      <c r="H102" s="74">
        <f t="shared" si="2"/>
        <v>-0.49512275861195265</v>
      </c>
      <c r="I102" s="60">
        <f t="shared" si="3"/>
        <v>1.7914125864262412E-3</v>
      </c>
      <c r="J102" s="121">
        <v>169.77790603</v>
      </c>
      <c r="K102" s="121">
        <v>56.252499999999998</v>
      </c>
      <c r="M102"/>
      <c r="N102" s="170"/>
    </row>
    <row r="103" spans="1:14" ht="12.75" x14ac:dyDescent="0.2">
      <c r="A103" s="118" t="s">
        <v>2539</v>
      </c>
      <c r="B103" s="59" t="s">
        <v>378</v>
      </c>
      <c r="C103" s="59" t="s">
        <v>890</v>
      </c>
      <c r="D103" s="118" t="s">
        <v>827</v>
      </c>
      <c r="E103" s="118" t="s">
        <v>214</v>
      </c>
      <c r="F103" s="119">
        <v>25.953004447999998</v>
      </c>
      <c r="G103" s="119">
        <v>28.514380543999998</v>
      </c>
      <c r="H103" s="74">
        <f t="shared" si="2"/>
        <v>-8.9827520259385896E-2</v>
      </c>
      <c r="I103" s="60">
        <f t="shared" si="3"/>
        <v>1.7767927667777285E-3</v>
      </c>
      <c r="J103" s="121">
        <v>1100.3258660399999</v>
      </c>
      <c r="K103" s="121">
        <v>10.51125</v>
      </c>
      <c r="M103"/>
      <c r="N103" s="170"/>
    </row>
    <row r="104" spans="1:14" ht="12.75" x14ac:dyDescent="0.2">
      <c r="A104" s="118" t="s">
        <v>1781</v>
      </c>
      <c r="B104" s="59" t="s">
        <v>32</v>
      </c>
      <c r="C104" s="59" t="s">
        <v>890</v>
      </c>
      <c r="D104" s="118" t="s">
        <v>213</v>
      </c>
      <c r="E104" s="118" t="s">
        <v>214</v>
      </c>
      <c r="F104" s="119">
        <v>25.368845896</v>
      </c>
      <c r="G104" s="119">
        <v>40.852123163000002</v>
      </c>
      <c r="H104" s="74">
        <f t="shared" si="2"/>
        <v>-0.37900789648610711</v>
      </c>
      <c r="I104" s="60">
        <f t="shared" si="3"/>
        <v>1.7368001450400578E-3</v>
      </c>
      <c r="J104" s="121">
        <v>1434.5653439600001</v>
      </c>
      <c r="K104" s="121">
        <v>10.15765</v>
      </c>
      <c r="M104"/>
      <c r="N104" s="170"/>
    </row>
    <row r="105" spans="1:14" ht="12.75" x14ac:dyDescent="0.2">
      <c r="A105" s="118" t="s">
        <v>2273</v>
      </c>
      <c r="B105" s="59" t="s">
        <v>118</v>
      </c>
      <c r="C105" s="59" t="s">
        <v>665</v>
      </c>
      <c r="D105" s="118" t="s">
        <v>212</v>
      </c>
      <c r="E105" s="118" t="s">
        <v>214</v>
      </c>
      <c r="F105" s="119">
        <v>25.334982136000001</v>
      </c>
      <c r="G105" s="119">
        <v>33.119975314999998</v>
      </c>
      <c r="H105" s="74">
        <f t="shared" si="2"/>
        <v>-0.23505431706871416</v>
      </c>
      <c r="I105" s="60">
        <f t="shared" si="3"/>
        <v>1.734481766682575E-3</v>
      </c>
      <c r="J105" s="121">
        <v>680.71325227199998</v>
      </c>
      <c r="K105" s="121">
        <v>20.152899999999999</v>
      </c>
      <c r="M105"/>
      <c r="N105" s="170"/>
    </row>
    <row r="106" spans="1:14" ht="12.75" x14ac:dyDescent="0.2">
      <c r="A106" s="118" t="s">
        <v>1793</v>
      </c>
      <c r="B106" s="59" t="s">
        <v>373</v>
      </c>
      <c r="C106" s="59" t="s">
        <v>890</v>
      </c>
      <c r="D106" s="118" t="s">
        <v>213</v>
      </c>
      <c r="E106" s="118" t="s">
        <v>214</v>
      </c>
      <c r="F106" s="119">
        <v>24.48593979</v>
      </c>
      <c r="G106" s="119">
        <v>21.044692346000001</v>
      </c>
      <c r="H106" s="74">
        <f t="shared" si="2"/>
        <v>0.16352091954692227</v>
      </c>
      <c r="I106" s="60">
        <f t="shared" si="3"/>
        <v>1.6763546892537015E-3</v>
      </c>
      <c r="J106" s="121">
        <v>1185.4420086800001</v>
      </c>
      <c r="K106" s="121">
        <v>8.5858000000000008</v>
      </c>
      <c r="M106"/>
      <c r="N106" s="170"/>
    </row>
    <row r="107" spans="1:14" ht="12.75" x14ac:dyDescent="0.2">
      <c r="A107" s="118" t="s">
        <v>2088</v>
      </c>
      <c r="B107" s="59" t="s">
        <v>472</v>
      </c>
      <c r="C107" s="59" t="s">
        <v>886</v>
      </c>
      <c r="D107" s="118" t="s">
        <v>212</v>
      </c>
      <c r="E107" s="118" t="s">
        <v>1020</v>
      </c>
      <c r="F107" s="119">
        <v>24.394983239999998</v>
      </c>
      <c r="G107" s="119">
        <v>3.9615860520000004</v>
      </c>
      <c r="H107" s="74">
        <f t="shared" si="2"/>
        <v>5.1578829589437367</v>
      </c>
      <c r="I107" s="60">
        <f t="shared" si="3"/>
        <v>1.6701276283192009E-3</v>
      </c>
      <c r="J107" s="121">
        <v>68.454627279999997</v>
      </c>
      <c r="K107" s="121">
        <v>10.71105</v>
      </c>
      <c r="M107"/>
      <c r="N107" s="170"/>
    </row>
    <row r="108" spans="1:14" ht="12.75" x14ac:dyDescent="0.2">
      <c r="A108" s="118" t="s">
        <v>2252</v>
      </c>
      <c r="B108" s="118" t="s">
        <v>920</v>
      </c>
      <c r="C108" s="118" t="s">
        <v>890</v>
      </c>
      <c r="D108" s="118" t="s">
        <v>213</v>
      </c>
      <c r="E108" s="118" t="s">
        <v>214</v>
      </c>
      <c r="F108" s="119">
        <v>24.282956473000002</v>
      </c>
      <c r="G108" s="119">
        <v>34.109591402</v>
      </c>
      <c r="H108" s="74">
        <f t="shared" si="2"/>
        <v>-0.28809008038788231</v>
      </c>
      <c r="I108" s="120">
        <f t="shared" si="3"/>
        <v>1.6624580596690702E-3</v>
      </c>
      <c r="J108" s="121">
        <v>380.70717507999996</v>
      </c>
      <c r="K108" s="121">
        <v>3.5764</v>
      </c>
      <c r="M108"/>
      <c r="N108" s="170"/>
    </row>
    <row r="109" spans="1:14" ht="12.75" x14ac:dyDescent="0.2">
      <c r="A109" s="118" t="s">
        <v>2305</v>
      </c>
      <c r="B109" s="59" t="s">
        <v>899</v>
      </c>
      <c r="C109" s="59" t="s">
        <v>665</v>
      </c>
      <c r="D109" s="118" t="s">
        <v>827</v>
      </c>
      <c r="E109" s="118" t="s">
        <v>1020</v>
      </c>
      <c r="F109" s="119">
        <v>24.226907260000001</v>
      </c>
      <c r="G109" s="119">
        <v>29.819832680000001</v>
      </c>
      <c r="H109" s="74">
        <f t="shared" si="2"/>
        <v>-0.18755723682350323</v>
      </c>
      <c r="I109" s="60">
        <f t="shared" si="3"/>
        <v>1.6586208223872932E-3</v>
      </c>
      <c r="J109" s="121">
        <v>288.18848567420002</v>
      </c>
      <c r="K109" s="121">
        <v>28.854700000000001</v>
      </c>
      <c r="M109"/>
      <c r="N109" s="170"/>
    </row>
    <row r="110" spans="1:14" ht="12.75" x14ac:dyDescent="0.2">
      <c r="A110" s="118" t="s">
        <v>2318</v>
      </c>
      <c r="B110" s="59" t="s">
        <v>1233</v>
      </c>
      <c r="C110" s="59" t="s">
        <v>887</v>
      </c>
      <c r="D110" s="118" t="s">
        <v>212</v>
      </c>
      <c r="E110" s="118" t="s">
        <v>1020</v>
      </c>
      <c r="F110" s="119">
        <v>23.938899850000002</v>
      </c>
      <c r="G110" s="119">
        <v>26.304776180000001</v>
      </c>
      <c r="H110" s="74">
        <f t="shared" si="2"/>
        <v>-8.9940941288024212E-2</v>
      </c>
      <c r="I110" s="60">
        <f t="shared" si="3"/>
        <v>1.6389032793224163E-3</v>
      </c>
      <c r="J110" s="121">
        <v>1349.2880502115845</v>
      </c>
      <c r="K110" s="121">
        <v>6.4868499999999996</v>
      </c>
      <c r="M110"/>
      <c r="N110" s="170"/>
    </row>
    <row r="111" spans="1:14" ht="12.75" x14ac:dyDescent="0.2">
      <c r="A111" s="118" t="s">
        <v>1796</v>
      </c>
      <c r="B111" s="59" t="s">
        <v>358</v>
      </c>
      <c r="C111" s="59" t="s">
        <v>890</v>
      </c>
      <c r="D111" s="118" t="s">
        <v>213</v>
      </c>
      <c r="E111" s="118" t="s">
        <v>214</v>
      </c>
      <c r="F111" s="119">
        <v>23.276489550000001</v>
      </c>
      <c r="G111" s="119">
        <v>54.193310891000003</v>
      </c>
      <c r="H111" s="74">
        <f t="shared" si="2"/>
        <v>-0.57049146532463335</v>
      </c>
      <c r="I111" s="60">
        <f t="shared" si="3"/>
        <v>1.5935533919119909E-3</v>
      </c>
      <c r="J111" s="121">
        <v>1914.0264711134876</v>
      </c>
      <c r="K111" s="121">
        <v>7.0202999999999998</v>
      </c>
      <c r="M111"/>
      <c r="N111" s="170"/>
    </row>
    <row r="112" spans="1:14" ht="12.75" x14ac:dyDescent="0.2">
      <c r="A112" s="118" t="s">
        <v>2801</v>
      </c>
      <c r="B112" s="59" t="s">
        <v>1945</v>
      </c>
      <c r="C112" s="59" t="s">
        <v>1942</v>
      </c>
      <c r="D112" s="118" t="s">
        <v>212</v>
      </c>
      <c r="E112" s="118" t="s">
        <v>1020</v>
      </c>
      <c r="F112" s="119">
        <v>23.040600379999997</v>
      </c>
      <c r="G112" s="119">
        <v>30.736857010000001</v>
      </c>
      <c r="H112" s="74">
        <f t="shared" si="2"/>
        <v>-0.25039178948895413</v>
      </c>
      <c r="I112" s="60">
        <f t="shared" si="3"/>
        <v>1.5774039641315975E-3</v>
      </c>
      <c r="J112" s="121">
        <v>976.59321228240003</v>
      </c>
      <c r="K112" s="121">
        <v>5.7876000000000003</v>
      </c>
      <c r="M112"/>
      <c r="N112" s="170"/>
    </row>
    <row r="113" spans="1:14" ht="12.75" x14ac:dyDescent="0.2">
      <c r="A113" s="118" t="s">
        <v>1826</v>
      </c>
      <c r="B113" s="59" t="s">
        <v>363</v>
      </c>
      <c r="C113" s="59" t="s">
        <v>890</v>
      </c>
      <c r="D113" s="118" t="s">
        <v>213</v>
      </c>
      <c r="E113" s="118" t="s">
        <v>214</v>
      </c>
      <c r="F113" s="119">
        <v>22.693152619999999</v>
      </c>
      <c r="G113" s="119">
        <v>20.319966046999998</v>
      </c>
      <c r="H113" s="74">
        <f t="shared" si="2"/>
        <v>0.11679087295278112</v>
      </c>
      <c r="I113" s="60">
        <f t="shared" si="3"/>
        <v>1.553617020001948E-3</v>
      </c>
      <c r="J113" s="121">
        <v>1370.9488270699999</v>
      </c>
      <c r="K113" s="121">
        <v>8.1898999999999997</v>
      </c>
      <c r="M113"/>
      <c r="N113" s="170"/>
    </row>
    <row r="114" spans="1:14" ht="12.75" x14ac:dyDescent="0.2">
      <c r="A114" s="118" t="s">
        <v>2813</v>
      </c>
      <c r="B114" s="59" t="s">
        <v>654</v>
      </c>
      <c r="C114" s="59" t="s">
        <v>665</v>
      </c>
      <c r="D114" s="118" t="s">
        <v>212</v>
      </c>
      <c r="E114" s="118" t="s">
        <v>1020</v>
      </c>
      <c r="F114" s="119">
        <v>22.629852249999999</v>
      </c>
      <c r="G114" s="119">
        <v>18.723798125999998</v>
      </c>
      <c r="H114" s="74">
        <f t="shared" si="2"/>
        <v>0.20861441133441971</v>
      </c>
      <c r="I114" s="60">
        <f t="shared" si="3"/>
        <v>1.5492833545191825E-3</v>
      </c>
      <c r="J114" s="121">
        <v>280.35343689365203</v>
      </c>
      <c r="K114" s="121">
        <v>46.6325</v>
      </c>
      <c r="M114"/>
      <c r="N114" s="170"/>
    </row>
    <row r="115" spans="1:14" ht="12.75" x14ac:dyDescent="0.2">
      <c r="A115" s="118" t="s">
        <v>1914</v>
      </c>
      <c r="B115" s="59" t="s">
        <v>42</v>
      </c>
      <c r="C115" s="59" t="s">
        <v>1906</v>
      </c>
      <c r="D115" s="118" t="s">
        <v>213</v>
      </c>
      <c r="E115" s="118" t="s">
        <v>214</v>
      </c>
      <c r="F115" s="119">
        <v>22.56232614</v>
      </c>
      <c r="G115" s="119">
        <v>22.558000149999998</v>
      </c>
      <c r="H115" s="74">
        <f t="shared" si="2"/>
        <v>1.9177187566432607E-4</v>
      </c>
      <c r="I115" s="60">
        <f t="shared" si="3"/>
        <v>1.5446603867214838E-3</v>
      </c>
      <c r="J115" s="121">
        <v>37.05194689074132</v>
      </c>
      <c r="K115" s="121">
        <v>13.017899999999999</v>
      </c>
      <c r="M115"/>
      <c r="N115" s="170"/>
    </row>
    <row r="116" spans="1:14" ht="12.75" x14ac:dyDescent="0.2">
      <c r="A116" s="118" t="s">
        <v>2945</v>
      </c>
      <c r="B116" s="59" t="s">
        <v>68</v>
      </c>
      <c r="C116" s="59" t="s">
        <v>885</v>
      </c>
      <c r="D116" s="118" t="s">
        <v>212</v>
      </c>
      <c r="E116" s="118" t="s">
        <v>3031</v>
      </c>
      <c r="F116" s="119">
        <v>22.298598239999997</v>
      </c>
      <c r="G116" s="119">
        <v>28.17144687</v>
      </c>
      <c r="H116" s="74">
        <f t="shared" si="2"/>
        <v>-0.2084681222480641</v>
      </c>
      <c r="I116" s="60">
        <f t="shared" si="3"/>
        <v>1.5266050657640831E-3</v>
      </c>
      <c r="J116" s="121">
        <v>85.463041500000003</v>
      </c>
      <c r="K116" s="121">
        <v>23.8186</v>
      </c>
      <c r="M116"/>
      <c r="N116" s="170"/>
    </row>
    <row r="117" spans="1:14" ht="12.75" x14ac:dyDescent="0.2">
      <c r="A117" s="118" t="s">
        <v>2258</v>
      </c>
      <c r="B117" s="59" t="s">
        <v>243</v>
      </c>
      <c r="C117" s="59" t="s">
        <v>887</v>
      </c>
      <c r="D117" s="118" t="s">
        <v>212</v>
      </c>
      <c r="E117" s="118" t="s">
        <v>1020</v>
      </c>
      <c r="F117" s="119">
        <v>22.222646870000002</v>
      </c>
      <c r="G117" s="119">
        <v>19.834945359999999</v>
      </c>
      <c r="H117" s="74">
        <f t="shared" si="2"/>
        <v>0.12037852722373232</v>
      </c>
      <c r="I117" s="60">
        <f t="shared" si="3"/>
        <v>1.5214052884083154E-3</v>
      </c>
      <c r="J117" s="121">
        <v>34.628539809999999</v>
      </c>
      <c r="K117" s="121">
        <v>18.293600000000001</v>
      </c>
      <c r="M117"/>
      <c r="N117" s="170"/>
    </row>
    <row r="118" spans="1:14" ht="12.75" x14ac:dyDescent="0.2">
      <c r="A118" s="118" t="s">
        <v>1799</v>
      </c>
      <c r="B118" s="59" t="s">
        <v>1753</v>
      </c>
      <c r="C118" s="59" t="s">
        <v>890</v>
      </c>
      <c r="D118" s="118" t="s">
        <v>827</v>
      </c>
      <c r="E118" s="118" t="s">
        <v>1020</v>
      </c>
      <c r="F118" s="119">
        <v>21.803001170000002</v>
      </c>
      <c r="G118" s="119">
        <v>5.3378296000000001</v>
      </c>
      <c r="H118" s="74">
        <f t="shared" si="2"/>
        <v>3.0846191811743111</v>
      </c>
      <c r="I118" s="60">
        <f t="shared" si="3"/>
        <v>1.4926755339838007E-3</v>
      </c>
      <c r="J118" s="121">
        <v>209.49331413657501</v>
      </c>
      <c r="K118" s="121">
        <v>53.131900000000002</v>
      </c>
      <c r="M118"/>
      <c r="N118" s="170"/>
    </row>
    <row r="119" spans="1:14" ht="12.75" x14ac:dyDescent="0.2">
      <c r="A119" s="118" t="s">
        <v>2013</v>
      </c>
      <c r="B119" s="59" t="s">
        <v>91</v>
      </c>
      <c r="C119" s="59" t="s">
        <v>972</v>
      </c>
      <c r="D119" s="118" t="s">
        <v>213</v>
      </c>
      <c r="E119" s="118" t="s">
        <v>214</v>
      </c>
      <c r="F119" s="119">
        <v>21.39064788</v>
      </c>
      <c r="G119" s="119">
        <v>37.961387880000004</v>
      </c>
      <c r="H119" s="74">
        <f t="shared" si="2"/>
        <v>-0.43651565249357793</v>
      </c>
      <c r="I119" s="60">
        <f t="shared" si="3"/>
        <v>1.4644450320202616E-3</v>
      </c>
      <c r="J119" s="121">
        <v>1740.1431995799999</v>
      </c>
      <c r="K119" s="121">
        <v>15.506550000000001</v>
      </c>
      <c r="M119"/>
      <c r="N119" s="170"/>
    </row>
    <row r="120" spans="1:14" ht="12.75" x14ac:dyDescent="0.2">
      <c r="A120" s="118" t="s">
        <v>1785</v>
      </c>
      <c r="B120" s="59" t="s">
        <v>1606</v>
      </c>
      <c r="C120" s="59" t="s">
        <v>890</v>
      </c>
      <c r="D120" s="118" t="s">
        <v>827</v>
      </c>
      <c r="E120" s="118" t="s">
        <v>214</v>
      </c>
      <c r="F120" s="119">
        <v>21.044900851000001</v>
      </c>
      <c r="G120" s="119">
        <v>24.788633002000001</v>
      </c>
      <c r="H120" s="74">
        <f t="shared" si="2"/>
        <v>-0.15102616391545054</v>
      </c>
      <c r="I120" s="60">
        <f t="shared" si="3"/>
        <v>1.4407745232168222E-3</v>
      </c>
      <c r="J120" s="121">
        <v>749.87080752999998</v>
      </c>
      <c r="K120" s="121">
        <v>20.08785</v>
      </c>
      <c r="M120"/>
      <c r="N120" s="170"/>
    </row>
    <row r="121" spans="1:14" ht="12.75" x14ac:dyDescent="0.2">
      <c r="A121" s="118" t="s">
        <v>1956</v>
      </c>
      <c r="B121" s="59" t="s">
        <v>267</v>
      </c>
      <c r="C121" s="59" t="s">
        <v>279</v>
      </c>
      <c r="D121" s="118" t="s">
        <v>213</v>
      </c>
      <c r="E121" s="118" t="s">
        <v>214</v>
      </c>
      <c r="F121" s="119">
        <v>21.039049563999999</v>
      </c>
      <c r="G121" s="119">
        <v>29.358871333</v>
      </c>
      <c r="H121" s="74">
        <f t="shared" si="2"/>
        <v>-0.28338356998241765</v>
      </c>
      <c r="I121" s="60">
        <f t="shared" si="3"/>
        <v>1.4403739328174034E-3</v>
      </c>
      <c r="J121" s="121">
        <v>1795.432425168</v>
      </c>
      <c r="K121" s="121">
        <v>8.3744499999999995</v>
      </c>
      <c r="M121"/>
      <c r="N121" s="170"/>
    </row>
    <row r="122" spans="1:14" ht="12.75" x14ac:dyDescent="0.2">
      <c r="A122" s="118" t="s">
        <v>2966</v>
      </c>
      <c r="B122" s="59" t="s">
        <v>1615</v>
      </c>
      <c r="C122" s="59" t="s">
        <v>665</v>
      </c>
      <c r="D122" s="118" t="s">
        <v>213</v>
      </c>
      <c r="E122" s="118" t="s">
        <v>1020</v>
      </c>
      <c r="F122" s="119">
        <v>20.403541119</v>
      </c>
      <c r="G122" s="119">
        <v>24.331858724</v>
      </c>
      <c r="H122" s="74">
        <f t="shared" si="2"/>
        <v>-0.16144749357455623</v>
      </c>
      <c r="I122" s="60">
        <f t="shared" si="3"/>
        <v>1.3968657983135704E-3</v>
      </c>
      <c r="J122" s="121">
        <v>367.98659958124796</v>
      </c>
      <c r="K122" s="121">
        <v>22.186</v>
      </c>
      <c r="M122"/>
      <c r="N122" s="170"/>
    </row>
    <row r="123" spans="1:14" ht="12.75" x14ac:dyDescent="0.2">
      <c r="A123" s="118" t="s">
        <v>2274</v>
      </c>
      <c r="B123" s="59" t="s">
        <v>289</v>
      </c>
      <c r="C123" s="59" t="s">
        <v>887</v>
      </c>
      <c r="D123" s="118" t="s">
        <v>212</v>
      </c>
      <c r="E123" s="118" t="s">
        <v>1020</v>
      </c>
      <c r="F123" s="119">
        <v>20.166345850000003</v>
      </c>
      <c r="G123" s="119">
        <v>13.995805039999999</v>
      </c>
      <c r="H123" s="74">
        <f t="shared" si="2"/>
        <v>0.44088502178792877</v>
      </c>
      <c r="I123" s="60">
        <f t="shared" si="3"/>
        <v>1.38062695247522E-3</v>
      </c>
      <c r="J123" s="121">
        <v>310.38482112999998</v>
      </c>
      <c r="K123" s="121">
        <v>15.41995</v>
      </c>
      <c r="M123"/>
      <c r="N123" s="170"/>
    </row>
    <row r="124" spans="1:14" ht="12.75" x14ac:dyDescent="0.2">
      <c r="A124" s="118" t="s">
        <v>2805</v>
      </c>
      <c r="B124" s="59" t="s">
        <v>140</v>
      </c>
      <c r="C124" s="59" t="s">
        <v>665</v>
      </c>
      <c r="D124" s="118" t="s">
        <v>212</v>
      </c>
      <c r="E124" s="118" t="s">
        <v>1020</v>
      </c>
      <c r="F124" s="119">
        <v>20.051169828000003</v>
      </c>
      <c r="G124" s="119">
        <v>16.45420859</v>
      </c>
      <c r="H124" s="74">
        <f t="shared" si="2"/>
        <v>0.21860432960513498</v>
      </c>
      <c r="I124" s="60">
        <f t="shared" si="3"/>
        <v>1.3727417797505799E-3</v>
      </c>
      <c r="J124" s="121">
        <v>414.83509688087997</v>
      </c>
      <c r="K124" s="121">
        <v>32.572949999999999</v>
      </c>
      <c r="M124"/>
      <c r="N124" s="170"/>
    </row>
    <row r="125" spans="1:14" ht="12.75" x14ac:dyDescent="0.2">
      <c r="A125" s="118" t="s">
        <v>1777</v>
      </c>
      <c r="B125" s="59" t="s">
        <v>508</v>
      </c>
      <c r="C125" s="59" t="s">
        <v>890</v>
      </c>
      <c r="D125" s="118" t="s">
        <v>827</v>
      </c>
      <c r="E125" s="118" t="s">
        <v>214</v>
      </c>
      <c r="F125" s="119">
        <v>19.987115145000001</v>
      </c>
      <c r="G125" s="119">
        <v>25.942269868</v>
      </c>
      <c r="H125" s="74">
        <f t="shared" si="2"/>
        <v>-0.22955411200720455</v>
      </c>
      <c r="I125" s="60">
        <f t="shared" si="3"/>
        <v>1.3683564725442147E-3</v>
      </c>
      <c r="J125" s="121">
        <v>2546.2294907060377</v>
      </c>
      <c r="K125" s="121">
        <v>14.27125</v>
      </c>
      <c r="M125"/>
      <c r="N125" s="170"/>
    </row>
    <row r="126" spans="1:14" ht="12.75" x14ac:dyDescent="0.2">
      <c r="A126" s="118" t="s">
        <v>2084</v>
      </c>
      <c r="B126" s="59" t="s">
        <v>22</v>
      </c>
      <c r="C126" s="59" t="s">
        <v>886</v>
      </c>
      <c r="D126" s="118" t="s">
        <v>212</v>
      </c>
      <c r="E126" s="118" t="s">
        <v>1020</v>
      </c>
      <c r="F126" s="119">
        <v>19.955770726000001</v>
      </c>
      <c r="G126" s="119">
        <v>16.301808741000002</v>
      </c>
      <c r="H126" s="74">
        <f t="shared" si="2"/>
        <v>0.22414457457165904</v>
      </c>
      <c r="I126" s="60">
        <f t="shared" si="3"/>
        <v>1.3662105731332376E-3</v>
      </c>
      <c r="J126" s="121">
        <v>274.89244647000004</v>
      </c>
      <c r="K126" s="121">
        <v>26.078800000000001</v>
      </c>
      <c r="M126"/>
      <c r="N126" s="170"/>
    </row>
    <row r="127" spans="1:14" ht="12.75" x14ac:dyDescent="0.2">
      <c r="A127" s="118" t="s">
        <v>2441</v>
      </c>
      <c r="B127" s="59" t="s">
        <v>1759</v>
      </c>
      <c r="C127" s="59" t="s">
        <v>885</v>
      </c>
      <c r="D127" s="118" t="s">
        <v>212</v>
      </c>
      <c r="E127" s="118" t="s">
        <v>3031</v>
      </c>
      <c r="F127" s="119">
        <v>19.640765690000002</v>
      </c>
      <c r="G127" s="119">
        <v>25.933443526000001</v>
      </c>
      <c r="H127" s="74">
        <f t="shared" si="2"/>
        <v>-0.24264721457800897</v>
      </c>
      <c r="I127" s="60">
        <f t="shared" si="3"/>
        <v>1.3446447204942963E-3</v>
      </c>
      <c r="J127" s="121">
        <v>1209.6663452799999</v>
      </c>
      <c r="K127" s="121">
        <v>13.27115</v>
      </c>
      <c r="M127"/>
      <c r="N127" s="170"/>
    </row>
    <row r="128" spans="1:14" ht="12.75" x14ac:dyDescent="0.2">
      <c r="A128" s="118" t="s">
        <v>1863</v>
      </c>
      <c r="B128" s="59" t="s">
        <v>1754</v>
      </c>
      <c r="C128" s="59" t="s">
        <v>890</v>
      </c>
      <c r="D128" s="118" t="s">
        <v>827</v>
      </c>
      <c r="E128" s="118" t="s">
        <v>1020</v>
      </c>
      <c r="F128" s="119">
        <v>19.43625123</v>
      </c>
      <c r="G128" s="119">
        <v>26.439397329999998</v>
      </c>
      <c r="H128" s="74">
        <f t="shared" si="2"/>
        <v>-0.26487540591758263</v>
      </c>
      <c r="I128" s="60">
        <f t="shared" si="3"/>
        <v>1.3306432659051933E-3</v>
      </c>
      <c r="J128" s="121">
        <v>264.93414562999999</v>
      </c>
      <c r="K128" s="121">
        <v>29.728400000000001</v>
      </c>
      <c r="M128"/>
      <c r="N128" s="170"/>
    </row>
    <row r="129" spans="1:14" ht="12.75" x14ac:dyDescent="0.2">
      <c r="A129" s="118" t="s">
        <v>1813</v>
      </c>
      <c r="B129" s="59" t="s">
        <v>357</v>
      </c>
      <c r="C129" s="59" t="s">
        <v>890</v>
      </c>
      <c r="D129" s="118" t="s">
        <v>827</v>
      </c>
      <c r="E129" s="118" t="s">
        <v>214</v>
      </c>
      <c r="F129" s="119">
        <v>19.432358870999998</v>
      </c>
      <c r="G129" s="119">
        <v>16.624048839</v>
      </c>
      <c r="H129" s="74">
        <f t="shared" si="2"/>
        <v>0.16893056915302762</v>
      </c>
      <c r="I129" s="60">
        <f t="shared" si="3"/>
        <v>1.3303767874968549E-3</v>
      </c>
      <c r="J129" s="121">
        <v>2429.769249684</v>
      </c>
      <c r="K129" s="121">
        <v>19.068300000000001</v>
      </c>
      <c r="M129"/>
      <c r="N129" s="170"/>
    </row>
    <row r="130" spans="1:14" ht="12.75" x14ac:dyDescent="0.2">
      <c r="A130" s="118" t="s">
        <v>1780</v>
      </c>
      <c r="B130" s="59" t="s">
        <v>374</v>
      </c>
      <c r="C130" s="59" t="s">
        <v>890</v>
      </c>
      <c r="D130" s="118" t="s">
        <v>213</v>
      </c>
      <c r="E130" s="118" t="s">
        <v>214</v>
      </c>
      <c r="F130" s="119">
        <v>19.379845909</v>
      </c>
      <c r="G130" s="119">
        <v>22.679027826999999</v>
      </c>
      <c r="H130" s="74">
        <f t="shared" si="2"/>
        <v>-0.14547281052639449</v>
      </c>
      <c r="I130" s="60">
        <f t="shared" si="3"/>
        <v>1.3267816487825446E-3</v>
      </c>
      <c r="J130" s="121">
        <v>2173.3222942900002</v>
      </c>
      <c r="K130" s="121">
        <v>9.4791500000000006</v>
      </c>
      <c r="M130"/>
      <c r="N130" s="170"/>
    </row>
    <row r="131" spans="1:14" ht="12.75" x14ac:dyDescent="0.2">
      <c r="A131" s="118" t="s">
        <v>2022</v>
      </c>
      <c r="B131" s="59" t="s">
        <v>92</v>
      </c>
      <c r="C131" s="59" t="s">
        <v>972</v>
      </c>
      <c r="D131" s="118" t="s">
        <v>213</v>
      </c>
      <c r="E131" s="118" t="s">
        <v>214</v>
      </c>
      <c r="F131" s="119">
        <v>19.372896579999999</v>
      </c>
      <c r="G131" s="119">
        <v>15.265344297</v>
      </c>
      <c r="H131" s="74">
        <f t="shared" si="2"/>
        <v>0.2690769499255401</v>
      </c>
      <c r="I131" s="60">
        <f t="shared" si="3"/>
        <v>1.3263058843088823E-3</v>
      </c>
      <c r="J131" s="121">
        <v>1886.58807073</v>
      </c>
      <c r="K131" s="121">
        <v>7.4922000000000004</v>
      </c>
      <c r="M131"/>
      <c r="N131" s="170"/>
    </row>
    <row r="132" spans="1:14" ht="12.75" x14ac:dyDescent="0.2">
      <c r="A132" s="118" t="s">
        <v>1783</v>
      </c>
      <c r="B132" s="59" t="s">
        <v>937</v>
      </c>
      <c r="C132" s="59" t="s">
        <v>890</v>
      </c>
      <c r="D132" s="118" t="s">
        <v>213</v>
      </c>
      <c r="E132" s="118" t="s">
        <v>214</v>
      </c>
      <c r="F132" s="119">
        <v>19.22602818</v>
      </c>
      <c r="G132" s="119">
        <v>35.367428216</v>
      </c>
      <c r="H132" s="74">
        <f t="shared" si="2"/>
        <v>-0.4563916815613337</v>
      </c>
      <c r="I132" s="60">
        <f t="shared" si="3"/>
        <v>1.3162509902286585E-3</v>
      </c>
      <c r="J132" s="121">
        <v>910.4039546687751</v>
      </c>
      <c r="K132" s="121">
        <v>22.021350000000002</v>
      </c>
      <c r="M132"/>
      <c r="N132" s="170"/>
    </row>
    <row r="133" spans="1:14" ht="12.75" x14ac:dyDescent="0.2">
      <c r="A133" s="118" t="s">
        <v>2430</v>
      </c>
      <c r="B133" s="118" t="s">
        <v>64</v>
      </c>
      <c r="C133" s="118" t="s">
        <v>885</v>
      </c>
      <c r="D133" s="118" t="s">
        <v>212</v>
      </c>
      <c r="E133" s="118" t="s">
        <v>1020</v>
      </c>
      <c r="F133" s="119">
        <v>19.198131789999998</v>
      </c>
      <c r="G133" s="119">
        <v>37.904777185</v>
      </c>
      <c r="H133" s="74">
        <f t="shared" si="2"/>
        <v>-0.49351682780509143</v>
      </c>
      <c r="I133" s="120">
        <f t="shared" si="3"/>
        <v>1.314341149536783E-3</v>
      </c>
      <c r="J133" s="121">
        <v>1073.3359560019999</v>
      </c>
      <c r="K133" s="121">
        <v>5.3985000000000003</v>
      </c>
      <c r="M133"/>
      <c r="N133" s="170"/>
    </row>
    <row r="134" spans="1:14" ht="12.75" x14ac:dyDescent="0.2">
      <c r="A134" s="118" t="s">
        <v>2270</v>
      </c>
      <c r="B134" s="59" t="s">
        <v>290</v>
      </c>
      <c r="C134" s="59" t="s">
        <v>887</v>
      </c>
      <c r="D134" s="118" t="s">
        <v>212</v>
      </c>
      <c r="E134" s="118" t="s">
        <v>1020</v>
      </c>
      <c r="F134" s="119">
        <v>18.848244820000001</v>
      </c>
      <c r="G134" s="119">
        <v>28.775855660000001</v>
      </c>
      <c r="H134" s="74">
        <f t="shared" si="2"/>
        <v>-0.34499793706568793</v>
      </c>
      <c r="I134" s="60">
        <f t="shared" si="3"/>
        <v>1.2903872123835192E-3</v>
      </c>
      <c r="J134" s="121">
        <v>415.0489427</v>
      </c>
      <c r="K134" s="121">
        <v>8.2264499999999998</v>
      </c>
      <c r="M134"/>
      <c r="N134" s="170"/>
    </row>
    <row r="135" spans="1:14" ht="12.75" x14ac:dyDescent="0.2">
      <c r="A135" s="118" t="s">
        <v>1786</v>
      </c>
      <c r="B135" s="59" t="s">
        <v>618</v>
      </c>
      <c r="C135" s="59" t="s">
        <v>890</v>
      </c>
      <c r="D135" s="118" t="s">
        <v>213</v>
      </c>
      <c r="E135" s="118" t="s">
        <v>214</v>
      </c>
      <c r="F135" s="119">
        <v>18.661329300000002</v>
      </c>
      <c r="G135" s="119">
        <v>27.408738982999999</v>
      </c>
      <c r="H135" s="74">
        <f t="shared" ref="H135:H198" si="4">IF(ISERROR(F135/G135-1),"",IF((F135/G135-1)&gt;10000%,"",F135/G135-1))</f>
        <v>-0.31914673960102624</v>
      </c>
      <c r="I135" s="60">
        <f t="shared" ref="I135:I198" si="5">F135/$F$1074</f>
        <v>1.2775906151880029E-3</v>
      </c>
      <c r="J135" s="121">
        <v>817.75493564999999</v>
      </c>
      <c r="K135" s="121">
        <v>19.232299999999999</v>
      </c>
      <c r="M135"/>
      <c r="N135" s="170"/>
    </row>
    <row r="136" spans="1:14" ht="12.75" x14ac:dyDescent="0.2">
      <c r="A136" s="118" t="s">
        <v>2578</v>
      </c>
      <c r="B136" s="118" t="s">
        <v>908</v>
      </c>
      <c r="C136" s="118" t="s">
        <v>891</v>
      </c>
      <c r="D136" s="118" t="s">
        <v>212</v>
      </c>
      <c r="E136" s="118" t="s">
        <v>214</v>
      </c>
      <c r="F136" s="119">
        <v>18.013644728999999</v>
      </c>
      <c r="G136" s="119">
        <v>34.825017072999998</v>
      </c>
      <c r="H136" s="74">
        <f t="shared" si="4"/>
        <v>-0.48273838053718965</v>
      </c>
      <c r="I136" s="120">
        <f t="shared" si="5"/>
        <v>1.2332488796015851E-3</v>
      </c>
      <c r="J136" s="121">
        <v>764.06452579999996</v>
      </c>
      <c r="K136" s="121">
        <v>6.9900500000000001</v>
      </c>
      <c r="M136"/>
      <c r="N136" s="170"/>
    </row>
    <row r="137" spans="1:14" ht="12.75" x14ac:dyDescent="0.2">
      <c r="A137" s="118" t="s">
        <v>2220</v>
      </c>
      <c r="B137" s="59" t="s">
        <v>423</v>
      </c>
      <c r="C137" s="59" t="s">
        <v>890</v>
      </c>
      <c r="D137" s="118" t="s">
        <v>213</v>
      </c>
      <c r="E137" s="118" t="s">
        <v>214</v>
      </c>
      <c r="F137" s="119">
        <v>17.876342897000001</v>
      </c>
      <c r="G137" s="119">
        <v>20.862976497000002</v>
      </c>
      <c r="H137" s="74">
        <f t="shared" si="4"/>
        <v>-0.14315472197504819</v>
      </c>
      <c r="I137" s="60">
        <f t="shared" si="5"/>
        <v>1.2238489312275259E-3</v>
      </c>
      <c r="J137" s="121">
        <v>187.68460992999999</v>
      </c>
      <c r="K137" s="121">
        <v>14.477349999999999</v>
      </c>
      <c r="M137"/>
      <c r="N137" s="170"/>
    </row>
    <row r="138" spans="1:14" ht="12.75" x14ac:dyDescent="0.2">
      <c r="A138" s="118" t="s">
        <v>1669</v>
      </c>
      <c r="B138" s="59" t="s">
        <v>1121</v>
      </c>
      <c r="C138" s="59" t="s">
        <v>149</v>
      </c>
      <c r="D138" s="118" t="s">
        <v>213</v>
      </c>
      <c r="E138" s="118" t="s">
        <v>214</v>
      </c>
      <c r="F138" s="119">
        <v>17.776799109999999</v>
      </c>
      <c r="G138" s="119">
        <v>35.529041280000001</v>
      </c>
      <c r="H138" s="74">
        <f t="shared" si="4"/>
        <v>-0.49965441032018754</v>
      </c>
      <c r="I138" s="60">
        <f t="shared" si="5"/>
        <v>1.2170339714769644E-3</v>
      </c>
      <c r="J138" s="121">
        <v>2552.0583728200004</v>
      </c>
      <c r="K138" s="121">
        <v>15.74065</v>
      </c>
      <c r="M138"/>
      <c r="N138" s="170"/>
    </row>
    <row r="139" spans="1:14" ht="12.75" x14ac:dyDescent="0.2">
      <c r="A139" s="118" t="s">
        <v>2146</v>
      </c>
      <c r="B139" s="59" t="s">
        <v>429</v>
      </c>
      <c r="C139" s="59" t="s">
        <v>886</v>
      </c>
      <c r="D139" s="118" t="s">
        <v>212</v>
      </c>
      <c r="E139" s="118" t="s">
        <v>1020</v>
      </c>
      <c r="F139" s="119">
        <v>17.529310690000003</v>
      </c>
      <c r="G139" s="119">
        <v>2.14113854</v>
      </c>
      <c r="H139" s="74">
        <f t="shared" si="4"/>
        <v>7.1869110113724837</v>
      </c>
      <c r="I139" s="60">
        <f t="shared" si="5"/>
        <v>1.2000904366581612E-3</v>
      </c>
      <c r="J139" s="121">
        <v>65.882526009999992</v>
      </c>
      <c r="K139" s="121">
        <v>9.4355499999999992</v>
      </c>
      <c r="M139"/>
      <c r="N139" s="170"/>
    </row>
    <row r="140" spans="1:14" ht="12.75" x14ac:dyDescent="0.2">
      <c r="A140" s="118" t="s">
        <v>2515</v>
      </c>
      <c r="B140" s="59" t="s">
        <v>2516</v>
      </c>
      <c r="C140" s="59" t="s">
        <v>890</v>
      </c>
      <c r="D140" s="118" t="s">
        <v>827</v>
      </c>
      <c r="E140" s="118" t="s">
        <v>1020</v>
      </c>
      <c r="F140" s="119">
        <v>17.464281120000003</v>
      </c>
      <c r="G140" s="119">
        <v>36.80392011</v>
      </c>
      <c r="H140" s="74">
        <f t="shared" si="4"/>
        <v>-0.52547769183819137</v>
      </c>
      <c r="I140" s="60">
        <f t="shared" si="5"/>
        <v>1.1956383868065082E-3</v>
      </c>
      <c r="J140" s="121">
        <v>938.22678433356248</v>
      </c>
      <c r="K140" s="121">
        <v>33.66525</v>
      </c>
      <c r="M140"/>
      <c r="N140" s="170"/>
    </row>
    <row r="141" spans="1:14" ht="12.75" x14ac:dyDescent="0.2">
      <c r="A141" s="118" t="s">
        <v>1703</v>
      </c>
      <c r="B141" s="59" t="s">
        <v>137</v>
      </c>
      <c r="C141" s="59" t="s">
        <v>665</v>
      </c>
      <c r="D141" s="118" t="s">
        <v>212</v>
      </c>
      <c r="E141" s="118" t="s">
        <v>1020</v>
      </c>
      <c r="F141" s="119">
        <v>17.389234227999999</v>
      </c>
      <c r="G141" s="119">
        <v>30.549535353</v>
      </c>
      <c r="H141" s="74">
        <f t="shared" si="4"/>
        <v>-0.43078563955008375</v>
      </c>
      <c r="I141" s="60">
        <f t="shared" si="5"/>
        <v>1.1905005317600175E-3</v>
      </c>
      <c r="J141" s="121">
        <v>252.94091972409601</v>
      </c>
      <c r="K141" s="121">
        <v>9.8782499999999995</v>
      </c>
      <c r="M141"/>
      <c r="N141" s="170"/>
    </row>
    <row r="142" spans="1:14" ht="12.75" x14ac:dyDescent="0.2">
      <c r="A142" s="118" t="s">
        <v>2778</v>
      </c>
      <c r="B142" s="59" t="s">
        <v>30</v>
      </c>
      <c r="C142" s="59" t="s">
        <v>665</v>
      </c>
      <c r="D142" s="118" t="s">
        <v>212</v>
      </c>
      <c r="E142" s="118" t="s">
        <v>1020</v>
      </c>
      <c r="F142" s="119">
        <v>17.329563628999999</v>
      </c>
      <c r="G142" s="119">
        <v>14.565525531999999</v>
      </c>
      <c r="H142" s="74">
        <f t="shared" si="4"/>
        <v>0.18976576512309817</v>
      </c>
      <c r="I142" s="60">
        <f t="shared" si="5"/>
        <v>1.1864153674043868E-3</v>
      </c>
      <c r="J142" s="121">
        <v>365.96490323349212</v>
      </c>
      <c r="K142" s="121">
        <v>20.477550000000001</v>
      </c>
      <c r="M142"/>
      <c r="N142" s="170"/>
    </row>
    <row r="143" spans="1:14" ht="12.75" x14ac:dyDescent="0.2">
      <c r="A143" s="118" t="s">
        <v>1798</v>
      </c>
      <c r="B143" s="59" t="s">
        <v>1604</v>
      </c>
      <c r="C143" s="59" t="s">
        <v>890</v>
      </c>
      <c r="D143" s="118" t="s">
        <v>827</v>
      </c>
      <c r="E143" s="118" t="s">
        <v>214</v>
      </c>
      <c r="F143" s="119">
        <v>17.292444299</v>
      </c>
      <c r="G143" s="119">
        <v>16.042236110000001</v>
      </c>
      <c r="H143" s="74">
        <f t="shared" si="4"/>
        <v>7.7932289515467046E-2</v>
      </c>
      <c r="I143" s="60">
        <f t="shared" si="5"/>
        <v>1.183874106442336E-3</v>
      </c>
      <c r="J143" s="121">
        <v>742.6497036799999</v>
      </c>
      <c r="K143" s="121">
        <v>11.868449999999999</v>
      </c>
      <c r="M143"/>
      <c r="N143" s="170"/>
    </row>
    <row r="144" spans="1:14" ht="12.75" x14ac:dyDescent="0.2">
      <c r="A144" s="118" t="s">
        <v>2605</v>
      </c>
      <c r="B144" s="59" t="s">
        <v>572</v>
      </c>
      <c r="C144" s="59" t="s">
        <v>891</v>
      </c>
      <c r="D144" s="118" t="s">
        <v>212</v>
      </c>
      <c r="E144" s="118" t="s">
        <v>1020</v>
      </c>
      <c r="F144" s="119">
        <v>17.107795813999999</v>
      </c>
      <c r="G144" s="119">
        <v>13.768171005000001</v>
      </c>
      <c r="H144" s="74">
        <f t="shared" si="4"/>
        <v>0.24256125289170161</v>
      </c>
      <c r="I144" s="60">
        <f t="shared" si="5"/>
        <v>1.1712327148376829E-3</v>
      </c>
      <c r="J144" s="121">
        <v>222.32469180000001</v>
      </c>
      <c r="K144" s="121">
        <v>16.371849999999998</v>
      </c>
      <c r="M144"/>
      <c r="N144" s="170"/>
    </row>
    <row r="145" spans="1:14" ht="12.75" x14ac:dyDescent="0.2">
      <c r="A145" s="118" t="s">
        <v>2304</v>
      </c>
      <c r="B145" s="59" t="s">
        <v>840</v>
      </c>
      <c r="C145" s="59" t="s">
        <v>886</v>
      </c>
      <c r="D145" s="118" t="s">
        <v>212</v>
      </c>
      <c r="E145" s="118" t="s">
        <v>1020</v>
      </c>
      <c r="F145" s="119">
        <v>17.042000835</v>
      </c>
      <c r="G145" s="119">
        <v>15.662340831</v>
      </c>
      <c r="H145" s="74">
        <f t="shared" si="4"/>
        <v>8.808772704456036E-2</v>
      </c>
      <c r="I145" s="60">
        <f t="shared" si="5"/>
        <v>1.166728263608858E-3</v>
      </c>
      <c r="J145" s="121">
        <v>46.895400899999999</v>
      </c>
      <c r="K145" s="121">
        <v>10.4413</v>
      </c>
      <c r="M145"/>
      <c r="N145" s="170"/>
    </row>
    <row r="146" spans="1:14" ht="12.75" x14ac:dyDescent="0.2">
      <c r="A146" s="118" t="s">
        <v>2290</v>
      </c>
      <c r="B146" s="59" t="s">
        <v>2172</v>
      </c>
      <c r="C146" s="59" t="s">
        <v>1942</v>
      </c>
      <c r="D146" s="118" t="s">
        <v>213</v>
      </c>
      <c r="E146" s="118" t="s">
        <v>214</v>
      </c>
      <c r="F146" s="119">
        <v>16.994089590000002</v>
      </c>
      <c r="G146" s="119">
        <v>40.51285446</v>
      </c>
      <c r="H146" s="74">
        <f t="shared" si="4"/>
        <v>-0.58052598819520451</v>
      </c>
      <c r="I146" s="60">
        <f t="shared" si="5"/>
        <v>1.1634481673204349E-3</v>
      </c>
      <c r="J146" s="121">
        <v>492.95448146249998</v>
      </c>
      <c r="K146" s="121">
        <v>111.1121</v>
      </c>
      <c r="M146"/>
      <c r="N146" s="170"/>
    </row>
    <row r="147" spans="1:14" ht="12.75" x14ac:dyDescent="0.2">
      <c r="A147" s="118" t="s">
        <v>2814</v>
      </c>
      <c r="B147" s="59" t="s">
        <v>364</v>
      </c>
      <c r="C147" s="59" t="s">
        <v>665</v>
      </c>
      <c r="D147" s="118" t="s">
        <v>212</v>
      </c>
      <c r="E147" s="118" t="s">
        <v>1020</v>
      </c>
      <c r="F147" s="119">
        <v>16.844436108</v>
      </c>
      <c r="G147" s="119">
        <v>20.612869090999997</v>
      </c>
      <c r="H147" s="74">
        <f t="shared" si="4"/>
        <v>-0.18281943024832836</v>
      </c>
      <c r="I147" s="60">
        <f t="shared" si="5"/>
        <v>1.1532026011520373E-3</v>
      </c>
      <c r="J147" s="121">
        <v>329.93888738610002</v>
      </c>
      <c r="K147" s="121">
        <v>67.010149999999996</v>
      </c>
      <c r="M147"/>
      <c r="N147" s="170"/>
    </row>
    <row r="148" spans="1:14" ht="12.75" x14ac:dyDescent="0.2">
      <c r="A148" s="118" t="s">
        <v>2264</v>
      </c>
      <c r="B148" s="59" t="s">
        <v>105</v>
      </c>
      <c r="C148" s="59" t="s">
        <v>665</v>
      </c>
      <c r="D148" s="118" t="s">
        <v>212</v>
      </c>
      <c r="E148" s="118" t="s">
        <v>1020</v>
      </c>
      <c r="F148" s="119">
        <v>16.812213844999999</v>
      </c>
      <c r="G148" s="119">
        <v>10.588483842</v>
      </c>
      <c r="H148" s="74">
        <f t="shared" si="4"/>
        <v>0.58778292490876871</v>
      </c>
      <c r="I148" s="60">
        <f t="shared" si="5"/>
        <v>1.150996602846819E-3</v>
      </c>
      <c r="J148" s="121">
        <v>161.11280705759998</v>
      </c>
      <c r="K148" s="121">
        <v>16.20825</v>
      </c>
      <c r="M148"/>
      <c r="N148" s="170"/>
    </row>
    <row r="149" spans="1:14" ht="12.75" x14ac:dyDescent="0.2">
      <c r="A149" s="118" t="s">
        <v>2186</v>
      </c>
      <c r="B149" s="118" t="s">
        <v>617</v>
      </c>
      <c r="C149" s="118" t="s">
        <v>890</v>
      </c>
      <c r="D149" s="118" t="s">
        <v>213</v>
      </c>
      <c r="E149" s="118" t="s">
        <v>214</v>
      </c>
      <c r="F149" s="119">
        <v>16.729217352999999</v>
      </c>
      <c r="G149" s="119">
        <v>46.107818887000001</v>
      </c>
      <c r="H149" s="74">
        <f t="shared" si="4"/>
        <v>-0.63717179088432729</v>
      </c>
      <c r="I149" s="120">
        <f t="shared" si="5"/>
        <v>1.145314502843754E-3</v>
      </c>
      <c r="J149" s="121">
        <v>226.8329613242</v>
      </c>
      <c r="K149" s="121">
        <v>18.1572</v>
      </c>
      <c r="M149"/>
      <c r="N149" s="170"/>
    </row>
    <row r="150" spans="1:14" ht="12.75" x14ac:dyDescent="0.2">
      <c r="A150" s="118" t="s">
        <v>1690</v>
      </c>
      <c r="B150" s="59" t="s">
        <v>530</v>
      </c>
      <c r="C150" s="59" t="s">
        <v>665</v>
      </c>
      <c r="D150" s="118" t="s">
        <v>212</v>
      </c>
      <c r="E150" s="118" t="s">
        <v>1020</v>
      </c>
      <c r="F150" s="119">
        <v>16.407278039999998</v>
      </c>
      <c r="G150" s="119">
        <v>19.92652614</v>
      </c>
      <c r="H150" s="74">
        <f t="shared" si="4"/>
        <v>-0.17661122040412014</v>
      </c>
      <c r="I150" s="60">
        <f t="shared" si="5"/>
        <v>1.1232739162201164E-3</v>
      </c>
      <c r="J150" s="121">
        <v>256.90559176239998</v>
      </c>
      <c r="K150" s="121">
        <v>62.861350000000002</v>
      </c>
      <c r="M150"/>
      <c r="N150" s="170"/>
    </row>
    <row r="151" spans="1:14" ht="12.75" x14ac:dyDescent="0.2">
      <c r="A151" s="118" t="s">
        <v>2283</v>
      </c>
      <c r="B151" s="118" t="s">
        <v>296</v>
      </c>
      <c r="C151" s="118" t="s">
        <v>887</v>
      </c>
      <c r="D151" s="118" t="s">
        <v>212</v>
      </c>
      <c r="E151" s="118" t="s">
        <v>1020</v>
      </c>
      <c r="F151" s="119">
        <v>16.181203350000001</v>
      </c>
      <c r="G151" s="119">
        <v>8.1198350999999995</v>
      </c>
      <c r="H151" s="74">
        <f t="shared" si="4"/>
        <v>0.99279950278793239</v>
      </c>
      <c r="I151" s="120">
        <f t="shared" si="5"/>
        <v>1.107796406679811E-3</v>
      </c>
      <c r="J151" s="121">
        <v>212.81800433629951</v>
      </c>
      <c r="K151" s="121">
        <v>7.4198500000000003</v>
      </c>
      <c r="M151"/>
      <c r="N151" s="170"/>
    </row>
    <row r="152" spans="1:14" ht="12.75" x14ac:dyDescent="0.2">
      <c r="A152" s="118" t="s">
        <v>2205</v>
      </c>
      <c r="B152" s="59" t="s">
        <v>409</v>
      </c>
      <c r="C152" s="59" t="s">
        <v>890</v>
      </c>
      <c r="D152" s="118" t="s">
        <v>213</v>
      </c>
      <c r="E152" s="118" t="s">
        <v>214</v>
      </c>
      <c r="F152" s="119">
        <v>15.92969149</v>
      </c>
      <c r="G152" s="119">
        <v>3.5695242500000002</v>
      </c>
      <c r="H152" s="74">
        <f t="shared" si="4"/>
        <v>3.4626931698250818</v>
      </c>
      <c r="I152" s="60">
        <f t="shared" si="5"/>
        <v>1.0905774193944583E-3</v>
      </c>
      <c r="J152" s="121">
        <v>31.100334329999999</v>
      </c>
      <c r="K152" s="121">
        <v>41.697499999999998</v>
      </c>
      <c r="M152"/>
      <c r="N152" s="170"/>
    </row>
    <row r="153" spans="1:14" ht="12.75" x14ac:dyDescent="0.2">
      <c r="A153" s="118" t="s">
        <v>2003</v>
      </c>
      <c r="B153" s="59" t="s">
        <v>90</v>
      </c>
      <c r="C153" s="59" t="s">
        <v>972</v>
      </c>
      <c r="D153" s="118" t="s">
        <v>213</v>
      </c>
      <c r="E153" s="118" t="s">
        <v>214</v>
      </c>
      <c r="F153" s="119">
        <v>15.79149059</v>
      </c>
      <c r="G153" s="119">
        <v>34.809424920000005</v>
      </c>
      <c r="H153" s="74">
        <f t="shared" si="4"/>
        <v>-0.54634439878589069</v>
      </c>
      <c r="I153" s="60">
        <f t="shared" si="5"/>
        <v>1.0811159190901613E-3</v>
      </c>
      <c r="J153" s="121">
        <v>730.82868626000004</v>
      </c>
      <c r="K153" s="121">
        <v>20.467749999999999</v>
      </c>
      <c r="M153"/>
      <c r="N153" s="170"/>
    </row>
    <row r="154" spans="1:14" ht="12.75" x14ac:dyDescent="0.2">
      <c r="A154" s="118" t="s">
        <v>2635</v>
      </c>
      <c r="B154" s="59" t="s">
        <v>595</v>
      </c>
      <c r="C154" s="59" t="s">
        <v>891</v>
      </c>
      <c r="D154" s="118" t="s">
        <v>212</v>
      </c>
      <c r="E154" s="118" t="s">
        <v>1020</v>
      </c>
      <c r="F154" s="119">
        <v>15.738966259</v>
      </c>
      <c r="G154" s="119">
        <v>4.9179584299999997</v>
      </c>
      <c r="H154" s="74">
        <f t="shared" si="4"/>
        <v>2.2003048588192318</v>
      </c>
      <c r="I154" s="60">
        <f t="shared" si="5"/>
        <v>1.077520002032172E-3</v>
      </c>
      <c r="J154" s="121">
        <v>253.74046540000001</v>
      </c>
      <c r="K154" s="121">
        <v>14.587350000000001</v>
      </c>
      <c r="M154"/>
      <c r="N154" s="170"/>
    </row>
    <row r="155" spans="1:14" ht="12.75" x14ac:dyDescent="0.2">
      <c r="A155" s="118" t="s">
        <v>2583</v>
      </c>
      <c r="B155" s="118" t="s">
        <v>246</v>
      </c>
      <c r="C155" s="118" t="s">
        <v>891</v>
      </c>
      <c r="D155" s="118" t="s">
        <v>212</v>
      </c>
      <c r="E155" s="118" t="s">
        <v>214</v>
      </c>
      <c r="F155" s="119">
        <v>15.689948164</v>
      </c>
      <c r="G155" s="119">
        <v>39.996535685999994</v>
      </c>
      <c r="H155" s="74">
        <f t="shared" si="4"/>
        <v>-0.60771732114059174</v>
      </c>
      <c r="I155" s="120">
        <f t="shared" si="5"/>
        <v>1.0741641286568281E-3</v>
      </c>
      <c r="J155" s="121">
        <v>436.19001320000001</v>
      </c>
      <c r="K155" s="121">
        <v>5.3628999999999998</v>
      </c>
      <c r="M155"/>
      <c r="N155" s="170"/>
    </row>
    <row r="156" spans="1:14" ht="12.75" x14ac:dyDescent="0.2">
      <c r="A156" s="118" t="s">
        <v>2247</v>
      </c>
      <c r="B156" s="118" t="s">
        <v>923</v>
      </c>
      <c r="C156" s="118" t="s">
        <v>890</v>
      </c>
      <c r="D156" s="118" t="s">
        <v>213</v>
      </c>
      <c r="E156" s="118" t="s">
        <v>214</v>
      </c>
      <c r="F156" s="119">
        <v>15.68915696</v>
      </c>
      <c r="G156" s="119">
        <v>28.349929168000003</v>
      </c>
      <c r="H156" s="74">
        <f t="shared" si="4"/>
        <v>-0.44658920073390718</v>
      </c>
      <c r="I156" s="120">
        <f t="shared" si="5"/>
        <v>1.0741099613041786E-3</v>
      </c>
      <c r="J156" s="121">
        <v>237.23930221000001</v>
      </c>
      <c r="K156" s="121">
        <v>3.7948499999999998</v>
      </c>
      <c r="M156"/>
      <c r="N156" s="170"/>
    </row>
    <row r="157" spans="1:14" ht="12.75" x14ac:dyDescent="0.2">
      <c r="A157" s="118" t="s">
        <v>2446</v>
      </c>
      <c r="B157" s="59" t="s">
        <v>484</v>
      </c>
      <c r="C157" s="59" t="s">
        <v>885</v>
      </c>
      <c r="D157" s="118" t="s">
        <v>212</v>
      </c>
      <c r="E157" s="118" t="s">
        <v>3031</v>
      </c>
      <c r="F157" s="119">
        <v>15.688389365000001</v>
      </c>
      <c r="G157" s="119">
        <v>14.859865210999999</v>
      </c>
      <c r="H157" s="74">
        <f t="shared" si="4"/>
        <v>5.5755832387139437E-2</v>
      </c>
      <c r="I157" s="60">
        <f t="shared" si="5"/>
        <v>1.0740574102692283E-3</v>
      </c>
      <c r="J157" s="121">
        <v>433.25319334999995</v>
      </c>
      <c r="K157" s="121">
        <v>19.054300000000001</v>
      </c>
      <c r="M157"/>
      <c r="N157" s="170"/>
    </row>
    <row r="158" spans="1:14" ht="12.75" x14ac:dyDescent="0.2">
      <c r="A158" s="118" t="s">
        <v>3030</v>
      </c>
      <c r="B158" s="59" t="s">
        <v>1018</v>
      </c>
      <c r="C158" s="59" t="s">
        <v>665</v>
      </c>
      <c r="D158" s="118" t="s">
        <v>213</v>
      </c>
      <c r="E158" s="118" t="s">
        <v>1020</v>
      </c>
      <c r="F158" s="119">
        <v>15.646823230000001</v>
      </c>
      <c r="G158" s="119">
        <v>11.549898844000001</v>
      </c>
      <c r="H158" s="74">
        <f t="shared" si="4"/>
        <v>0.35471517468123026</v>
      </c>
      <c r="I158" s="60">
        <f t="shared" si="5"/>
        <v>1.0712117124557486E-3</v>
      </c>
      <c r="J158" s="121">
        <v>211.57104557418</v>
      </c>
      <c r="K158" s="121">
        <v>40.575850000000003</v>
      </c>
      <c r="M158"/>
      <c r="N158" s="170"/>
    </row>
    <row r="159" spans="1:14" ht="12.75" x14ac:dyDescent="0.2">
      <c r="A159" s="118" t="s">
        <v>1810</v>
      </c>
      <c r="B159" s="59" t="s">
        <v>1538</v>
      </c>
      <c r="C159" s="59" t="s">
        <v>890</v>
      </c>
      <c r="D159" s="118" t="s">
        <v>827</v>
      </c>
      <c r="E159" s="118" t="s">
        <v>1020</v>
      </c>
      <c r="F159" s="119">
        <v>15.55306285</v>
      </c>
      <c r="G159" s="119">
        <v>16.990712460000001</v>
      </c>
      <c r="H159" s="74">
        <f t="shared" si="4"/>
        <v>-8.4613850854374451E-2</v>
      </c>
      <c r="I159" s="60">
        <f t="shared" si="5"/>
        <v>1.0647926959088156E-3</v>
      </c>
      <c r="J159" s="121">
        <v>346.54289268182498</v>
      </c>
      <c r="K159" s="121">
        <v>23.583200000000001</v>
      </c>
      <c r="M159"/>
      <c r="N159" s="170"/>
    </row>
    <row r="160" spans="1:14" ht="12.75" x14ac:dyDescent="0.2">
      <c r="A160" s="118" t="s">
        <v>2222</v>
      </c>
      <c r="B160" s="59" t="s">
        <v>916</v>
      </c>
      <c r="C160" s="59" t="s">
        <v>890</v>
      </c>
      <c r="D160" s="118" t="s">
        <v>213</v>
      </c>
      <c r="E160" s="118" t="s">
        <v>214</v>
      </c>
      <c r="F160" s="119">
        <v>15.516521014</v>
      </c>
      <c r="G160" s="119">
        <v>16.158206187999998</v>
      </c>
      <c r="H160" s="74">
        <f t="shared" si="4"/>
        <v>-3.9712649197195526E-2</v>
      </c>
      <c r="I160" s="60">
        <f t="shared" si="5"/>
        <v>1.0622909713004119E-3</v>
      </c>
      <c r="J160" s="121">
        <v>260.24265707000001</v>
      </c>
      <c r="K160" s="121">
        <v>18.925000000000001</v>
      </c>
      <c r="M160"/>
      <c r="N160" s="170"/>
    </row>
    <row r="161" spans="1:14" ht="12.75" x14ac:dyDescent="0.2">
      <c r="A161" s="118" t="s">
        <v>2277</v>
      </c>
      <c r="B161" s="59" t="s">
        <v>922</v>
      </c>
      <c r="C161" s="59" t="s">
        <v>890</v>
      </c>
      <c r="D161" s="118" t="s">
        <v>213</v>
      </c>
      <c r="E161" s="118" t="s">
        <v>214</v>
      </c>
      <c r="F161" s="119">
        <v>15.509569119999998</v>
      </c>
      <c r="G161" s="119">
        <v>49.161942052000001</v>
      </c>
      <c r="H161" s="74">
        <f t="shared" si="4"/>
        <v>-0.68452082093105515</v>
      </c>
      <c r="I161" s="60">
        <f t="shared" si="5"/>
        <v>1.0618150312218997E-3</v>
      </c>
      <c r="J161" s="121">
        <v>82.278986459999999</v>
      </c>
      <c r="K161" s="121">
        <v>9.9485499999999991</v>
      </c>
      <c r="M161"/>
      <c r="N161" s="170"/>
    </row>
    <row r="162" spans="1:14" ht="12.75" x14ac:dyDescent="0.2">
      <c r="A162" s="118" t="s">
        <v>1706</v>
      </c>
      <c r="B162" s="59" t="s">
        <v>335</v>
      </c>
      <c r="C162" s="59" t="s">
        <v>665</v>
      </c>
      <c r="D162" s="118" t="s">
        <v>212</v>
      </c>
      <c r="E162" s="118" t="s">
        <v>1020</v>
      </c>
      <c r="F162" s="119">
        <v>15.455584256</v>
      </c>
      <c r="G162" s="119">
        <v>12.138864689</v>
      </c>
      <c r="H162" s="74">
        <f t="shared" si="4"/>
        <v>0.27323144725433379</v>
      </c>
      <c r="I162" s="60">
        <f t="shared" si="5"/>
        <v>1.0581191232562973E-3</v>
      </c>
      <c r="J162" s="121">
        <v>154.40672054403896</v>
      </c>
      <c r="K162" s="121">
        <v>52.736499999999999</v>
      </c>
      <c r="M162"/>
      <c r="N162" s="170"/>
    </row>
    <row r="163" spans="1:14" ht="12.75" x14ac:dyDescent="0.2">
      <c r="A163" s="118" t="s">
        <v>2007</v>
      </c>
      <c r="B163" s="59" t="s">
        <v>1410</v>
      </c>
      <c r="C163" s="59" t="s">
        <v>972</v>
      </c>
      <c r="D163" s="118" t="s">
        <v>213</v>
      </c>
      <c r="E163" s="118" t="s">
        <v>214</v>
      </c>
      <c r="F163" s="119">
        <v>15.431236609999999</v>
      </c>
      <c r="G163" s="119">
        <v>46.12395489</v>
      </c>
      <c r="H163" s="74">
        <f t="shared" si="4"/>
        <v>-0.6654398642353716</v>
      </c>
      <c r="I163" s="60">
        <f t="shared" si="5"/>
        <v>1.0564522364267764E-3</v>
      </c>
      <c r="J163" s="121">
        <v>9.1459421199999991</v>
      </c>
      <c r="K163" s="121">
        <v>5.1153000000000004</v>
      </c>
      <c r="M163"/>
      <c r="N163" s="170"/>
    </row>
    <row r="164" spans="1:14" ht="12.75" x14ac:dyDescent="0.2">
      <c r="A164" s="118" t="s">
        <v>2286</v>
      </c>
      <c r="B164" s="118" t="s">
        <v>82</v>
      </c>
      <c r="C164" s="118" t="s">
        <v>892</v>
      </c>
      <c r="D164" s="118" t="s">
        <v>213</v>
      </c>
      <c r="E164" s="118" t="s">
        <v>214</v>
      </c>
      <c r="F164" s="119">
        <v>15.246945630000001</v>
      </c>
      <c r="G164" s="119">
        <v>13.8411116</v>
      </c>
      <c r="H164" s="74">
        <f t="shared" si="4"/>
        <v>0.10156944547719715</v>
      </c>
      <c r="I164" s="120">
        <f t="shared" si="5"/>
        <v>1.0438353203043114E-3</v>
      </c>
      <c r="J164" s="121">
        <v>1096.70625</v>
      </c>
      <c r="K164" s="121">
        <v>6.8581500000000002</v>
      </c>
      <c r="M164"/>
      <c r="N164" s="170"/>
    </row>
    <row r="165" spans="1:14" ht="12.75" x14ac:dyDescent="0.2">
      <c r="A165" s="118" t="s">
        <v>1782</v>
      </c>
      <c r="B165" s="59" t="s">
        <v>948</v>
      </c>
      <c r="C165" s="59" t="s">
        <v>890</v>
      </c>
      <c r="D165" s="118" t="s">
        <v>827</v>
      </c>
      <c r="E165" s="118" t="s">
        <v>214</v>
      </c>
      <c r="F165" s="119">
        <v>15.176478931</v>
      </c>
      <c r="G165" s="119">
        <v>26.936113585999998</v>
      </c>
      <c r="H165" s="74">
        <f t="shared" si="4"/>
        <v>-0.43657503215727633</v>
      </c>
      <c r="I165" s="60">
        <f t="shared" si="5"/>
        <v>1.0390110341091325E-3</v>
      </c>
      <c r="J165" s="121">
        <v>2263.9401452730999</v>
      </c>
      <c r="K165" s="121">
        <v>25.151299999999999</v>
      </c>
      <c r="M165"/>
      <c r="N165" s="170"/>
    </row>
    <row r="166" spans="1:14" ht="12.75" x14ac:dyDescent="0.2">
      <c r="A166" s="118" t="s">
        <v>2094</v>
      </c>
      <c r="B166" s="59" t="s">
        <v>624</v>
      </c>
      <c r="C166" s="59" t="s">
        <v>886</v>
      </c>
      <c r="D166" s="118" t="s">
        <v>213</v>
      </c>
      <c r="E166" s="118" t="s">
        <v>214</v>
      </c>
      <c r="F166" s="119">
        <v>15.10867376</v>
      </c>
      <c r="G166" s="119">
        <v>29.763315219999999</v>
      </c>
      <c r="H166" s="74">
        <f t="shared" si="4"/>
        <v>-0.49237261883221084</v>
      </c>
      <c r="I166" s="60">
        <f t="shared" si="5"/>
        <v>1.0343689612568616E-3</v>
      </c>
      <c r="J166" s="121">
        <v>69.534300180000002</v>
      </c>
      <c r="K166" s="121">
        <v>8.6605500000000006</v>
      </c>
      <c r="M166"/>
      <c r="N166" s="170"/>
    </row>
    <row r="167" spans="1:14" ht="12.75" x14ac:dyDescent="0.2">
      <c r="A167" s="118" t="s">
        <v>2477</v>
      </c>
      <c r="B167" s="59" t="s">
        <v>304</v>
      </c>
      <c r="C167" s="59" t="s">
        <v>665</v>
      </c>
      <c r="D167" s="118" t="s">
        <v>827</v>
      </c>
      <c r="E167" s="118" t="s">
        <v>1020</v>
      </c>
      <c r="F167" s="119">
        <v>14.999876587999999</v>
      </c>
      <c r="G167" s="119">
        <v>25.700787669</v>
      </c>
      <c r="H167" s="74">
        <f t="shared" si="4"/>
        <v>-0.41636510206678679</v>
      </c>
      <c r="I167" s="60">
        <f t="shared" si="5"/>
        <v>1.0269204969126737E-3</v>
      </c>
      <c r="J167" s="121">
        <v>324.21796907870157</v>
      </c>
      <c r="K167" s="121">
        <v>23.558700000000002</v>
      </c>
      <c r="M167"/>
      <c r="N167" s="170"/>
    </row>
    <row r="168" spans="1:14" ht="12.75" x14ac:dyDescent="0.2">
      <c r="A168" s="118" t="s">
        <v>2289</v>
      </c>
      <c r="B168" s="59" t="s">
        <v>142</v>
      </c>
      <c r="C168" s="59" t="s">
        <v>665</v>
      </c>
      <c r="D168" s="118" t="s">
        <v>212</v>
      </c>
      <c r="E168" s="118" t="s">
        <v>1020</v>
      </c>
      <c r="F168" s="119">
        <v>14.92208832</v>
      </c>
      <c r="G168" s="119">
        <v>32.581582329999996</v>
      </c>
      <c r="H168" s="74">
        <f t="shared" si="4"/>
        <v>-0.54200848292563575</v>
      </c>
      <c r="I168" s="60">
        <f t="shared" si="5"/>
        <v>1.0215949619751103E-3</v>
      </c>
      <c r="J168" s="121">
        <v>213.918325472096</v>
      </c>
      <c r="K168" s="121">
        <v>23.396999999999998</v>
      </c>
      <c r="M168"/>
      <c r="N168" s="170"/>
    </row>
    <row r="169" spans="1:14" ht="12.75" x14ac:dyDescent="0.2">
      <c r="A169" s="118" t="s">
        <v>2260</v>
      </c>
      <c r="B169" s="59" t="s">
        <v>238</v>
      </c>
      <c r="C169" s="59" t="s">
        <v>887</v>
      </c>
      <c r="D169" s="118" t="s">
        <v>212</v>
      </c>
      <c r="E169" s="118" t="s">
        <v>1020</v>
      </c>
      <c r="F169" s="119">
        <v>14.884157999999999</v>
      </c>
      <c r="G169" s="119">
        <v>21.592600149999999</v>
      </c>
      <c r="H169" s="74">
        <f t="shared" si="4"/>
        <v>-0.31068246081516959</v>
      </c>
      <c r="I169" s="60">
        <f t="shared" si="5"/>
        <v>1.0189981790726683E-3</v>
      </c>
      <c r="J169" s="121">
        <v>141.39001166</v>
      </c>
      <c r="K169" s="121">
        <v>17.161449999999999</v>
      </c>
      <c r="M169"/>
      <c r="N169" s="170"/>
    </row>
    <row r="170" spans="1:14" ht="12.75" x14ac:dyDescent="0.2">
      <c r="A170" s="118" t="s">
        <v>2367</v>
      </c>
      <c r="B170" s="59" t="s">
        <v>48</v>
      </c>
      <c r="C170" s="59" t="s">
        <v>1906</v>
      </c>
      <c r="D170" s="118" t="s">
        <v>213</v>
      </c>
      <c r="E170" s="118" t="s">
        <v>214</v>
      </c>
      <c r="F170" s="119">
        <v>14.883438285</v>
      </c>
      <c r="G170" s="119">
        <v>41.79609129</v>
      </c>
      <c r="H170" s="74">
        <f t="shared" si="4"/>
        <v>-0.64390358462632213</v>
      </c>
      <c r="I170" s="60">
        <f t="shared" si="5"/>
        <v>1.0189489059949134E-3</v>
      </c>
      <c r="J170" s="121">
        <v>43.596680429999999</v>
      </c>
      <c r="K170" s="121">
        <v>9.7345000000000006</v>
      </c>
      <c r="M170"/>
      <c r="N170" s="170"/>
    </row>
    <row r="171" spans="1:14" ht="12.75" x14ac:dyDescent="0.2">
      <c r="A171" s="118" t="s">
        <v>1857</v>
      </c>
      <c r="B171" s="59" t="s">
        <v>180</v>
      </c>
      <c r="C171" s="59" t="s">
        <v>890</v>
      </c>
      <c r="D171" s="118" t="s">
        <v>213</v>
      </c>
      <c r="E171" s="118" t="s">
        <v>1020</v>
      </c>
      <c r="F171" s="119">
        <v>14.525920145999999</v>
      </c>
      <c r="G171" s="119">
        <v>13.085742306</v>
      </c>
      <c r="H171" s="74">
        <f t="shared" si="4"/>
        <v>0.11005702285147834</v>
      </c>
      <c r="I171" s="60">
        <f t="shared" si="5"/>
        <v>9.9447252428582042E-4</v>
      </c>
      <c r="J171" s="121">
        <v>402.00151570932502</v>
      </c>
      <c r="K171" s="121">
        <v>6.0278</v>
      </c>
      <c r="M171"/>
      <c r="N171" s="170"/>
    </row>
    <row r="172" spans="1:14" ht="12.75" x14ac:dyDescent="0.2">
      <c r="A172" s="118" t="s">
        <v>1643</v>
      </c>
      <c r="B172" s="59" t="s">
        <v>832</v>
      </c>
      <c r="C172" s="59" t="s">
        <v>149</v>
      </c>
      <c r="D172" s="118" t="s">
        <v>827</v>
      </c>
      <c r="E172" s="118" t="s">
        <v>214</v>
      </c>
      <c r="F172" s="119">
        <v>14.509418936000001</v>
      </c>
      <c r="G172" s="119">
        <v>10.246909656</v>
      </c>
      <c r="H172" s="74">
        <f t="shared" si="4"/>
        <v>0.41597998060850694</v>
      </c>
      <c r="I172" s="60">
        <f t="shared" si="5"/>
        <v>9.9334281960635558E-4</v>
      </c>
      <c r="J172" s="121">
        <v>1630.6163296900002</v>
      </c>
      <c r="K172" s="121">
        <v>31.152149999999999</v>
      </c>
      <c r="M172"/>
      <c r="N172" s="170"/>
    </row>
    <row r="173" spans="1:14" ht="12.75" x14ac:dyDescent="0.2">
      <c r="A173" s="118" t="s">
        <v>2136</v>
      </c>
      <c r="B173" s="59" t="s">
        <v>533</v>
      </c>
      <c r="C173" s="59" t="s">
        <v>886</v>
      </c>
      <c r="D173" s="118" t="s">
        <v>212</v>
      </c>
      <c r="E173" s="118" t="s">
        <v>1020</v>
      </c>
      <c r="F173" s="119">
        <v>14.223118159</v>
      </c>
      <c r="G173" s="119">
        <v>20.896993164999998</v>
      </c>
      <c r="H173" s="74">
        <f t="shared" si="4"/>
        <v>-0.31937011001075277</v>
      </c>
      <c r="I173" s="60">
        <f t="shared" si="5"/>
        <v>9.737421159299978E-4</v>
      </c>
      <c r="J173" s="121">
        <v>571.73940098000003</v>
      </c>
      <c r="K173" s="121">
        <v>7.9031000000000002</v>
      </c>
      <c r="M173"/>
      <c r="N173" s="170"/>
    </row>
    <row r="174" spans="1:14" ht="12.75" x14ac:dyDescent="0.2">
      <c r="A174" s="118" t="s">
        <v>1679</v>
      </c>
      <c r="B174" s="59" t="s">
        <v>1680</v>
      </c>
      <c r="C174" s="59" t="s">
        <v>149</v>
      </c>
      <c r="D174" s="118" t="s">
        <v>213</v>
      </c>
      <c r="E174" s="118" t="s">
        <v>1020</v>
      </c>
      <c r="F174" s="119">
        <v>14.195242890000001</v>
      </c>
      <c r="G174" s="119">
        <v>20.845372809999997</v>
      </c>
      <c r="H174" s="74">
        <f t="shared" si="4"/>
        <v>-0.31902187505179946</v>
      </c>
      <c r="I174" s="60">
        <f t="shared" si="5"/>
        <v>9.7183372122254031E-4</v>
      </c>
      <c r="J174" s="121">
        <v>218.26663438</v>
      </c>
      <c r="K174" s="121">
        <v>13.971299999999999</v>
      </c>
      <c r="M174"/>
      <c r="N174" s="170"/>
    </row>
    <row r="175" spans="1:14" ht="12.75" x14ac:dyDescent="0.2">
      <c r="A175" s="118" t="s">
        <v>2787</v>
      </c>
      <c r="B175" s="59" t="s">
        <v>1009</v>
      </c>
      <c r="C175" s="59" t="s">
        <v>665</v>
      </c>
      <c r="D175" s="118" t="s">
        <v>212</v>
      </c>
      <c r="E175" s="118" t="s">
        <v>1020</v>
      </c>
      <c r="F175" s="119">
        <v>13.995382416</v>
      </c>
      <c r="G175" s="119">
        <v>12.96274227</v>
      </c>
      <c r="H175" s="74">
        <f t="shared" si="4"/>
        <v>7.9662167502154713E-2</v>
      </c>
      <c r="I175" s="60">
        <f t="shared" si="5"/>
        <v>9.5815088749592967E-4</v>
      </c>
      <c r="J175" s="121">
        <v>33.780218109300002</v>
      </c>
      <c r="K175" s="121">
        <v>51.638350000000003</v>
      </c>
      <c r="M175"/>
      <c r="N175" s="170"/>
    </row>
    <row r="176" spans="1:14" ht="12.75" x14ac:dyDescent="0.2">
      <c r="A176" s="118" t="s">
        <v>2707</v>
      </c>
      <c r="B176" s="59" t="s">
        <v>380</v>
      </c>
      <c r="C176" s="59" t="s">
        <v>890</v>
      </c>
      <c r="D176" s="118" t="s">
        <v>827</v>
      </c>
      <c r="E176" s="118" t="s">
        <v>1020</v>
      </c>
      <c r="F176" s="119">
        <v>13.847473908</v>
      </c>
      <c r="G176" s="119">
        <v>15.468658573000001</v>
      </c>
      <c r="H176" s="74">
        <f t="shared" si="4"/>
        <v>-0.10480447657107916</v>
      </c>
      <c r="I176" s="60">
        <f t="shared" si="5"/>
        <v>9.480247856148992E-4</v>
      </c>
      <c r="J176" s="121">
        <v>842.1786407246625</v>
      </c>
      <c r="K176" s="121">
        <v>23.46575</v>
      </c>
      <c r="M176"/>
      <c r="N176" s="170"/>
    </row>
    <row r="177" spans="1:14" ht="12.75" x14ac:dyDescent="0.2">
      <c r="A177" s="118" t="s">
        <v>2590</v>
      </c>
      <c r="B177" s="118" t="s">
        <v>247</v>
      </c>
      <c r="C177" s="118" t="s">
        <v>891</v>
      </c>
      <c r="D177" s="118" t="s">
        <v>212</v>
      </c>
      <c r="E177" s="118" t="s">
        <v>214</v>
      </c>
      <c r="F177" s="119">
        <v>13.71268105</v>
      </c>
      <c r="G177" s="119">
        <v>14.528658674000001</v>
      </c>
      <c r="H177" s="74">
        <f t="shared" si="4"/>
        <v>-5.6163314336804326E-2</v>
      </c>
      <c r="I177" s="120">
        <f t="shared" si="5"/>
        <v>9.387966064425201E-4</v>
      </c>
      <c r="J177" s="121">
        <v>767.81926270000008</v>
      </c>
      <c r="K177" s="121">
        <v>7.1574</v>
      </c>
      <c r="M177"/>
      <c r="N177" s="170"/>
    </row>
    <row r="178" spans="1:14" ht="12.75" x14ac:dyDescent="0.2">
      <c r="A178" s="118" t="s">
        <v>2448</v>
      </c>
      <c r="B178" s="59" t="s">
        <v>69</v>
      </c>
      <c r="C178" s="59" t="s">
        <v>885</v>
      </c>
      <c r="D178" s="118" t="s">
        <v>212</v>
      </c>
      <c r="E178" s="118" t="s">
        <v>3031</v>
      </c>
      <c r="F178" s="119">
        <v>13.625702410000001</v>
      </c>
      <c r="G178" s="119">
        <v>19.783304874999999</v>
      </c>
      <c r="H178" s="74">
        <f t="shared" si="4"/>
        <v>-0.31125246787159966</v>
      </c>
      <c r="I178" s="60">
        <f t="shared" si="5"/>
        <v>9.3284188090290824E-4</v>
      </c>
      <c r="J178" s="121">
        <v>874.21895260000008</v>
      </c>
      <c r="K178" s="121">
        <v>9.4619499999999999</v>
      </c>
      <c r="M178"/>
      <c r="N178" s="170"/>
    </row>
    <row r="179" spans="1:14" ht="12.75" x14ac:dyDescent="0.2">
      <c r="A179" s="118" t="s">
        <v>2276</v>
      </c>
      <c r="B179" s="59" t="s">
        <v>173</v>
      </c>
      <c r="C179" s="59" t="s">
        <v>890</v>
      </c>
      <c r="D179" s="118" t="s">
        <v>213</v>
      </c>
      <c r="E179" s="118" t="s">
        <v>1020</v>
      </c>
      <c r="F179" s="119">
        <v>13.46981351</v>
      </c>
      <c r="G179" s="119">
        <v>15.60543221</v>
      </c>
      <c r="H179" s="74">
        <f t="shared" si="4"/>
        <v>-0.13685098055992906</v>
      </c>
      <c r="I179" s="60">
        <f t="shared" si="5"/>
        <v>9.2216942598556315E-4</v>
      </c>
      <c r="J179" s="121">
        <v>685.66774638188747</v>
      </c>
      <c r="K179" s="121">
        <v>5.6904500000000002</v>
      </c>
      <c r="M179"/>
      <c r="N179" s="170"/>
    </row>
    <row r="180" spans="1:14" ht="12.75" x14ac:dyDescent="0.2">
      <c r="A180" s="118" t="s">
        <v>2587</v>
      </c>
      <c r="B180" s="59" t="s">
        <v>158</v>
      </c>
      <c r="C180" s="59" t="s">
        <v>891</v>
      </c>
      <c r="D180" s="118" t="s">
        <v>212</v>
      </c>
      <c r="E180" s="118" t="s">
        <v>214</v>
      </c>
      <c r="F180" s="119">
        <v>13.406276988</v>
      </c>
      <c r="G180" s="119">
        <v>17.103557122000002</v>
      </c>
      <c r="H180" s="74">
        <f t="shared" si="4"/>
        <v>-0.21617024503307891</v>
      </c>
      <c r="I180" s="60">
        <f t="shared" si="5"/>
        <v>9.1781959308116843E-4</v>
      </c>
      <c r="J180" s="121">
        <v>176.40381219999998</v>
      </c>
      <c r="K180" s="121">
        <v>30.846399999999999</v>
      </c>
      <c r="M180"/>
      <c r="N180" s="170"/>
    </row>
    <row r="181" spans="1:14" ht="12.75" x14ac:dyDescent="0.2">
      <c r="A181" s="118" t="s">
        <v>2099</v>
      </c>
      <c r="B181" s="59" t="s">
        <v>627</v>
      </c>
      <c r="C181" s="59" t="s">
        <v>886</v>
      </c>
      <c r="D181" s="118" t="s">
        <v>212</v>
      </c>
      <c r="E181" s="118" t="s">
        <v>1020</v>
      </c>
      <c r="F181" s="119">
        <v>13.379348019</v>
      </c>
      <c r="G181" s="119">
        <v>7.1076827620000005</v>
      </c>
      <c r="H181" s="74">
        <f t="shared" si="4"/>
        <v>0.88237833158935786</v>
      </c>
      <c r="I181" s="60">
        <f t="shared" si="5"/>
        <v>9.1597598389781356E-4</v>
      </c>
      <c r="J181" s="121">
        <v>35.775930580000001</v>
      </c>
      <c r="K181" s="121">
        <v>38.987699999999997</v>
      </c>
      <c r="M181"/>
      <c r="N181" s="170"/>
    </row>
    <row r="182" spans="1:14" ht="12.75" x14ac:dyDescent="0.2">
      <c r="A182" s="118" t="s">
        <v>2254</v>
      </c>
      <c r="B182" s="59" t="s">
        <v>524</v>
      </c>
      <c r="C182" s="59" t="s">
        <v>890</v>
      </c>
      <c r="D182" s="118" t="s">
        <v>213</v>
      </c>
      <c r="E182" s="118" t="s">
        <v>1020</v>
      </c>
      <c r="F182" s="119">
        <v>13.304325392999999</v>
      </c>
      <c r="G182" s="119">
        <v>29.195804105000001</v>
      </c>
      <c r="H182" s="74">
        <f t="shared" si="4"/>
        <v>-0.54430693721768275</v>
      </c>
      <c r="I182" s="60">
        <f t="shared" si="5"/>
        <v>9.1083979014850976E-4</v>
      </c>
      <c r="J182" s="121">
        <v>214.02585245</v>
      </c>
      <c r="K182" s="121">
        <v>22.80105</v>
      </c>
      <c r="M182"/>
      <c r="N182" s="170"/>
    </row>
    <row r="183" spans="1:14" ht="12.75" x14ac:dyDescent="0.2">
      <c r="A183" s="118" t="s">
        <v>1820</v>
      </c>
      <c r="B183" s="59" t="s">
        <v>2720</v>
      </c>
      <c r="C183" s="59" t="s">
        <v>890</v>
      </c>
      <c r="D183" s="118" t="s">
        <v>827</v>
      </c>
      <c r="E183" s="118" t="s">
        <v>1020</v>
      </c>
      <c r="F183" s="119">
        <v>13.291690039999999</v>
      </c>
      <c r="G183" s="119">
        <v>6.4040333399999998</v>
      </c>
      <c r="H183" s="74">
        <f t="shared" si="4"/>
        <v>1.0755185574970789</v>
      </c>
      <c r="I183" s="60">
        <f t="shared" si="5"/>
        <v>9.0997474949932146E-4</v>
      </c>
      <c r="J183" s="121">
        <v>574.20815345000005</v>
      </c>
      <c r="K183" s="121">
        <v>21.07525</v>
      </c>
      <c r="M183"/>
      <c r="N183" s="170"/>
    </row>
    <row r="184" spans="1:14" ht="12.75" x14ac:dyDescent="0.2">
      <c r="A184" s="118" t="s">
        <v>2113</v>
      </c>
      <c r="B184" s="59" t="s">
        <v>395</v>
      </c>
      <c r="C184" s="59" t="s">
        <v>886</v>
      </c>
      <c r="D184" s="118" t="s">
        <v>212</v>
      </c>
      <c r="E184" s="118" t="s">
        <v>1020</v>
      </c>
      <c r="F184" s="119">
        <v>13.248720359</v>
      </c>
      <c r="G184" s="119">
        <v>0.90291511999999996</v>
      </c>
      <c r="H184" s="74">
        <f t="shared" si="4"/>
        <v>13.673273340466379</v>
      </c>
      <c r="I184" s="60">
        <f t="shared" si="5"/>
        <v>9.0703296221821819E-4</v>
      </c>
      <c r="J184" s="121">
        <v>134.35426107000001</v>
      </c>
      <c r="K184" s="121">
        <v>14.460800000000001</v>
      </c>
      <c r="M184"/>
      <c r="N184" s="170"/>
    </row>
    <row r="185" spans="1:14" ht="12.75" x14ac:dyDescent="0.2">
      <c r="A185" s="118" t="s">
        <v>2776</v>
      </c>
      <c r="B185" s="59" t="s">
        <v>517</v>
      </c>
      <c r="C185" s="59" t="s">
        <v>665</v>
      </c>
      <c r="D185" s="118" t="s">
        <v>212</v>
      </c>
      <c r="E185" s="118" t="s">
        <v>1020</v>
      </c>
      <c r="F185" s="119">
        <v>13.24195325</v>
      </c>
      <c r="G185" s="119">
        <v>21.564960045999999</v>
      </c>
      <c r="H185" s="74">
        <f t="shared" si="4"/>
        <v>-0.38595048533576126</v>
      </c>
      <c r="I185" s="60">
        <f t="shared" si="5"/>
        <v>9.0656967287739104E-4</v>
      </c>
      <c r="J185" s="121">
        <v>273.38922565982995</v>
      </c>
      <c r="K185" s="121">
        <v>11.703849999999999</v>
      </c>
      <c r="M185"/>
      <c r="N185" s="170"/>
    </row>
    <row r="186" spans="1:14" ht="12.75" x14ac:dyDescent="0.2">
      <c r="A186" s="118" t="s">
        <v>2560</v>
      </c>
      <c r="B186" s="118" t="s">
        <v>248</v>
      </c>
      <c r="C186" s="118" t="s">
        <v>891</v>
      </c>
      <c r="D186" s="118" t="s">
        <v>212</v>
      </c>
      <c r="E186" s="118" t="s">
        <v>214</v>
      </c>
      <c r="F186" s="119">
        <v>13.175942393</v>
      </c>
      <c r="G186" s="119">
        <v>25.632962155000001</v>
      </c>
      <c r="H186" s="74">
        <f t="shared" si="4"/>
        <v>-0.48597659867297538</v>
      </c>
      <c r="I186" s="120">
        <f t="shared" si="5"/>
        <v>9.0205044222410006E-4</v>
      </c>
      <c r="J186" s="121">
        <v>1343.2491640000001</v>
      </c>
      <c r="K186" s="121">
        <v>8.8147000000000002</v>
      </c>
      <c r="M186"/>
      <c r="N186" s="170"/>
    </row>
    <row r="187" spans="1:14" ht="12.75" x14ac:dyDescent="0.2">
      <c r="A187" s="118" t="s">
        <v>2187</v>
      </c>
      <c r="B187" s="59" t="s">
        <v>918</v>
      </c>
      <c r="C187" s="59" t="s">
        <v>890</v>
      </c>
      <c r="D187" s="118" t="s">
        <v>213</v>
      </c>
      <c r="E187" s="118" t="s">
        <v>214</v>
      </c>
      <c r="F187" s="119">
        <v>13.140940012</v>
      </c>
      <c r="G187" s="119">
        <v>24.312342638000001</v>
      </c>
      <c r="H187" s="74">
        <f t="shared" si="4"/>
        <v>-0.45949511292832745</v>
      </c>
      <c r="I187" s="60">
        <f t="shared" si="5"/>
        <v>8.9965411167572721E-4</v>
      </c>
      <c r="J187" s="121">
        <v>312.74850340317505</v>
      </c>
      <c r="K187" s="121">
        <v>20.716349999999998</v>
      </c>
      <c r="M187"/>
      <c r="N187" s="170"/>
    </row>
    <row r="188" spans="1:14" ht="12.75" x14ac:dyDescent="0.2">
      <c r="A188" s="118" t="s">
        <v>2011</v>
      </c>
      <c r="B188" s="59" t="s">
        <v>146</v>
      </c>
      <c r="C188" s="59" t="s">
        <v>972</v>
      </c>
      <c r="D188" s="118" t="s">
        <v>827</v>
      </c>
      <c r="E188" s="118" t="s">
        <v>214</v>
      </c>
      <c r="F188" s="119">
        <v>12.916590900000001</v>
      </c>
      <c r="G188" s="119">
        <v>5.8321093419999999</v>
      </c>
      <c r="H188" s="74">
        <f t="shared" si="4"/>
        <v>1.2147374376164435</v>
      </c>
      <c r="I188" s="60">
        <f t="shared" si="5"/>
        <v>8.8429473853519967E-4</v>
      </c>
      <c r="J188" s="121">
        <v>307.54062763000002</v>
      </c>
      <c r="K188" s="121">
        <v>26.258150000000001</v>
      </c>
      <c r="M188"/>
      <c r="N188" s="170"/>
    </row>
    <row r="189" spans="1:14" ht="12.75" x14ac:dyDescent="0.2">
      <c r="A189" s="118" t="s">
        <v>1784</v>
      </c>
      <c r="B189" s="59" t="s">
        <v>31</v>
      </c>
      <c r="C189" s="59" t="s">
        <v>890</v>
      </c>
      <c r="D189" s="118" t="s">
        <v>827</v>
      </c>
      <c r="E189" s="118" t="s">
        <v>214</v>
      </c>
      <c r="F189" s="119">
        <v>12.913664914999998</v>
      </c>
      <c r="G189" s="119">
        <v>15.935163438</v>
      </c>
      <c r="H189" s="74">
        <f t="shared" si="4"/>
        <v>-0.18961201965426633</v>
      </c>
      <c r="I189" s="60">
        <f t="shared" si="5"/>
        <v>8.8409441995574106E-4</v>
      </c>
      <c r="J189" s="121">
        <v>3715.2852229347754</v>
      </c>
      <c r="K189" s="121">
        <v>19.922249999999998</v>
      </c>
      <c r="M189"/>
      <c r="N189" s="170"/>
    </row>
    <row r="190" spans="1:14" ht="12.75" x14ac:dyDescent="0.2">
      <c r="A190" s="118" t="s">
        <v>2444</v>
      </c>
      <c r="B190" s="59" t="s">
        <v>67</v>
      </c>
      <c r="C190" s="59" t="s">
        <v>885</v>
      </c>
      <c r="D190" s="118" t="s">
        <v>212</v>
      </c>
      <c r="E190" s="118" t="s">
        <v>3031</v>
      </c>
      <c r="F190" s="119">
        <v>12.822838429999999</v>
      </c>
      <c r="G190" s="119">
        <v>15.78809862</v>
      </c>
      <c r="H190" s="74">
        <f t="shared" si="4"/>
        <v>-0.18781616845512206</v>
      </c>
      <c r="I190" s="60">
        <f t="shared" si="5"/>
        <v>8.7787626352213086E-4</v>
      </c>
      <c r="J190" s="121">
        <v>60.357649800000004</v>
      </c>
      <c r="K190" s="121">
        <v>32.33</v>
      </c>
      <c r="M190"/>
      <c r="N190" s="170"/>
    </row>
    <row r="191" spans="1:14" ht="12.75" x14ac:dyDescent="0.2">
      <c r="A191" s="118" t="s">
        <v>2561</v>
      </c>
      <c r="B191" s="59" t="s">
        <v>527</v>
      </c>
      <c r="C191" s="59" t="s">
        <v>891</v>
      </c>
      <c r="D191" s="118" t="s">
        <v>212</v>
      </c>
      <c r="E191" s="118" t="s">
        <v>1020</v>
      </c>
      <c r="F191" s="119">
        <v>12.739377800000002</v>
      </c>
      <c r="G191" s="119">
        <v>13.461469220000001</v>
      </c>
      <c r="H191" s="74">
        <f t="shared" si="4"/>
        <v>-5.3641352827013322E-2</v>
      </c>
      <c r="I191" s="60">
        <f t="shared" si="5"/>
        <v>8.7216238773592551E-4</v>
      </c>
      <c r="J191" s="121">
        <v>556.0746347999999</v>
      </c>
      <c r="K191" s="121">
        <v>17.844049999999999</v>
      </c>
      <c r="M191"/>
      <c r="N191" s="170"/>
    </row>
    <row r="192" spans="1:14" ht="12.75" x14ac:dyDescent="0.2">
      <c r="A192" s="118" t="s">
        <v>2204</v>
      </c>
      <c r="B192" s="59" t="s">
        <v>408</v>
      </c>
      <c r="C192" s="59" t="s">
        <v>890</v>
      </c>
      <c r="D192" s="118" t="s">
        <v>213</v>
      </c>
      <c r="E192" s="118" t="s">
        <v>214</v>
      </c>
      <c r="F192" s="119">
        <v>12.654308050000001</v>
      </c>
      <c r="G192" s="119">
        <v>9.4877175099999995</v>
      </c>
      <c r="H192" s="74">
        <f t="shared" si="4"/>
        <v>0.33375683210028484</v>
      </c>
      <c r="I192" s="60">
        <f t="shared" si="5"/>
        <v>8.6633834848935426E-4</v>
      </c>
      <c r="J192" s="121">
        <v>68.41067412000001</v>
      </c>
      <c r="K192" s="121">
        <v>18.788650000000001</v>
      </c>
      <c r="M192"/>
      <c r="N192" s="170"/>
    </row>
    <row r="193" spans="1:14" ht="12.75" x14ac:dyDescent="0.2">
      <c r="A193" s="118" t="s">
        <v>1702</v>
      </c>
      <c r="B193" s="59" t="s">
        <v>136</v>
      </c>
      <c r="C193" s="59" t="s">
        <v>665</v>
      </c>
      <c r="D193" s="118" t="s">
        <v>212</v>
      </c>
      <c r="E193" s="118" t="s">
        <v>1020</v>
      </c>
      <c r="F193" s="119">
        <v>12.617762172000001</v>
      </c>
      <c r="G193" s="119">
        <v>16.872213496000001</v>
      </c>
      <c r="H193" s="74">
        <f t="shared" si="4"/>
        <v>-0.25215727177756664</v>
      </c>
      <c r="I193" s="60">
        <f t="shared" si="5"/>
        <v>8.6383634715783036E-4</v>
      </c>
      <c r="J193" s="121">
        <v>425.14333775325503</v>
      </c>
      <c r="K193" s="121">
        <v>5.4806999999999997</v>
      </c>
      <c r="M193"/>
      <c r="N193" s="170"/>
    </row>
    <row r="194" spans="1:14" ht="12.75" x14ac:dyDescent="0.2">
      <c r="A194" s="118" t="s">
        <v>2947</v>
      </c>
      <c r="B194" s="59" t="s">
        <v>75</v>
      </c>
      <c r="C194" s="59" t="s">
        <v>885</v>
      </c>
      <c r="D194" s="118" t="s">
        <v>212</v>
      </c>
      <c r="E194" s="118" t="s">
        <v>3031</v>
      </c>
      <c r="F194" s="119">
        <v>12.47202259</v>
      </c>
      <c r="G194" s="119">
        <v>8.4438634320000006</v>
      </c>
      <c r="H194" s="74">
        <f t="shared" si="4"/>
        <v>0.47705167077126642</v>
      </c>
      <c r="I194" s="60">
        <f t="shared" si="5"/>
        <v>8.5385873413619941E-4</v>
      </c>
      <c r="J194" s="121">
        <v>765.69261584000003</v>
      </c>
      <c r="K194" s="121">
        <v>7.3529</v>
      </c>
      <c r="M194"/>
      <c r="N194" s="170"/>
    </row>
    <row r="195" spans="1:14" ht="12.75" x14ac:dyDescent="0.2">
      <c r="A195" s="118" t="s">
        <v>2322</v>
      </c>
      <c r="B195" s="59" t="s">
        <v>1232</v>
      </c>
      <c r="C195" s="59" t="s">
        <v>887</v>
      </c>
      <c r="D195" s="118" t="s">
        <v>212</v>
      </c>
      <c r="E195" s="118" t="s">
        <v>1020</v>
      </c>
      <c r="F195" s="119">
        <v>12.470981740000001</v>
      </c>
      <c r="G195" s="119">
        <v>4.4864580499999995</v>
      </c>
      <c r="H195" s="74">
        <f t="shared" si="4"/>
        <v>1.7796942712971542</v>
      </c>
      <c r="I195" s="60">
        <f t="shared" si="5"/>
        <v>8.5378747553664094E-4</v>
      </c>
      <c r="J195" s="121">
        <v>239.3019816680065</v>
      </c>
      <c r="K195" s="121">
        <v>22.34515</v>
      </c>
      <c r="M195"/>
      <c r="N195" s="170"/>
    </row>
    <row r="196" spans="1:14" ht="12.75" x14ac:dyDescent="0.2">
      <c r="A196" s="118" t="s">
        <v>1867</v>
      </c>
      <c r="B196" s="59" t="s">
        <v>597</v>
      </c>
      <c r="C196" s="59" t="s">
        <v>890</v>
      </c>
      <c r="D196" s="118" t="s">
        <v>213</v>
      </c>
      <c r="E196" s="118" t="s">
        <v>214</v>
      </c>
      <c r="F196" s="119">
        <v>12.44987791</v>
      </c>
      <c r="G196" s="119">
        <v>14.730287789999998</v>
      </c>
      <c r="H196" s="74">
        <f t="shared" si="4"/>
        <v>-0.15481095227128616</v>
      </c>
      <c r="I196" s="60">
        <f t="shared" si="5"/>
        <v>8.5234266661016623E-4</v>
      </c>
      <c r="J196" s="121">
        <v>552.87749128999997</v>
      </c>
      <c r="K196" s="121">
        <v>9.4532000000000007</v>
      </c>
      <c r="M196"/>
      <c r="N196" s="170"/>
    </row>
    <row r="197" spans="1:14" ht="12.75" x14ac:dyDescent="0.2">
      <c r="A197" s="118" t="s">
        <v>2217</v>
      </c>
      <c r="B197" s="59" t="s">
        <v>421</v>
      </c>
      <c r="C197" s="59" t="s">
        <v>890</v>
      </c>
      <c r="D197" s="118" t="s">
        <v>213</v>
      </c>
      <c r="E197" s="118" t="s">
        <v>214</v>
      </c>
      <c r="F197" s="119">
        <v>12.332462830000001</v>
      </c>
      <c r="G197" s="119">
        <v>29.523643622999998</v>
      </c>
      <c r="H197" s="74">
        <f t="shared" si="4"/>
        <v>-0.58228520207470047</v>
      </c>
      <c r="I197" s="60">
        <f t="shared" si="5"/>
        <v>8.4430420365407086E-4</v>
      </c>
      <c r="J197" s="121">
        <v>138.94246584999999</v>
      </c>
      <c r="K197" s="121">
        <v>27.834099999999999</v>
      </c>
      <c r="M197"/>
      <c r="N197" s="170"/>
    </row>
    <row r="198" spans="1:14" ht="12.75" x14ac:dyDescent="0.2">
      <c r="A198" s="118" t="s">
        <v>2178</v>
      </c>
      <c r="B198" s="59" t="s">
        <v>120</v>
      </c>
      <c r="C198" s="59" t="s">
        <v>665</v>
      </c>
      <c r="D198" s="118" t="s">
        <v>213</v>
      </c>
      <c r="E198" s="118" t="s">
        <v>214</v>
      </c>
      <c r="F198" s="119">
        <v>12.300132401000001</v>
      </c>
      <c r="G198" s="119">
        <v>13.911213011999999</v>
      </c>
      <c r="H198" s="74">
        <f t="shared" si="4"/>
        <v>-0.11581165564859508</v>
      </c>
      <c r="I198" s="60">
        <f t="shared" si="5"/>
        <v>8.4209080009576154E-4</v>
      </c>
      <c r="J198" s="121">
        <v>328.69391351554805</v>
      </c>
      <c r="K198" s="121">
        <v>15.86065</v>
      </c>
      <c r="M198"/>
      <c r="N198" s="170"/>
    </row>
    <row r="199" spans="1:14" ht="12.75" x14ac:dyDescent="0.2">
      <c r="A199" s="118" t="s">
        <v>2645</v>
      </c>
      <c r="B199" s="59" t="s">
        <v>583</v>
      </c>
      <c r="C199" s="59" t="s">
        <v>891</v>
      </c>
      <c r="D199" s="118" t="s">
        <v>213</v>
      </c>
      <c r="E199" s="118" t="s">
        <v>1020</v>
      </c>
      <c r="F199" s="119">
        <v>12.289331220000001</v>
      </c>
      <c r="G199" s="119">
        <v>13.949658952</v>
      </c>
      <c r="H199" s="74">
        <f t="shared" ref="H199:H262" si="6">IF(ISERROR(F199/G199-1),"",IF((F199/G199-1)&gt;10000%,"",F199/G199-1))</f>
        <v>-0.1190228189601692</v>
      </c>
      <c r="I199" s="60">
        <f t="shared" ref="I199:I262" si="7">F199/$F$1074</f>
        <v>8.4135133040114834E-4</v>
      </c>
      <c r="J199" s="121">
        <v>344.1554256</v>
      </c>
      <c r="K199" s="121">
        <v>12.75705</v>
      </c>
      <c r="M199"/>
      <c r="N199" s="170"/>
    </row>
    <row r="200" spans="1:14" ht="12.75" x14ac:dyDescent="0.2">
      <c r="A200" s="118" t="s">
        <v>2817</v>
      </c>
      <c r="B200" s="59" t="s">
        <v>101</v>
      </c>
      <c r="C200" s="59" t="s">
        <v>665</v>
      </c>
      <c r="D200" s="118" t="s">
        <v>212</v>
      </c>
      <c r="E200" s="118" t="s">
        <v>1020</v>
      </c>
      <c r="F200" s="119">
        <v>12.261779543999999</v>
      </c>
      <c r="G200" s="119">
        <v>11.157166159000001</v>
      </c>
      <c r="H200" s="74">
        <f t="shared" si="6"/>
        <v>9.9004834136036779E-2</v>
      </c>
      <c r="I200" s="60">
        <f t="shared" si="7"/>
        <v>8.3946508949491762E-4</v>
      </c>
      <c r="J200" s="121">
        <v>329.10383284919999</v>
      </c>
      <c r="K200" s="121">
        <v>35.634599999999999</v>
      </c>
      <c r="M200"/>
      <c r="N200" s="170"/>
    </row>
    <row r="201" spans="1:14" ht="12.75" x14ac:dyDescent="0.2">
      <c r="A201" s="118" t="s">
        <v>1904</v>
      </c>
      <c r="B201" s="59" t="s">
        <v>1905</v>
      </c>
      <c r="C201" s="59" t="s">
        <v>890</v>
      </c>
      <c r="D201" s="118" t="s">
        <v>827</v>
      </c>
      <c r="E201" s="118" t="s">
        <v>214</v>
      </c>
      <c r="F201" s="119">
        <v>12.04606416</v>
      </c>
      <c r="G201" s="119">
        <v>13.15415797</v>
      </c>
      <c r="H201" s="74">
        <f t="shared" si="6"/>
        <v>-8.4239052969195871E-2</v>
      </c>
      <c r="I201" s="60">
        <f t="shared" si="7"/>
        <v>8.2469679803402599E-4</v>
      </c>
      <c r="J201" s="121">
        <v>500.98905352999998</v>
      </c>
      <c r="K201" s="121">
        <v>38.429600000000001</v>
      </c>
      <c r="M201"/>
      <c r="N201" s="170"/>
    </row>
    <row r="202" spans="1:14" ht="12.75" x14ac:dyDescent="0.2">
      <c r="A202" s="118" t="s">
        <v>1684</v>
      </c>
      <c r="B202" s="59" t="s">
        <v>169</v>
      </c>
      <c r="C202" s="59" t="s">
        <v>665</v>
      </c>
      <c r="D202" s="118" t="s">
        <v>212</v>
      </c>
      <c r="E202" s="118" t="s">
        <v>1020</v>
      </c>
      <c r="F202" s="119">
        <v>11.951972053999999</v>
      </c>
      <c r="G202" s="119">
        <v>6.6751534379999997</v>
      </c>
      <c r="H202" s="74">
        <f t="shared" si="6"/>
        <v>0.79051645254480207</v>
      </c>
      <c r="I202" s="60">
        <f t="shared" si="7"/>
        <v>8.1825507088499182E-4</v>
      </c>
      <c r="J202" s="121">
        <v>286.87646443749998</v>
      </c>
      <c r="K202" s="121">
        <v>11.042450000000001</v>
      </c>
      <c r="M202"/>
      <c r="N202" s="170"/>
    </row>
    <row r="203" spans="1:14" ht="12.75" x14ac:dyDescent="0.2">
      <c r="A203" s="118" t="s">
        <v>2804</v>
      </c>
      <c r="B203" s="59" t="s">
        <v>2071</v>
      </c>
      <c r="C203" s="59" t="s">
        <v>1942</v>
      </c>
      <c r="D203" s="118" t="s">
        <v>212</v>
      </c>
      <c r="E203" s="118" t="s">
        <v>214</v>
      </c>
      <c r="F203" s="119">
        <v>11.942695800000001</v>
      </c>
      <c r="G203" s="119">
        <v>1.0609831200000002</v>
      </c>
      <c r="H203" s="74">
        <f t="shared" si="6"/>
        <v>10.256254293659261</v>
      </c>
      <c r="I203" s="60">
        <f t="shared" si="7"/>
        <v>8.1762000063549483E-4</v>
      </c>
      <c r="J203" s="121">
        <v>111.28172434919999</v>
      </c>
      <c r="K203" s="121">
        <v>21.6965</v>
      </c>
      <c r="M203"/>
      <c r="N203" s="170"/>
    </row>
    <row r="204" spans="1:14" ht="12.75" x14ac:dyDescent="0.2">
      <c r="A204" s="118" t="s">
        <v>1723</v>
      </c>
      <c r="B204" s="59" t="s">
        <v>129</v>
      </c>
      <c r="C204" s="59" t="s">
        <v>665</v>
      </c>
      <c r="D204" s="118" t="s">
        <v>212</v>
      </c>
      <c r="E204" s="118" t="s">
        <v>1020</v>
      </c>
      <c r="F204" s="119">
        <v>11.7995888</v>
      </c>
      <c r="G204" s="119">
        <v>22.930884120000002</v>
      </c>
      <c r="H204" s="74">
        <f t="shared" si="6"/>
        <v>-0.48542809172767298</v>
      </c>
      <c r="I204" s="60">
        <f t="shared" si="7"/>
        <v>8.0782261925775394E-4</v>
      </c>
      <c r="J204" s="121">
        <v>643.22681517820672</v>
      </c>
      <c r="K204" s="121">
        <v>10.410550000000001</v>
      </c>
      <c r="M204"/>
      <c r="N204" s="170"/>
    </row>
    <row r="205" spans="1:14" ht="12.75" x14ac:dyDescent="0.2">
      <c r="A205" s="118" t="s">
        <v>2943</v>
      </c>
      <c r="B205" s="59" t="s">
        <v>43</v>
      </c>
      <c r="C205" s="59" t="s">
        <v>890</v>
      </c>
      <c r="D205" s="118" t="s">
        <v>827</v>
      </c>
      <c r="E205" s="118" t="s">
        <v>214</v>
      </c>
      <c r="F205" s="119">
        <v>11.784626472999999</v>
      </c>
      <c r="G205" s="119">
        <v>11.057029549000001</v>
      </c>
      <c r="H205" s="74">
        <f t="shared" si="6"/>
        <v>6.5804013706900255E-2</v>
      </c>
      <c r="I205" s="60">
        <f t="shared" si="7"/>
        <v>8.0679826947809626E-4</v>
      </c>
      <c r="J205" s="121">
        <v>310.39748060851252</v>
      </c>
      <c r="K205" s="121">
        <v>34.597650000000002</v>
      </c>
      <c r="M205"/>
      <c r="N205" s="170"/>
    </row>
    <row r="206" spans="1:14" ht="12.75" x14ac:dyDescent="0.2">
      <c r="A206" s="118" t="s">
        <v>2567</v>
      </c>
      <c r="B206" s="59" t="s">
        <v>161</v>
      </c>
      <c r="C206" s="59" t="s">
        <v>891</v>
      </c>
      <c r="D206" s="118" t="s">
        <v>212</v>
      </c>
      <c r="E206" s="118" t="s">
        <v>1020</v>
      </c>
      <c r="F206" s="119">
        <v>11.712478369999999</v>
      </c>
      <c r="G206" s="119">
        <v>27.603097114000001</v>
      </c>
      <c r="H206" s="74">
        <f t="shared" si="6"/>
        <v>-0.57568245615237301</v>
      </c>
      <c r="I206" s="60">
        <f t="shared" si="7"/>
        <v>8.018588711204231E-4</v>
      </c>
      <c r="J206" s="121">
        <v>183.3695386</v>
      </c>
      <c r="K206" s="121">
        <v>17.5502</v>
      </c>
      <c r="M206"/>
      <c r="N206" s="170"/>
    </row>
    <row r="207" spans="1:14" ht="12.75" x14ac:dyDescent="0.2">
      <c r="A207" s="118" t="s">
        <v>1682</v>
      </c>
      <c r="B207" s="59" t="s">
        <v>166</v>
      </c>
      <c r="C207" s="59" t="s">
        <v>665</v>
      </c>
      <c r="D207" s="118" t="s">
        <v>212</v>
      </c>
      <c r="E207" s="118" t="s">
        <v>214</v>
      </c>
      <c r="F207" s="119">
        <v>11.67605674</v>
      </c>
      <c r="G207" s="119">
        <v>7.1711871199999999</v>
      </c>
      <c r="H207" s="74">
        <f t="shared" si="6"/>
        <v>0.62819022075664366</v>
      </c>
      <c r="I207" s="60">
        <f t="shared" si="7"/>
        <v>7.9936537604674421E-4</v>
      </c>
      <c r="J207" s="121">
        <v>117.97721544599999</v>
      </c>
      <c r="K207" s="121">
        <v>6.5225</v>
      </c>
      <c r="M207"/>
      <c r="N207" s="170"/>
    </row>
    <row r="208" spans="1:14" ht="12.75" x14ac:dyDescent="0.2">
      <c r="A208" s="118" t="s">
        <v>1790</v>
      </c>
      <c r="B208" s="59" t="s">
        <v>931</v>
      </c>
      <c r="C208" s="59" t="s">
        <v>890</v>
      </c>
      <c r="D208" s="118" t="s">
        <v>213</v>
      </c>
      <c r="E208" s="118" t="s">
        <v>214</v>
      </c>
      <c r="F208" s="119">
        <v>11.616910254</v>
      </c>
      <c r="G208" s="119">
        <v>12.931550300000001</v>
      </c>
      <c r="H208" s="74">
        <f t="shared" si="6"/>
        <v>-0.10166144162931501</v>
      </c>
      <c r="I208" s="60">
        <f t="shared" si="7"/>
        <v>7.9531609347848972E-4</v>
      </c>
      <c r="J208" s="121">
        <v>2788.2505768701499</v>
      </c>
      <c r="K208" s="121">
        <v>28.697399999999998</v>
      </c>
      <c r="M208"/>
      <c r="N208" s="170"/>
    </row>
    <row r="209" spans="1:14" ht="12.75" x14ac:dyDescent="0.2">
      <c r="A209" s="118" t="s">
        <v>1884</v>
      </c>
      <c r="B209" s="59" t="s">
        <v>1541</v>
      </c>
      <c r="C209" s="59" t="s">
        <v>890</v>
      </c>
      <c r="D209" s="118" t="s">
        <v>213</v>
      </c>
      <c r="E209" s="118" t="s">
        <v>1020</v>
      </c>
      <c r="F209" s="119">
        <v>11.522528060000001</v>
      </c>
      <c r="G209" s="119">
        <v>8.6104678400000001</v>
      </c>
      <c r="H209" s="74">
        <f t="shared" si="6"/>
        <v>0.33819999959491165</v>
      </c>
      <c r="I209" s="60">
        <f t="shared" si="7"/>
        <v>7.8885450634518439E-4</v>
      </c>
      <c r="J209" s="121">
        <v>103.8246077647625</v>
      </c>
      <c r="K209" s="121">
        <v>66.209000000000003</v>
      </c>
      <c r="M209"/>
      <c r="N209" s="170"/>
    </row>
    <row r="210" spans="1:14" ht="12.75" x14ac:dyDescent="0.2">
      <c r="A210" s="118" t="s">
        <v>1835</v>
      </c>
      <c r="B210" s="59" t="s">
        <v>316</v>
      </c>
      <c r="C210" s="59" t="s">
        <v>890</v>
      </c>
      <c r="D210" s="118" t="s">
        <v>213</v>
      </c>
      <c r="E210" s="118" t="s">
        <v>1020</v>
      </c>
      <c r="F210" s="119">
        <v>11.463672626000001</v>
      </c>
      <c r="G210" s="119">
        <v>5.9040130550000001</v>
      </c>
      <c r="H210" s="74">
        <f t="shared" si="6"/>
        <v>0.94167467436265695</v>
      </c>
      <c r="I210" s="60">
        <f t="shared" si="7"/>
        <v>7.8482514975850134E-4</v>
      </c>
      <c r="J210" s="121">
        <v>295.29608316696249</v>
      </c>
      <c r="K210" s="121">
        <v>67.908900000000003</v>
      </c>
      <c r="M210"/>
      <c r="N210" s="170"/>
    </row>
    <row r="211" spans="1:14" ht="12.75" x14ac:dyDescent="0.2">
      <c r="A211" s="118" t="s">
        <v>2256</v>
      </c>
      <c r="B211" s="118" t="s">
        <v>921</v>
      </c>
      <c r="C211" s="118" t="s">
        <v>890</v>
      </c>
      <c r="D211" s="118" t="s">
        <v>213</v>
      </c>
      <c r="E211" s="118" t="s">
        <v>214</v>
      </c>
      <c r="F211" s="119">
        <v>11.392578275</v>
      </c>
      <c r="G211" s="119">
        <v>16.706733555</v>
      </c>
      <c r="H211" s="74">
        <f t="shared" si="6"/>
        <v>-0.3180846371018814</v>
      </c>
      <c r="I211" s="120">
        <f t="shared" si="7"/>
        <v>7.79957893296204E-4</v>
      </c>
      <c r="J211" s="121">
        <v>296.88108970999997</v>
      </c>
      <c r="K211" s="121">
        <v>3.9947499999999998</v>
      </c>
      <c r="M211"/>
      <c r="N211" s="170"/>
    </row>
    <row r="212" spans="1:14" ht="12.75" x14ac:dyDescent="0.2">
      <c r="A212" s="118" t="s">
        <v>2569</v>
      </c>
      <c r="B212" s="59" t="s">
        <v>219</v>
      </c>
      <c r="C212" s="59" t="s">
        <v>891</v>
      </c>
      <c r="D212" s="118" t="s">
        <v>212</v>
      </c>
      <c r="E212" s="118" t="s">
        <v>1020</v>
      </c>
      <c r="F212" s="119">
        <v>10.962316117</v>
      </c>
      <c r="G212" s="119">
        <v>36.617112483</v>
      </c>
      <c r="H212" s="74">
        <f t="shared" si="6"/>
        <v>-0.70062314110405599</v>
      </c>
      <c r="I212" s="60">
        <f t="shared" si="7"/>
        <v>7.5050131567012154E-4</v>
      </c>
      <c r="J212" s="121">
        <v>1118.570641</v>
      </c>
      <c r="K212" s="121">
        <v>14.53125</v>
      </c>
      <c r="M212"/>
      <c r="N212" s="170"/>
    </row>
    <row r="213" spans="1:14" ht="12.75" x14ac:dyDescent="0.2">
      <c r="A213" s="118" t="s">
        <v>1803</v>
      </c>
      <c r="B213" s="59" t="s">
        <v>932</v>
      </c>
      <c r="C213" s="59" t="s">
        <v>890</v>
      </c>
      <c r="D213" s="118" t="s">
        <v>213</v>
      </c>
      <c r="E213" s="118" t="s">
        <v>214</v>
      </c>
      <c r="F213" s="119">
        <v>10.863512539</v>
      </c>
      <c r="G213" s="119">
        <v>11.663286618000001</v>
      </c>
      <c r="H213" s="74">
        <f t="shared" si="6"/>
        <v>-6.8571930468184328E-2</v>
      </c>
      <c r="I213" s="60">
        <f t="shared" si="7"/>
        <v>7.4373703205610295E-4</v>
      </c>
      <c r="J213" s="121">
        <v>670.72391181757507</v>
      </c>
      <c r="K213" s="121">
        <v>32.453099999999999</v>
      </c>
      <c r="M213"/>
      <c r="N213" s="170"/>
    </row>
    <row r="214" spans="1:14" ht="12.75" x14ac:dyDescent="0.2">
      <c r="A214" s="118" t="s">
        <v>1719</v>
      </c>
      <c r="B214" s="59" t="s">
        <v>339</v>
      </c>
      <c r="C214" s="59" t="s">
        <v>665</v>
      </c>
      <c r="D214" s="118" t="s">
        <v>212</v>
      </c>
      <c r="E214" s="118" t="s">
        <v>1020</v>
      </c>
      <c r="F214" s="119">
        <v>10.829186803999999</v>
      </c>
      <c r="G214" s="119">
        <v>25.054940160000001</v>
      </c>
      <c r="H214" s="74">
        <f t="shared" si="6"/>
        <v>-0.5677823720653421</v>
      </c>
      <c r="I214" s="60">
        <f t="shared" si="7"/>
        <v>7.4138702599863351E-4</v>
      </c>
      <c r="J214" s="121">
        <v>304.76200287168018</v>
      </c>
      <c r="K214" s="121">
        <v>11.915050000000001</v>
      </c>
      <c r="M214"/>
      <c r="N214" s="170"/>
    </row>
    <row r="215" spans="1:14" ht="12.75" x14ac:dyDescent="0.2">
      <c r="A215" s="118" t="s">
        <v>2281</v>
      </c>
      <c r="B215" s="59" t="s">
        <v>953</v>
      </c>
      <c r="C215" s="59" t="s">
        <v>665</v>
      </c>
      <c r="D215" s="118" t="s">
        <v>212</v>
      </c>
      <c r="E215" s="118" t="s">
        <v>1020</v>
      </c>
      <c r="F215" s="119">
        <v>10.767745679999999</v>
      </c>
      <c r="G215" s="119">
        <v>8.9120575899999999</v>
      </c>
      <c r="H215" s="74">
        <f t="shared" si="6"/>
        <v>0.20822218340265453</v>
      </c>
      <c r="I215" s="60">
        <f t="shared" si="7"/>
        <v>7.3718064808486923E-4</v>
      </c>
      <c r="J215" s="121">
        <v>16.80003</v>
      </c>
      <c r="K215" s="121">
        <v>23.838850000000001</v>
      </c>
      <c r="M215"/>
      <c r="N215" s="170"/>
    </row>
    <row r="216" spans="1:14" ht="12.75" x14ac:dyDescent="0.2">
      <c r="A216" s="118" t="s">
        <v>2540</v>
      </c>
      <c r="B216" s="59" t="s">
        <v>919</v>
      </c>
      <c r="C216" s="59" t="s">
        <v>890</v>
      </c>
      <c r="D216" s="118" t="s">
        <v>212</v>
      </c>
      <c r="E216" s="118" t="s">
        <v>1020</v>
      </c>
      <c r="F216" s="119">
        <v>10.754644539000001</v>
      </c>
      <c r="G216" s="119">
        <v>14.768746465</v>
      </c>
      <c r="H216" s="74">
        <f t="shared" si="6"/>
        <v>-0.27179706385459967</v>
      </c>
      <c r="I216" s="60">
        <f t="shared" si="7"/>
        <v>7.3628371869035637E-4</v>
      </c>
      <c r="J216" s="121">
        <v>574.34429183000009</v>
      </c>
      <c r="K216" s="121">
        <v>33.971600000000002</v>
      </c>
      <c r="M216"/>
      <c r="N216" s="170"/>
    </row>
    <row r="217" spans="1:14" ht="12.75" x14ac:dyDescent="0.2">
      <c r="A217" s="118" t="s">
        <v>2785</v>
      </c>
      <c r="B217" s="59" t="s">
        <v>1005</v>
      </c>
      <c r="C217" s="59" t="s">
        <v>665</v>
      </c>
      <c r="D217" s="118" t="s">
        <v>212</v>
      </c>
      <c r="E217" s="118" t="s">
        <v>1020</v>
      </c>
      <c r="F217" s="119">
        <v>10.720010869999999</v>
      </c>
      <c r="G217" s="119">
        <v>11.371653424</v>
      </c>
      <c r="H217" s="74">
        <f t="shared" si="6"/>
        <v>-5.7304116622539869E-2</v>
      </c>
      <c r="I217" s="60">
        <f t="shared" si="7"/>
        <v>7.3391263087701781E-4</v>
      </c>
      <c r="J217" s="121">
        <v>148.3150675171</v>
      </c>
      <c r="K217" s="121">
        <v>43.341349999999998</v>
      </c>
      <c r="M217"/>
      <c r="N217" s="170"/>
    </row>
    <row r="218" spans="1:14" ht="12.75" x14ac:dyDescent="0.2">
      <c r="A218" s="118" t="s">
        <v>1825</v>
      </c>
      <c r="B218" s="59" t="s">
        <v>182</v>
      </c>
      <c r="C218" s="59" t="s">
        <v>890</v>
      </c>
      <c r="D218" s="118" t="s">
        <v>213</v>
      </c>
      <c r="E218" s="118" t="s">
        <v>1020</v>
      </c>
      <c r="F218" s="119">
        <v>10.678381247999999</v>
      </c>
      <c r="G218" s="119">
        <v>15.63122817</v>
      </c>
      <c r="H218" s="74">
        <f t="shared" si="6"/>
        <v>-0.31685590333238678</v>
      </c>
      <c r="I218" s="60">
        <f t="shared" si="7"/>
        <v>7.3106258662100512E-4</v>
      </c>
      <c r="J218" s="121">
        <v>1211.7821805999999</v>
      </c>
      <c r="K218" s="121">
        <v>17.5</v>
      </c>
      <c r="M218"/>
      <c r="N218" s="170"/>
    </row>
    <row r="219" spans="1:14" ht="12.75" x14ac:dyDescent="0.2">
      <c r="A219" s="59" t="s">
        <v>2488</v>
      </c>
      <c r="B219" s="59" t="s">
        <v>2489</v>
      </c>
      <c r="C219" s="59" t="s">
        <v>885</v>
      </c>
      <c r="D219" s="118" t="s">
        <v>212</v>
      </c>
      <c r="E219" s="118" t="s">
        <v>3031</v>
      </c>
      <c r="F219" s="119">
        <v>10.51149157</v>
      </c>
      <c r="G219" s="119">
        <v>7.2746593499999994</v>
      </c>
      <c r="H219" s="74">
        <f t="shared" si="6"/>
        <v>0.44494622555762708</v>
      </c>
      <c r="I219" s="60">
        <f t="shared" si="7"/>
        <v>7.1963699721325886E-4</v>
      </c>
      <c r="J219" s="121">
        <v>143.38274454</v>
      </c>
      <c r="K219" s="121">
        <v>16.0595</v>
      </c>
      <c r="M219"/>
      <c r="N219" s="170"/>
    </row>
    <row r="220" spans="1:14" ht="12.75" x14ac:dyDescent="0.2">
      <c r="A220" s="118" t="s">
        <v>2082</v>
      </c>
      <c r="B220" s="59" t="s">
        <v>265</v>
      </c>
      <c r="C220" s="59" t="s">
        <v>886</v>
      </c>
      <c r="D220" s="118" t="s">
        <v>212</v>
      </c>
      <c r="E220" s="118" t="s">
        <v>1020</v>
      </c>
      <c r="F220" s="119">
        <v>10.492211220000002</v>
      </c>
      <c r="G220" s="119">
        <v>15.342271035</v>
      </c>
      <c r="H220" s="74">
        <f t="shared" si="6"/>
        <v>-0.31612398216246207</v>
      </c>
      <c r="I220" s="60">
        <f t="shared" si="7"/>
        <v>7.1831702724640663E-4</v>
      </c>
      <c r="J220" s="121">
        <v>367.11828014999998</v>
      </c>
      <c r="K220" s="121">
        <v>9.3705499999999997</v>
      </c>
      <c r="M220"/>
      <c r="N220" s="170"/>
    </row>
    <row r="221" spans="1:14" ht="12.75" x14ac:dyDescent="0.2">
      <c r="A221" s="118" t="s">
        <v>2570</v>
      </c>
      <c r="B221" s="59" t="s">
        <v>223</v>
      </c>
      <c r="C221" s="59" t="s">
        <v>891</v>
      </c>
      <c r="D221" s="118" t="s">
        <v>212</v>
      </c>
      <c r="E221" s="118" t="s">
        <v>214</v>
      </c>
      <c r="F221" s="119">
        <v>10.257899026</v>
      </c>
      <c r="G221" s="119">
        <v>18.718674438000001</v>
      </c>
      <c r="H221" s="74">
        <f t="shared" si="6"/>
        <v>-0.45199650434777228</v>
      </c>
      <c r="I221" s="60">
        <f t="shared" si="7"/>
        <v>7.0227556228610974E-4</v>
      </c>
      <c r="J221" s="121">
        <v>1525.2404389999999</v>
      </c>
      <c r="K221" s="121">
        <v>12.331200000000001</v>
      </c>
      <c r="M221"/>
      <c r="N221" s="170"/>
    </row>
    <row r="222" spans="1:14" ht="12.75" x14ac:dyDescent="0.2">
      <c r="A222" s="118" t="s">
        <v>2135</v>
      </c>
      <c r="B222" s="59" t="s">
        <v>543</v>
      </c>
      <c r="C222" s="59" t="s">
        <v>886</v>
      </c>
      <c r="D222" s="118" t="s">
        <v>212</v>
      </c>
      <c r="E222" s="118" t="s">
        <v>1020</v>
      </c>
      <c r="F222" s="119">
        <v>10.197181449999999</v>
      </c>
      <c r="G222" s="119">
        <v>14.839603518999999</v>
      </c>
      <c r="H222" s="74">
        <f t="shared" si="6"/>
        <v>-0.31284003397099125</v>
      </c>
      <c r="I222" s="60">
        <f t="shared" si="7"/>
        <v>6.9811871986467694E-4</v>
      </c>
      <c r="J222" s="121">
        <v>587.24887550000005</v>
      </c>
      <c r="K222" s="121">
        <v>10.5762</v>
      </c>
      <c r="M222"/>
      <c r="N222" s="170"/>
    </row>
    <row r="223" spans="1:14" ht="12.75" x14ac:dyDescent="0.2">
      <c r="A223" s="118" t="s">
        <v>1787</v>
      </c>
      <c r="B223" s="59" t="s">
        <v>999</v>
      </c>
      <c r="C223" s="59" t="s">
        <v>890</v>
      </c>
      <c r="D223" s="118" t="s">
        <v>213</v>
      </c>
      <c r="E223" s="118" t="s">
        <v>214</v>
      </c>
      <c r="F223" s="119">
        <v>10.17773545</v>
      </c>
      <c r="G223" s="119">
        <v>23.297608480000001</v>
      </c>
      <c r="H223" s="74">
        <f t="shared" si="6"/>
        <v>-0.56314248053669758</v>
      </c>
      <c r="I223" s="60">
        <f t="shared" si="7"/>
        <v>6.967874091791652E-4</v>
      </c>
      <c r="J223" s="121">
        <v>1712.7380237882251</v>
      </c>
      <c r="K223" s="121">
        <v>39.762300000000003</v>
      </c>
      <c r="M223"/>
      <c r="N223" s="170"/>
    </row>
    <row r="224" spans="1:14" ht="12.75" x14ac:dyDescent="0.2">
      <c r="A224" s="118" t="s">
        <v>2297</v>
      </c>
      <c r="B224" s="59" t="s">
        <v>369</v>
      </c>
      <c r="C224" s="59" t="s">
        <v>665</v>
      </c>
      <c r="D224" s="118" t="s">
        <v>213</v>
      </c>
      <c r="E224" s="118" t="s">
        <v>214</v>
      </c>
      <c r="F224" s="119">
        <v>10.104210783999999</v>
      </c>
      <c r="G224" s="119">
        <v>5.145426284</v>
      </c>
      <c r="H224" s="74">
        <f t="shared" si="6"/>
        <v>0.96372666253515793</v>
      </c>
      <c r="I224" s="60">
        <f t="shared" si="7"/>
        <v>6.9175376866211836E-4</v>
      </c>
      <c r="J224" s="121">
        <v>49.667393777000001</v>
      </c>
      <c r="K224" s="121">
        <v>12.007300000000001</v>
      </c>
      <c r="M224"/>
      <c r="N224" s="170"/>
    </row>
    <row r="225" spans="1:14" ht="12.75" x14ac:dyDescent="0.2">
      <c r="A225" s="118" t="s">
        <v>2005</v>
      </c>
      <c r="B225" s="118" t="s">
        <v>1408</v>
      </c>
      <c r="C225" s="118" t="s">
        <v>972</v>
      </c>
      <c r="D225" s="118" t="s">
        <v>213</v>
      </c>
      <c r="E225" s="118" t="s">
        <v>214</v>
      </c>
      <c r="F225" s="119">
        <v>10.055971599999999</v>
      </c>
      <c r="G225" s="119">
        <v>24.665403050000002</v>
      </c>
      <c r="H225" s="74">
        <f t="shared" si="6"/>
        <v>-0.59230459037643834</v>
      </c>
      <c r="I225" s="120">
        <f t="shared" si="7"/>
        <v>6.884512210369217E-4</v>
      </c>
      <c r="J225" s="121">
        <v>119.41165676999999</v>
      </c>
      <c r="K225" s="121">
        <v>4.6056999999999997</v>
      </c>
      <c r="M225"/>
      <c r="N225" s="170"/>
    </row>
    <row r="226" spans="1:14" ht="12.75" x14ac:dyDescent="0.2">
      <c r="A226" s="118" t="s">
        <v>1737</v>
      </c>
      <c r="B226" s="59" t="s">
        <v>1548</v>
      </c>
      <c r="C226" s="59" t="s">
        <v>665</v>
      </c>
      <c r="D226" s="118" t="s">
        <v>212</v>
      </c>
      <c r="E226" s="118" t="s">
        <v>214</v>
      </c>
      <c r="F226" s="119">
        <v>10.00670605</v>
      </c>
      <c r="G226" s="119">
        <v>6.9851543300000003</v>
      </c>
      <c r="H226" s="74">
        <f t="shared" si="6"/>
        <v>0.43256763948979193</v>
      </c>
      <c r="I226" s="60">
        <f t="shared" si="7"/>
        <v>6.8507840641475687E-4</v>
      </c>
      <c r="J226" s="121">
        <v>5.2622826282000004</v>
      </c>
      <c r="K226" s="121">
        <v>4.1404500000000004</v>
      </c>
      <c r="M226"/>
      <c r="N226" s="170"/>
    </row>
    <row r="227" spans="1:14" ht="12.75" x14ac:dyDescent="0.2">
      <c r="A227" s="118" t="s">
        <v>2782</v>
      </c>
      <c r="B227" s="59" t="s">
        <v>1006</v>
      </c>
      <c r="C227" s="59" t="s">
        <v>665</v>
      </c>
      <c r="D227" s="118" t="s">
        <v>212</v>
      </c>
      <c r="E227" s="118" t="s">
        <v>1020</v>
      </c>
      <c r="F227" s="119">
        <v>9.9023413900000001</v>
      </c>
      <c r="G227" s="119">
        <v>5.8403368200000001</v>
      </c>
      <c r="H227" s="74">
        <f t="shared" si="6"/>
        <v>0.6955086145185716</v>
      </c>
      <c r="I227" s="60">
        <f t="shared" si="7"/>
        <v>6.7793340039563649E-4</v>
      </c>
      <c r="J227" s="121">
        <v>113.1607966496</v>
      </c>
      <c r="K227" s="121">
        <v>49.380299999999998</v>
      </c>
      <c r="M227"/>
      <c r="N227" s="170"/>
    </row>
    <row r="228" spans="1:14" ht="12.75" x14ac:dyDescent="0.2">
      <c r="A228" s="118" t="s">
        <v>1933</v>
      </c>
      <c r="B228" s="59" t="s">
        <v>1934</v>
      </c>
      <c r="C228" s="59" t="s">
        <v>149</v>
      </c>
      <c r="D228" s="118" t="s">
        <v>827</v>
      </c>
      <c r="E228" s="118" t="s">
        <v>214</v>
      </c>
      <c r="F228" s="119">
        <v>9.8493773499999993</v>
      </c>
      <c r="G228" s="119">
        <v>7.1438940000000004</v>
      </c>
      <c r="H228" s="74">
        <f t="shared" si="6"/>
        <v>0.37871269506518423</v>
      </c>
      <c r="I228" s="60">
        <f t="shared" si="7"/>
        <v>6.743073800109877E-4</v>
      </c>
      <c r="J228" s="121">
        <v>153.98794925000001</v>
      </c>
      <c r="K228" s="121">
        <v>15.412000000000001</v>
      </c>
      <c r="M228"/>
      <c r="N228" s="170"/>
    </row>
    <row r="229" spans="1:14" ht="12.75" x14ac:dyDescent="0.2">
      <c r="A229" s="118" t="s">
        <v>1640</v>
      </c>
      <c r="B229" s="59" t="s">
        <v>1231</v>
      </c>
      <c r="C229" s="59" t="s">
        <v>149</v>
      </c>
      <c r="D229" s="118" t="s">
        <v>827</v>
      </c>
      <c r="E229" s="118" t="s">
        <v>214</v>
      </c>
      <c r="F229" s="119">
        <v>9.7724159000000004</v>
      </c>
      <c r="G229" s="119">
        <v>11.723396409999999</v>
      </c>
      <c r="H229" s="74">
        <f t="shared" si="6"/>
        <v>-0.16641768663011536</v>
      </c>
      <c r="I229" s="60">
        <f t="shared" si="7"/>
        <v>6.6903845062923895E-4</v>
      </c>
      <c r="J229" s="121">
        <v>323.33354353999999</v>
      </c>
      <c r="K229" s="121">
        <v>9.3082499999999992</v>
      </c>
      <c r="M229"/>
      <c r="N229" s="170"/>
    </row>
    <row r="230" spans="1:14" ht="12.75" x14ac:dyDescent="0.2">
      <c r="A230" s="118" t="s">
        <v>2279</v>
      </c>
      <c r="B230" s="59" t="s">
        <v>244</v>
      </c>
      <c r="C230" s="59" t="s">
        <v>887</v>
      </c>
      <c r="D230" s="118" t="s">
        <v>212</v>
      </c>
      <c r="E230" s="118" t="s">
        <v>1020</v>
      </c>
      <c r="F230" s="119">
        <v>9.7665858100000005</v>
      </c>
      <c r="G230" s="119">
        <v>11.35640742</v>
      </c>
      <c r="H230" s="74">
        <f t="shared" si="6"/>
        <v>-0.13999335804033697</v>
      </c>
      <c r="I230" s="60">
        <f t="shared" si="7"/>
        <v>6.6863931141734466E-4</v>
      </c>
      <c r="J230" s="121">
        <v>135.74282015</v>
      </c>
      <c r="K230" s="121">
        <v>15.04</v>
      </c>
      <c r="M230"/>
      <c r="N230" s="170"/>
    </row>
    <row r="231" spans="1:14" ht="12.75" x14ac:dyDescent="0.2">
      <c r="A231" s="118" t="s">
        <v>1898</v>
      </c>
      <c r="B231" s="59" t="s">
        <v>1899</v>
      </c>
      <c r="C231" s="59" t="s">
        <v>1906</v>
      </c>
      <c r="D231" s="118" t="s">
        <v>213</v>
      </c>
      <c r="E231" s="118" t="s">
        <v>214</v>
      </c>
      <c r="F231" s="119">
        <v>9.7169184399999988</v>
      </c>
      <c r="G231" s="119">
        <v>5.33231213</v>
      </c>
      <c r="H231" s="74">
        <f t="shared" si="6"/>
        <v>0.82227112800315361</v>
      </c>
      <c r="I231" s="60">
        <f t="shared" si="7"/>
        <v>6.6523898742257585E-4</v>
      </c>
      <c r="J231" s="121">
        <v>65.332359600000004</v>
      </c>
      <c r="K231" s="121">
        <v>16.408850000000001</v>
      </c>
      <c r="M231"/>
      <c r="N231" s="170"/>
    </row>
    <row r="232" spans="1:14" ht="12.75" x14ac:dyDescent="0.2">
      <c r="A232" s="118" t="s">
        <v>2938</v>
      </c>
      <c r="B232" s="59" t="s">
        <v>945</v>
      </c>
      <c r="C232" s="59" t="s">
        <v>890</v>
      </c>
      <c r="D232" s="118" t="s">
        <v>213</v>
      </c>
      <c r="E232" s="118" t="s">
        <v>214</v>
      </c>
      <c r="F232" s="119">
        <v>9.6968834470000012</v>
      </c>
      <c r="G232" s="119">
        <v>5.5167955329999998</v>
      </c>
      <c r="H232" s="74">
        <f t="shared" si="6"/>
        <v>0.75770216405444613</v>
      </c>
      <c r="I232" s="60">
        <f t="shared" si="7"/>
        <v>6.6386735313968726E-4</v>
      </c>
      <c r="J232" s="121">
        <v>246.24327592690003</v>
      </c>
      <c r="K232" s="121">
        <v>43.763199999999998</v>
      </c>
      <c r="M232"/>
      <c r="N232" s="170"/>
    </row>
    <row r="233" spans="1:14" ht="12.75" x14ac:dyDescent="0.2">
      <c r="A233" s="118" t="s">
        <v>2298</v>
      </c>
      <c r="B233" s="59" t="s">
        <v>366</v>
      </c>
      <c r="C233" s="59" t="s">
        <v>1906</v>
      </c>
      <c r="D233" s="118" t="s">
        <v>213</v>
      </c>
      <c r="E233" s="118" t="s">
        <v>214</v>
      </c>
      <c r="F233" s="119">
        <v>9.5434791400000005</v>
      </c>
      <c r="G233" s="119">
        <v>14.58260567</v>
      </c>
      <c r="H233" s="74">
        <f t="shared" si="6"/>
        <v>-0.34555734715961772</v>
      </c>
      <c r="I233" s="60">
        <f t="shared" si="7"/>
        <v>6.5336499825371344E-4</v>
      </c>
      <c r="J233" s="121">
        <v>132.59305642000001</v>
      </c>
      <c r="K233" s="121">
        <v>17.02195</v>
      </c>
      <c r="M233"/>
      <c r="N233" s="170"/>
    </row>
    <row r="234" spans="1:14" ht="12.75" x14ac:dyDescent="0.2">
      <c r="A234" s="118" t="s">
        <v>2616</v>
      </c>
      <c r="B234" s="59" t="s">
        <v>656</v>
      </c>
      <c r="C234" s="59" t="s">
        <v>891</v>
      </c>
      <c r="D234" s="118" t="s">
        <v>212</v>
      </c>
      <c r="E234" s="118" t="s">
        <v>214</v>
      </c>
      <c r="F234" s="119">
        <v>9.4189689600000008</v>
      </c>
      <c r="G234" s="119">
        <v>0.89116289999999998</v>
      </c>
      <c r="H234" s="74">
        <f t="shared" si="6"/>
        <v>9.5693010335147495</v>
      </c>
      <c r="I234" s="60">
        <f t="shared" si="7"/>
        <v>6.4484079105999717E-4</v>
      </c>
      <c r="J234" s="121">
        <v>216.56639340000001</v>
      </c>
      <c r="K234" s="121">
        <v>22.078600000000002</v>
      </c>
      <c r="M234"/>
      <c r="N234" s="170"/>
    </row>
    <row r="235" spans="1:14" ht="12.75" x14ac:dyDescent="0.2">
      <c r="A235" s="118" t="s">
        <v>2464</v>
      </c>
      <c r="B235" s="59" t="s">
        <v>957</v>
      </c>
      <c r="C235" s="59" t="s">
        <v>885</v>
      </c>
      <c r="D235" s="118" t="s">
        <v>212</v>
      </c>
      <c r="E235" s="118" t="s">
        <v>3031</v>
      </c>
      <c r="F235" s="119">
        <v>9.3472204049999998</v>
      </c>
      <c r="G235" s="119">
        <v>15.35840046</v>
      </c>
      <c r="H235" s="74">
        <f t="shared" si="6"/>
        <v>-0.39139362661207755</v>
      </c>
      <c r="I235" s="60">
        <f t="shared" si="7"/>
        <v>6.3992874652942346E-4</v>
      </c>
      <c r="J235" s="121">
        <v>438.43742950000001</v>
      </c>
      <c r="K235" s="121">
        <v>14.13175</v>
      </c>
      <c r="M235"/>
      <c r="N235" s="170"/>
    </row>
    <row r="236" spans="1:14" ht="12.75" x14ac:dyDescent="0.2">
      <c r="A236" s="118" t="s">
        <v>2582</v>
      </c>
      <c r="B236" s="118" t="s">
        <v>582</v>
      </c>
      <c r="C236" s="118" t="s">
        <v>891</v>
      </c>
      <c r="D236" s="118" t="s">
        <v>212</v>
      </c>
      <c r="E236" s="118" t="s">
        <v>1020</v>
      </c>
      <c r="F236" s="119">
        <v>9.2363865160000014</v>
      </c>
      <c r="G236" s="119">
        <v>21.028845465999996</v>
      </c>
      <c r="H236" s="74">
        <f t="shared" si="6"/>
        <v>-0.56077538679269678</v>
      </c>
      <c r="I236" s="120">
        <f t="shared" si="7"/>
        <v>6.323408446091038E-4</v>
      </c>
      <c r="J236" s="121">
        <v>481.39783199999999</v>
      </c>
      <c r="K236" s="121">
        <v>0.83160000000000001</v>
      </c>
      <c r="M236"/>
      <c r="N236" s="170"/>
    </row>
    <row r="237" spans="1:14" ht="12.75" x14ac:dyDescent="0.2">
      <c r="A237" s="118" t="s">
        <v>2275</v>
      </c>
      <c r="B237" s="59" t="s">
        <v>151</v>
      </c>
      <c r="C237" s="59" t="s">
        <v>665</v>
      </c>
      <c r="D237" s="118" t="s">
        <v>212</v>
      </c>
      <c r="E237" s="118" t="s">
        <v>1020</v>
      </c>
      <c r="F237" s="119">
        <v>9.2356345199999996</v>
      </c>
      <c r="G237" s="119">
        <v>6.2760700369999993</v>
      </c>
      <c r="H237" s="74">
        <f t="shared" si="6"/>
        <v>0.47156332952821711</v>
      </c>
      <c r="I237" s="60">
        <f t="shared" si="7"/>
        <v>6.3228936151179507E-4</v>
      </c>
      <c r="J237" s="121">
        <v>169.30518109900001</v>
      </c>
      <c r="K237" s="121">
        <v>30.9954</v>
      </c>
      <c r="M237"/>
      <c r="N237" s="170"/>
    </row>
    <row r="238" spans="1:14" ht="12.75" x14ac:dyDescent="0.2">
      <c r="A238" s="118" t="s">
        <v>1771</v>
      </c>
      <c r="B238" s="59" t="s">
        <v>1772</v>
      </c>
      <c r="C238" s="59" t="s">
        <v>149</v>
      </c>
      <c r="D238" s="118" t="s">
        <v>827</v>
      </c>
      <c r="E238" s="118" t="s">
        <v>214</v>
      </c>
      <c r="F238" s="119">
        <v>9.1865169299999998</v>
      </c>
      <c r="G238" s="119">
        <v>5.2680843200000007</v>
      </c>
      <c r="H238" s="74">
        <f t="shared" si="6"/>
        <v>0.7438059780333961</v>
      </c>
      <c r="I238" s="60">
        <f t="shared" si="7"/>
        <v>6.2892667651675291E-4</v>
      </c>
      <c r="J238" s="121">
        <v>126.78161679999999</v>
      </c>
      <c r="K238" s="121">
        <v>26.095500000000001</v>
      </c>
      <c r="M238"/>
      <c r="N238" s="170"/>
    </row>
    <row r="239" spans="1:14" ht="12.75" x14ac:dyDescent="0.2">
      <c r="A239" s="118" t="s">
        <v>2568</v>
      </c>
      <c r="B239" s="59" t="s">
        <v>52</v>
      </c>
      <c r="C239" s="59" t="s">
        <v>891</v>
      </c>
      <c r="D239" s="118" t="s">
        <v>212</v>
      </c>
      <c r="E239" s="118" t="s">
        <v>1020</v>
      </c>
      <c r="F239" s="119">
        <v>9.1624888070000008</v>
      </c>
      <c r="G239" s="119">
        <v>11.876473186</v>
      </c>
      <c r="H239" s="74">
        <f t="shared" si="6"/>
        <v>-0.22851770357207113</v>
      </c>
      <c r="I239" s="60">
        <f t="shared" si="7"/>
        <v>6.2728166484840499E-4</v>
      </c>
      <c r="J239" s="121">
        <v>166.97426569999999</v>
      </c>
      <c r="K239" s="121">
        <v>37.238300000000002</v>
      </c>
      <c r="M239"/>
      <c r="N239" s="170"/>
    </row>
    <row r="240" spans="1:14" ht="12.75" x14ac:dyDescent="0.2">
      <c r="A240" s="118" t="s">
        <v>2214</v>
      </c>
      <c r="B240" s="59" t="s">
        <v>418</v>
      </c>
      <c r="C240" s="59" t="s">
        <v>890</v>
      </c>
      <c r="D240" s="118" t="s">
        <v>213</v>
      </c>
      <c r="E240" s="118" t="s">
        <v>214</v>
      </c>
      <c r="F240" s="119">
        <v>9.0893867719999992</v>
      </c>
      <c r="G240" s="119">
        <v>6.3903370630000005</v>
      </c>
      <c r="H240" s="74">
        <f t="shared" si="6"/>
        <v>0.4223642168466315</v>
      </c>
      <c r="I240" s="60">
        <f t="shared" si="7"/>
        <v>6.2227695846518141E-4</v>
      </c>
      <c r="J240" s="121">
        <v>117.01059806999999</v>
      </c>
      <c r="K240" s="121">
        <v>41.008899999999997</v>
      </c>
      <c r="M240"/>
      <c r="N240" s="170"/>
    </row>
    <row r="241" spans="1:14" ht="12.75" x14ac:dyDescent="0.2">
      <c r="A241" s="118" t="s">
        <v>1909</v>
      </c>
      <c r="B241" s="59" t="s">
        <v>255</v>
      </c>
      <c r="C241" s="59" t="s">
        <v>1906</v>
      </c>
      <c r="D241" s="118" t="s">
        <v>213</v>
      </c>
      <c r="E241" s="118" t="s">
        <v>214</v>
      </c>
      <c r="F241" s="119">
        <v>9.0533055000000004</v>
      </c>
      <c r="G241" s="119">
        <v>26.717201039999999</v>
      </c>
      <c r="H241" s="74">
        <f t="shared" si="6"/>
        <v>-0.66114319061919224</v>
      </c>
      <c r="I241" s="60">
        <f t="shared" si="7"/>
        <v>6.1980676495698142E-4</v>
      </c>
      <c r="J241" s="121">
        <v>15.754752525008827</v>
      </c>
      <c r="K241" s="121">
        <v>14.2456</v>
      </c>
      <c r="M241"/>
      <c r="N241" s="170"/>
    </row>
    <row r="242" spans="1:14" ht="12.75" x14ac:dyDescent="0.2">
      <c r="A242" s="118" t="s">
        <v>2188</v>
      </c>
      <c r="B242" s="59" t="s">
        <v>356</v>
      </c>
      <c r="C242" s="59" t="s">
        <v>890</v>
      </c>
      <c r="D242" s="118" t="s">
        <v>213</v>
      </c>
      <c r="E242" s="118" t="s">
        <v>214</v>
      </c>
      <c r="F242" s="119">
        <v>9.050058335000001</v>
      </c>
      <c r="G242" s="119">
        <v>13.246337981</v>
      </c>
      <c r="H242" s="74">
        <f t="shared" si="6"/>
        <v>-0.3167879040999082</v>
      </c>
      <c r="I242" s="60">
        <f t="shared" si="7"/>
        <v>6.1958445777493261E-4</v>
      </c>
      <c r="J242" s="121">
        <v>223.83800649</v>
      </c>
      <c r="K242" s="121">
        <v>9.6340500000000002</v>
      </c>
      <c r="M242"/>
      <c r="N242" s="170"/>
    </row>
    <row r="243" spans="1:14" ht="12.75" x14ac:dyDescent="0.2">
      <c r="A243" s="118" t="s">
        <v>2207</v>
      </c>
      <c r="B243" s="59" t="s">
        <v>411</v>
      </c>
      <c r="C243" s="59" t="s">
        <v>890</v>
      </c>
      <c r="D243" s="118" t="s">
        <v>213</v>
      </c>
      <c r="E243" s="118" t="s">
        <v>214</v>
      </c>
      <c r="F243" s="119">
        <v>8.9749122650000004</v>
      </c>
      <c r="G243" s="119">
        <v>26.338531519</v>
      </c>
      <c r="H243" s="74">
        <f t="shared" si="6"/>
        <v>-0.65924781119533149</v>
      </c>
      <c r="I243" s="60">
        <f t="shared" si="7"/>
        <v>6.144398128111754E-4</v>
      </c>
      <c r="J243" s="121">
        <v>129.86283071</v>
      </c>
      <c r="K243" s="121">
        <v>21.444600000000001</v>
      </c>
      <c r="M243"/>
      <c r="N243" s="170"/>
    </row>
    <row r="244" spans="1:14" ht="12.75" x14ac:dyDescent="0.2">
      <c r="A244" s="118" t="s">
        <v>2436</v>
      </c>
      <c r="B244" s="59" t="s">
        <v>189</v>
      </c>
      <c r="C244" s="59" t="s">
        <v>885</v>
      </c>
      <c r="D244" s="118" t="s">
        <v>212</v>
      </c>
      <c r="E244" s="118" t="s">
        <v>1020</v>
      </c>
      <c r="F244" s="119">
        <v>8.8879248699999991</v>
      </c>
      <c r="G244" s="119">
        <v>1.0921767180000002</v>
      </c>
      <c r="H244" s="74">
        <f t="shared" si="6"/>
        <v>7.1378083999772617</v>
      </c>
      <c r="I244" s="60">
        <f t="shared" si="7"/>
        <v>6.084844878873687E-4</v>
      </c>
      <c r="J244" s="121">
        <v>136.23826079999998</v>
      </c>
      <c r="K244" s="121">
        <v>5.9794</v>
      </c>
      <c r="M244"/>
      <c r="N244" s="170"/>
    </row>
    <row r="245" spans="1:14" ht="12.75" x14ac:dyDescent="0.2">
      <c r="A245" s="118" t="s">
        <v>1975</v>
      </c>
      <c r="B245" s="59" t="s">
        <v>1976</v>
      </c>
      <c r="C245" s="59" t="s">
        <v>279</v>
      </c>
      <c r="D245" s="118" t="s">
        <v>213</v>
      </c>
      <c r="E245" s="118" t="s">
        <v>214</v>
      </c>
      <c r="F245" s="119">
        <v>8.8572385800000006</v>
      </c>
      <c r="G245" s="119">
        <v>7.96222779</v>
      </c>
      <c r="H245" s="74">
        <f t="shared" si="6"/>
        <v>0.11240708173710767</v>
      </c>
      <c r="I245" s="60">
        <f t="shared" si="7"/>
        <v>6.0638364525774236E-4</v>
      </c>
      <c r="J245" s="121">
        <v>23.110506699999998</v>
      </c>
      <c r="K245" s="121">
        <v>60.369900000000001</v>
      </c>
      <c r="M245"/>
      <c r="N245" s="170"/>
    </row>
    <row r="246" spans="1:14" ht="12.75" x14ac:dyDescent="0.2">
      <c r="A246" s="118" t="s">
        <v>2504</v>
      </c>
      <c r="B246" s="118" t="s">
        <v>2498</v>
      </c>
      <c r="C246" s="59" t="s">
        <v>1906</v>
      </c>
      <c r="D246" s="118" t="s">
        <v>213</v>
      </c>
      <c r="E246" s="118" t="s">
        <v>1020</v>
      </c>
      <c r="F246" s="119">
        <v>8.8120337400000004</v>
      </c>
      <c r="G246" s="119">
        <v>5.9210642800000004</v>
      </c>
      <c r="H246" s="74">
        <f t="shared" si="6"/>
        <v>0.48825165937904669</v>
      </c>
      <c r="I246" s="60">
        <f t="shared" si="7"/>
        <v>6.0328883467824753E-4</v>
      </c>
      <c r="J246" s="121">
        <v>174.63016406</v>
      </c>
      <c r="K246" s="121">
        <v>10.152950000000001</v>
      </c>
      <c r="M246"/>
      <c r="N246" s="170"/>
    </row>
    <row r="247" spans="1:14" ht="12.75" x14ac:dyDescent="0.2">
      <c r="A247" s="118" t="s">
        <v>2716</v>
      </c>
      <c r="B247" s="59" t="s">
        <v>152</v>
      </c>
      <c r="C247" s="59" t="s">
        <v>665</v>
      </c>
      <c r="D247" s="118" t="s">
        <v>213</v>
      </c>
      <c r="E247" s="118" t="s">
        <v>1020</v>
      </c>
      <c r="F247" s="119">
        <v>8.7500542170000006</v>
      </c>
      <c r="G247" s="119">
        <v>9.1546037049999995</v>
      </c>
      <c r="H247" s="74">
        <f t="shared" si="6"/>
        <v>-4.4190824751818014E-2</v>
      </c>
      <c r="I247" s="60">
        <f t="shared" si="7"/>
        <v>5.9904559692997906E-4</v>
      </c>
      <c r="J247" s="121">
        <v>116.19355921136294</v>
      </c>
      <c r="K247" s="121">
        <v>39.464700000000001</v>
      </c>
      <c r="M247"/>
      <c r="N247" s="170"/>
    </row>
    <row r="248" spans="1:14" ht="12.75" x14ac:dyDescent="0.2">
      <c r="A248" s="118" t="s">
        <v>2440</v>
      </c>
      <c r="B248" s="59" t="s">
        <v>318</v>
      </c>
      <c r="C248" s="59" t="s">
        <v>885</v>
      </c>
      <c r="D248" s="118" t="s">
        <v>212</v>
      </c>
      <c r="E248" s="118" t="s">
        <v>1020</v>
      </c>
      <c r="F248" s="119">
        <v>8.5336110299999994</v>
      </c>
      <c r="G248" s="119">
        <v>6.3217517240000003</v>
      </c>
      <c r="H248" s="74">
        <f t="shared" si="6"/>
        <v>0.34988076130906265</v>
      </c>
      <c r="I248" s="60">
        <f t="shared" si="7"/>
        <v>5.8422747867124477E-4</v>
      </c>
      <c r="J248" s="121">
        <v>1749.7622899999999</v>
      </c>
      <c r="K248" s="121">
        <v>6.4855999999999998</v>
      </c>
      <c r="M248"/>
      <c r="N248" s="170"/>
    </row>
    <row r="249" spans="1:14" ht="12.75" x14ac:dyDescent="0.2">
      <c r="A249" s="118" t="s">
        <v>2996</v>
      </c>
      <c r="B249" s="59" t="s">
        <v>1634</v>
      </c>
      <c r="C249" s="59" t="s">
        <v>665</v>
      </c>
      <c r="D249" s="118" t="s">
        <v>213</v>
      </c>
      <c r="E249" s="118" t="s">
        <v>214</v>
      </c>
      <c r="F249" s="119">
        <v>8.5046007489999997</v>
      </c>
      <c r="G249" s="119">
        <v>8.8292783309999994</v>
      </c>
      <c r="H249" s="74">
        <f t="shared" si="6"/>
        <v>-3.6772833501016899E-2</v>
      </c>
      <c r="I249" s="60">
        <f t="shared" si="7"/>
        <v>5.8224137885200169E-4</v>
      </c>
      <c r="J249" s="121">
        <v>89.311679999999996</v>
      </c>
      <c r="K249" s="121">
        <v>20.192799999999998</v>
      </c>
      <c r="M249"/>
      <c r="N249" s="170"/>
    </row>
    <row r="250" spans="1:14" ht="12.75" x14ac:dyDescent="0.2">
      <c r="A250" s="118" t="s">
        <v>1733</v>
      </c>
      <c r="B250" s="59" t="s">
        <v>1619</v>
      </c>
      <c r="C250" s="59" t="s">
        <v>665</v>
      </c>
      <c r="D250" s="118" t="s">
        <v>212</v>
      </c>
      <c r="E250" s="118" t="s">
        <v>214</v>
      </c>
      <c r="F250" s="119">
        <v>8.4978309600000017</v>
      </c>
      <c r="G250" s="119">
        <v>6.6925824230000002</v>
      </c>
      <c r="H250" s="74">
        <f t="shared" si="6"/>
        <v>0.26973870815486878</v>
      </c>
      <c r="I250" s="60">
        <f t="shared" si="7"/>
        <v>5.8177790603320301E-4</v>
      </c>
      <c r="J250" s="121">
        <v>149.09697002639999</v>
      </c>
      <c r="K250" s="121">
        <v>13.68385</v>
      </c>
      <c r="M250"/>
      <c r="N250" s="170"/>
    </row>
    <row r="251" spans="1:14" ht="12.75" x14ac:dyDescent="0.2">
      <c r="A251" s="118" t="s">
        <v>1699</v>
      </c>
      <c r="B251" s="59" t="s">
        <v>131</v>
      </c>
      <c r="C251" s="59" t="s">
        <v>665</v>
      </c>
      <c r="D251" s="118" t="s">
        <v>212</v>
      </c>
      <c r="E251" s="118" t="s">
        <v>1020</v>
      </c>
      <c r="F251" s="119">
        <v>8.4816040570000002</v>
      </c>
      <c r="G251" s="119">
        <v>7.4298253289999998</v>
      </c>
      <c r="H251" s="74">
        <f t="shared" si="6"/>
        <v>0.14156170319303629</v>
      </c>
      <c r="I251" s="60">
        <f t="shared" si="7"/>
        <v>5.806669809402962E-4</v>
      </c>
      <c r="J251" s="121">
        <v>209.231174524784</v>
      </c>
      <c r="K251" s="121">
        <v>36.172400000000003</v>
      </c>
      <c r="M251"/>
      <c r="N251" s="170"/>
    </row>
    <row r="252" spans="1:14" ht="12.75" x14ac:dyDescent="0.2">
      <c r="A252" s="118" t="s">
        <v>1917</v>
      </c>
      <c r="B252" s="59" t="s">
        <v>26</v>
      </c>
      <c r="C252" s="59" t="s">
        <v>1906</v>
      </c>
      <c r="D252" s="118" t="s">
        <v>213</v>
      </c>
      <c r="E252" s="118" t="s">
        <v>214</v>
      </c>
      <c r="F252" s="119">
        <v>8.4607320500000007</v>
      </c>
      <c r="G252" s="119">
        <v>9.8113075629999997</v>
      </c>
      <c r="H252" s="74">
        <f t="shared" si="6"/>
        <v>-0.13765499698462558</v>
      </c>
      <c r="I252" s="60">
        <f t="shared" si="7"/>
        <v>5.7923804306375714E-4</v>
      </c>
      <c r="J252" s="121">
        <v>91.615774500000001</v>
      </c>
      <c r="K252" s="121">
        <v>9.5282499999999999</v>
      </c>
      <c r="M252"/>
      <c r="N252" s="170"/>
    </row>
    <row r="253" spans="1:14" ht="12.75" x14ac:dyDescent="0.2">
      <c r="A253" s="118" t="s">
        <v>2581</v>
      </c>
      <c r="B253" s="59" t="s">
        <v>562</v>
      </c>
      <c r="C253" s="59" t="s">
        <v>891</v>
      </c>
      <c r="D253" s="118" t="s">
        <v>212</v>
      </c>
      <c r="E253" s="118" t="s">
        <v>1020</v>
      </c>
      <c r="F253" s="119">
        <v>8.4138124300000001</v>
      </c>
      <c r="G253" s="119">
        <v>21.966036807999998</v>
      </c>
      <c r="H253" s="74">
        <f t="shared" si="6"/>
        <v>-0.61696265450417065</v>
      </c>
      <c r="I253" s="60">
        <f t="shared" si="7"/>
        <v>5.7602583533640148E-4</v>
      </c>
      <c r="J253" s="121">
        <v>887.83297229999994</v>
      </c>
      <c r="K253" s="121">
        <v>15.5007</v>
      </c>
      <c r="M253"/>
      <c r="N253" s="170"/>
    </row>
    <row r="254" spans="1:14" ht="12.75" x14ac:dyDescent="0.2">
      <c r="A254" s="118" t="s">
        <v>1711</v>
      </c>
      <c r="B254" s="59" t="s">
        <v>341</v>
      </c>
      <c r="C254" s="59" t="s">
        <v>665</v>
      </c>
      <c r="D254" s="118" t="s">
        <v>212</v>
      </c>
      <c r="E254" s="118" t="s">
        <v>1020</v>
      </c>
      <c r="F254" s="119">
        <v>8.4039301809999998</v>
      </c>
      <c r="G254" s="119">
        <v>6.555545596</v>
      </c>
      <c r="H254" s="74">
        <f t="shared" si="6"/>
        <v>0.28195739895819338</v>
      </c>
      <c r="I254" s="60">
        <f t="shared" si="7"/>
        <v>5.7534927749979816E-4</v>
      </c>
      <c r="J254" s="121">
        <v>102.19768820214156</v>
      </c>
      <c r="K254" s="121">
        <v>37.098199999999999</v>
      </c>
      <c r="M254"/>
      <c r="N254" s="170"/>
    </row>
    <row r="255" spans="1:14" ht="12.75" x14ac:dyDescent="0.2">
      <c r="A255" s="118" t="s">
        <v>1850</v>
      </c>
      <c r="B255" s="59" t="s">
        <v>1629</v>
      </c>
      <c r="C255" s="59" t="s">
        <v>890</v>
      </c>
      <c r="D255" s="118" t="s">
        <v>827</v>
      </c>
      <c r="E255" s="118" t="s">
        <v>214</v>
      </c>
      <c r="F255" s="119">
        <v>8.2998129899999995</v>
      </c>
      <c r="G255" s="119">
        <v>10.91467491</v>
      </c>
      <c r="H255" s="74">
        <f t="shared" si="6"/>
        <v>-0.23957304652328859</v>
      </c>
      <c r="I255" s="60">
        <f t="shared" si="7"/>
        <v>5.6822121368596589E-4</v>
      </c>
      <c r="J255" s="121">
        <v>676.37861027999998</v>
      </c>
      <c r="K255" s="121">
        <v>7.5200500000000003</v>
      </c>
      <c r="M255"/>
      <c r="N255" s="170"/>
    </row>
    <row r="256" spans="1:14" ht="12.75" x14ac:dyDescent="0.2">
      <c r="A256" s="118" t="s">
        <v>2962</v>
      </c>
      <c r="B256" s="59" t="s">
        <v>183</v>
      </c>
      <c r="C256" s="59" t="s">
        <v>885</v>
      </c>
      <c r="D256" s="118" t="s">
        <v>212</v>
      </c>
      <c r="E256" s="118" t="s">
        <v>1020</v>
      </c>
      <c r="F256" s="119">
        <v>8.2623368090000007</v>
      </c>
      <c r="G256" s="119">
        <v>8.3257326079999991</v>
      </c>
      <c r="H256" s="74">
        <f t="shared" si="6"/>
        <v>-7.6144409128733326E-3</v>
      </c>
      <c r="I256" s="60">
        <f t="shared" si="7"/>
        <v>5.656555220158293E-4</v>
      </c>
      <c r="J256" s="121">
        <v>271.22239999999999</v>
      </c>
      <c r="K256" s="121">
        <v>6.2431999999999999</v>
      </c>
      <c r="M256"/>
      <c r="N256" s="170"/>
    </row>
    <row r="257" spans="1:14" ht="12.75" x14ac:dyDescent="0.2">
      <c r="A257" s="118" t="s">
        <v>2475</v>
      </c>
      <c r="B257" s="59" t="s">
        <v>104</v>
      </c>
      <c r="C257" s="59" t="s">
        <v>665</v>
      </c>
      <c r="D257" s="118" t="s">
        <v>213</v>
      </c>
      <c r="E257" s="118" t="s">
        <v>214</v>
      </c>
      <c r="F257" s="119">
        <v>8.2071552220000008</v>
      </c>
      <c r="G257" s="119">
        <v>11.018930764</v>
      </c>
      <c r="H257" s="74">
        <f t="shared" si="6"/>
        <v>-0.25517680455769487</v>
      </c>
      <c r="I257" s="60">
        <f t="shared" si="7"/>
        <v>5.6187768408429563E-4</v>
      </c>
      <c r="J257" s="121">
        <v>159.60511879109998</v>
      </c>
      <c r="K257" s="121">
        <v>21.28735</v>
      </c>
      <c r="M257"/>
      <c r="N257" s="170"/>
    </row>
    <row r="258" spans="1:14" ht="12.75" x14ac:dyDescent="0.2">
      <c r="A258" s="118" t="s">
        <v>1704</v>
      </c>
      <c r="B258" s="118" t="s">
        <v>660</v>
      </c>
      <c r="C258" s="118" t="s">
        <v>665</v>
      </c>
      <c r="D258" s="118" t="s">
        <v>212</v>
      </c>
      <c r="E258" s="118" t="s">
        <v>214</v>
      </c>
      <c r="F258" s="119">
        <v>8.1867567260000005</v>
      </c>
      <c r="G258" s="119">
        <v>0.81125481600000005</v>
      </c>
      <c r="H258" s="74">
        <f t="shared" si="6"/>
        <v>9.0914738064248368</v>
      </c>
      <c r="I258" s="120">
        <f t="shared" si="7"/>
        <v>5.6048116368456454E-4</v>
      </c>
      <c r="J258" s="121">
        <v>8.7742940583280014</v>
      </c>
      <c r="K258" s="121">
        <v>1.8661000000000001</v>
      </c>
      <c r="M258"/>
      <c r="N258" s="170"/>
    </row>
    <row r="259" spans="1:14" ht="12.75" x14ac:dyDescent="0.2">
      <c r="A259" s="118" t="s">
        <v>2209</v>
      </c>
      <c r="B259" s="59" t="s">
        <v>413</v>
      </c>
      <c r="C259" s="59" t="s">
        <v>890</v>
      </c>
      <c r="D259" s="118" t="s">
        <v>213</v>
      </c>
      <c r="E259" s="118" t="s">
        <v>214</v>
      </c>
      <c r="F259" s="119">
        <v>8.0348920820000007</v>
      </c>
      <c r="G259" s="119">
        <v>6.7218013809999997</v>
      </c>
      <c r="H259" s="74">
        <f t="shared" si="6"/>
        <v>0.19534803642244092</v>
      </c>
      <c r="I259" s="60">
        <f t="shared" si="7"/>
        <v>5.5008421709870333E-4</v>
      </c>
      <c r="J259" s="121">
        <v>44.444577029999998</v>
      </c>
      <c r="K259" s="121">
        <v>34.808900000000001</v>
      </c>
      <c r="M259"/>
      <c r="N259" s="170"/>
    </row>
    <row r="260" spans="1:14" ht="12.75" x14ac:dyDescent="0.2">
      <c r="A260" s="118" t="s">
        <v>2941</v>
      </c>
      <c r="B260" s="59" t="s">
        <v>72</v>
      </c>
      <c r="C260" s="59" t="s">
        <v>885</v>
      </c>
      <c r="D260" s="118" t="s">
        <v>212</v>
      </c>
      <c r="E260" s="118" t="s">
        <v>3031</v>
      </c>
      <c r="F260" s="119">
        <v>7.9601393409999996</v>
      </c>
      <c r="G260" s="119">
        <v>13.864367507999999</v>
      </c>
      <c r="H260" s="74">
        <f t="shared" si="6"/>
        <v>-0.42585629410019243</v>
      </c>
      <c r="I260" s="60">
        <f t="shared" si="7"/>
        <v>5.4496650019730439E-4</v>
      </c>
      <c r="J260" s="121">
        <v>112.02534917999999</v>
      </c>
      <c r="K260" s="121">
        <v>23.925899999999999</v>
      </c>
      <c r="M260"/>
      <c r="N260" s="170"/>
    </row>
    <row r="261" spans="1:14" ht="12.75" x14ac:dyDescent="0.2">
      <c r="A261" s="118" t="s">
        <v>2182</v>
      </c>
      <c r="B261" s="59" t="s">
        <v>601</v>
      </c>
      <c r="C261" s="59" t="s">
        <v>890</v>
      </c>
      <c r="D261" s="118" t="s">
        <v>213</v>
      </c>
      <c r="E261" s="118" t="s">
        <v>214</v>
      </c>
      <c r="F261" s="119">
        <v>7.8708135060000002</v>
      </c>
      <c r="G261" s="119">
        <v>7.3016659460000009</v>
      </c>
      <c r="H261" s="74">
        <f t="shared" si="6"/>
        <v>7.7947630610489593E-2</v>
      </c>
      <c r="I261" s="60">
        <f t="shared" si="7"/>
        <v>5.3885108115854215E-4</v>
      </c>
      <c r="J261" s="121">
        <v>238.38455602000002</v>
      </c>
      <c r="K261" s="121">
        <v>31.574300000000001</v>
      </c>
      <c r="M261"/>
      <c r="N261" s="170"/>
    </row>
    <row r="262" spans="1:14" ht="12.75" x14ac:dyDescent="0.2">
      <c r="A262" s="118" t="s">
        <v>1849</v>
      </c>
      <c r="B262" s="59" t="s">
        <v>362</v>
      </c>
      <c r="C262" s="59" t="s">
        <v>890</v>
      </c>
      <c r="D262" s="118" t="s">
        <v>213</v>
      </c>
      <c r="E262" s="118" t="s">
        <v>214</v>
      </c>
      <c r="F262" s="119">
        <v>7.8125159650000002</v>
      </c>
      <c r="G262" s="119">
        <v>9.4644324530000006</v>
      </c>
      <c r="H262" s="74">
        <f t="shared" si="6"/>
        <v>-0.17453941334605672</v>
      </c>
      <c r="I262" s="60">
        <f t="shared" si="7"/>
        <v>5.3485991900322145E-4</v>
      </c>
      <c r="J262" s="121">
        <v>307.25418837000001</v>
      </c>
      <c r="K262" s="121">
        <v>12.727650000000001</v>
      </c>
      <c r="M262"/>
      <c r="N262" s="170"/>
    </row>
    <row r="263" spans="1:14" ht="12.75" x14ac:dyDescent="0.2">
      <c r="A263" s="118" t="s">
        <v>1695</v>
      </c>
      <c r="B263" s="59" t="s">
        <v>138</v>
      </c>
      <c r="C263" s="59" t="s">
        <v>665</v>
      </c>
      <c r="D263" s="118" t="s">
        <v>212</v>
      </c>
      <c r="E263" s="118" t="s">
        <v>1020</v>
      </c>
      <c r="F263" s="119">
        <v>7.6023635029999994</v>
      </c>
      <c r="G263" s="119">
        <v>5.9122494670000005</v>
      </c>
      <c r="H263" s="74">
        <f t="shared" ref="H263:H326" si="8">IF(ISERROR(F263/G263-1),"",IF((F263/G263-1)&gt;10000%,"",F263/G263-1))</f>
        <v>0.28586649555868582</v>
      </c>
      <c r="I263" s="60">
        <f t="shared" ref="I263:I330" si="9">F263/$F$1074</f>
        <v>5.2047247591738223E-4</v>
      </c>
      <c r="J263" s="121">
        <v>169.51377972519902</v>
      </c>
      <c r="K263" s="121">
        <v>9.7457499999999992</v>
      </c>
      <c r="M263"/>
      <c r="N263" s="170"/>
    </row>
    <row r="264" spans="1:14" ht="12.75" x14ac:dyDescent="0.2">
      <c r="A264" s="118" t="s">
        <v>2156</v>
      </c>
      <c r="B264" s="59" t="s">
        <v>427</v>
      </c>
      <c r="C264" s="59" t="s">
        <v>886</v>
      </c>
      <c r="D264" s="118" t="s">
        <v>212</v>
      </c>
      <c r="E264" s="118" t="s">
        <v>1020</v>
      </c>
      <c r="F264" s="119">
        <v>7.5922986900000007</v>
      </c>
      <c r="G264" s="119">
        <v>6.4782491100000001</v>
      </c>
      <c r="H264" s="74">
        <f t="shared" si="8"/>
        <v>0.17196769699398007</v>
      </c>
      <c r="I264" s="60">
        <f t="shared" si="9"/>
        <v>5.1978341939703989E-4</v>
      </c>
      <c r="J264" s="121">
        <v>166.47514055000002</v>
      </c>
      <c r="K264" s="121">
        <v>10.933350000000001</v>
      </c>
      <c r="M264"/>
      <c r="N264" s="170"/>
    </row>
    <row r="265" spans="1:14" ht="12.75" x14ac:dyDescent="0.2">
      <c r="A265" s="118" t="s">
        <v>2269</v>
      </c>
      <c r="B265" s="59" t="s">
        <v>236</v>
      </c>
      <c r="C265" s="59" t="s">
        <v>887</v>
      </c>
      <c r="D265" s="118" t="s">
        <v>212</v>
      </c>
      <c r="E265" s="118" t="s">
        <v>1020</v>
      </c>
      <c r="F265" s="119">
        <v>7.5279445700000007</v>
      </c>
      <c r="G265" s="119">
        <v>13.156094439999999</v>
      </c>
      <c r="H265" s="74">
        <f t="shared" si="8"/>
        <v>-0.42779792252692272</v>
      </c>
      <c r="I265" s="60">
        <f t="shared" si="9"/>
        <v>5.1537761215582247E-4</v>
      </c>
      <c r="J265" s="121">
        <v>43.239886869999999</v>
      </c>
      <c r="K265" s="121">
        <v>16.754049999999999</v>
      </c>
      <c r="M265"/>
      <c r="N265" s="170"/>
    </row>
    <row r="266" spans="1:14" ht="12.75" x14ac:dyDescent="0.2">
      <c r="A266" s="118" t="s">
        <v>2942</v>
      </c>
      <c r="B266" s="59" t="s">
        <v>381</v>
      </c>
      <c r="C266" s="59" t="s">
        <v>890</v>
      </c>
      <c r="D266" s="118" t="s">
        <v>827</v>
      </c>
      <c r="E266" s="118" t="s">
        <v>214</v>
      </c>
      <c r="F266" s="119">
        <v>7.4625089490000001</v>
      </c>
      <c r="G266" s="119">
        <v>6.8203353350000002</v>
      </c>
      <c r="H266" s="74">
        <f t="shared" si="8"/>
        <v>9.4155724382722017E-2</v>
      </c>
      <c r="I266" s="60">
        <f t="shared" si="9"/>
        <v>5.108977632691411E-4</v>
      </c>
      <c r="J266" s="121">
        <v>358.12486298260001</v>
      </c>
      <c r="K266" s="121">
        <v>76.508349999999993</v>
      </c>
      <c r="M266"/>
      <c r="N266" s="170"/>
    </row>
    <row r="267" spans="1:14" ht="12.75" x14ac:dyDescent="0.2">
      <c r="A267" s="118" t="s">
        <v>2465</v>
      </c>
      <c r="B267" s="59" t="s">
        <v>1240</v>
      </c>
      <c r="C267" s="59" t="s">
        <v>885</v>
      </c>
      <c r="D267" s="118" t="s">
        <v>212</v>
      </c>
      <c r="E267" s="118" t="s">
        <v>3031</v>
      </c>
      <c r="F267" s="119">
        <v>7.4383150980000003</v>
      </c>
      <c r="G267" s="119">
        <v>15.962481784</v>
      </c>
      <c r="H267" s="74">
        <f t="shared" si="8"/>
        <v>-0.53401261792161925</v>
      </c>
      <c r="I267" s="60">
        <f t="shared" si="9"/>
        <v>5.0924140554210306E-4</v>
      </c>
      <c r="J267" s="121">
        <v>184.48419849999999</v>
      </c>
      <c r="K267" s="121">
        <v>20.77065</v>
      </c>
      <c r="M267"/>
      <c r="N267" s="170"/>
    </row>
    <row r="268" spans="1:14" ht="12.75" x14ac:dyDescent="0.2">
      <c r="A268" s="118" t="s">
        <v>2623</v>
      </c>
      <c r="B268" s="59" t="s">
        <v>210</v>
      </c>
      <c r="C268" s="59" t="s">
        <v>891</v>
      </c>
      <c r="D268" s="118" t="s">
        <v>213</v>
      </c>
      <c r="E268" s="118" t="s">
        <v>1020</v>
      </c>
      <c r="F268" s="119">
        <v>7.4265567900000002</v>
      </c>
      <c r="G268" s="119">
        <v>1.6980739599999999</v>
      </c>
      <c r="H268" s="74">
        <f t="shared" si="8"/>
        <v>3.3735178590218773</v>
      </c>
      <c r="I268" s="60">
        <f t="shared" si="9"/>
        <v>5.0843640908607407E-4</v>
      </c>
      <c r="J268" s="121">
        <v>159.60162969999999</v>
      </c>
      <c r="K268" s="121">
        <v>9.0675000000000008</v>
      </c>
      <c r="M268"/>
      <c r="N268" s="170"/>
    </row>
    <row r="269" spans="1:14" ht="12.75" x14ac:dyDescent="0.2">
      <c r="A269" s="118" t="s">
        <v>2815</v>
      </c>
      <c r="B269" s="59" t="s">
        <v>2421</v>
      </c>
      <c r="C269" s="59" t="s">
        <v>1942</v>
      </c>
      <c r="D269" s="118" t="s">
        <v>212</v>
      </c>
      <c r="E269" s="118" t="s">
        <v>1020</v>
      </c>
      <c r="F269" s="119">
        <v>7.4085564000000002</v>
      </c>
      <c r="G269" s="119">
        <v>13.033849720000001</v>
      </c>
      <c r="H269" s="74">
        <f t="shared" si="8"/>
        <v>-0.43159108328279849</v>
      </c>
      <c r="I269" s="60">
        <f t="shared" si="9"/>
        <v>5.0720406765079786E-4</v>
      </c>
      <c r="J269" s="121">
        <v>219.456538504496</v>
      </c>
      <c r="K269" s="121">
        <v>34.941099999999999</v>
      </c>
      <c r="M269"/>
      <c r="N269" s="170"/>
    </row>
    <row r="270" spans="1:14" ht="12.75" x14ac:dyDescent="0.2">
      <c r="A270" s="118" t="s">
        <v>1647</v>
      </c>
      <c r="B270" s="59" t="s">
        <v>1402</v>
      </c>
      <c r="C270" s="59" t="s">
        <v>149</v>
      </c>
      <c r="D270" s="118" t="s">
        <v>213</v>
      </c>
      <c r="E270" s="118" t="s">
        <v>214</v>
      </c>
      <c r="F270" s="119">
        <v>7.2476779100000002</v>
      </c>
      <c r="G270" s="119">
        <v>3.8066987999999999</v>
      </c>
      <c r="H270" s="74">
        <f t="shared" si="8"/>
        <v>0.90392733725084851</v>
      </c>
      <c r="I270" s="60">
        <f t="shared" si="9"/>
        <v>4.9619001577349577E-4</v>
      </c>
      <c r="J270" s="121">
        <v>142.88367346999999</v>
      </c>
      <c r="K270" s="121">
        <v>20.704750000000001</v>
      </c>
      <c r="M270"/>
      <c r="N270" s="170"/>
    </row>
    <row r="271" spans="1:14" ht="12.75" x14ac:dyDescent="0.2">
      <c r="A271" s="118" t="s">
        <v>1983</v>
      </c>
      <c r="B271" s="59" t="s">
        <v>1984</v>
      </c>
      <c r="C271" s="59" t="s">
        <v>279</v>
      </c>
      <c r="D271" s="118" t="s">
        <v>213</v>
      </c>
      <c r="E271" s="118" t="s">
        <v>214</v>
      </c>
      <c r="F271" s="119">
        <v>7.22973468</v>
      </c>
      <c r="G271" s="119">
        <v>5.9491065700000005</v>
      </c>
      <c r="H271" s="74">
        <f t="shared" si="8"/>
        <v>0.21526393836310098</v>
      </c>
      <c r="I271" s="60">
        <f t="shared" si="9"/>
        <v>4.9496158762212287E-4</v>
      </c>
      <c r="J271" s="121">
        <v>43.760644728699994</v>
      </c>
      <c r="K271" s="121">
        <v>56.818899999999999</v>
      </c>
      <c r="M271"/>
      <c r="N271" s="170"/>
    </row>
    <row r="272" spans="1:14" ht="12.75" x14ac:dyDescent="0.2">
      <c r="A272" s="118" t="s">
        <v>2953</v>
      </c>
      <c r="B272" s="59" t="s">
        <v>1239</v>
      </c>
      <c r="C272" s="59" t="s">
        <v>885</v>
      </c>
      <c r="D272" s="118" t="s">
        <v>212</v>
      </c>
      <c r="E272" s="118" t="s">
        <v>3031</v>
      </c>
      <c r="F272" s="119">
        <v>7.2040091249999998</v>
      </c>
      <c r="G272" s="119">
        <v>12.292801744</v>
      </c>
      <c r="H272" s="74">
        <f t="shared" si="8"/>
        <v>-0.41396523957476106</v>
      </c>
      <c r="I272" s="60">
        <f t="shared" si="9"/>
        <v>4.9320036648347102E-4</v>
      </c>
      <c r="J272" s="121">
        <v>504.75202818000002</v>
      </c>
      <c r="K272" s="121">
        <v>23.869150000000001</v>
      </c>
      <c r="M272"/>
      <c r="N272" s="170"/>
    </row>
    <row r="273" spans="1:14" ht="12.75" x14ac:dyDescent="0.2">
      <c r="A273" s="118" t="s">
        <v>2140</v>
      </c>
      <c r="B273" s="59" t="s">
        <v>148</v>
      </c>
      <c r="C273" s="59" t="s">
        <v>886</v>
      </c>
      <c r="D273" s="118" t="s">
        <v>212</v>
      </c>
      <c r="E273" s="118" t="s">
        <v>1020</v>
      </c>
      <c r="F273" s="119">
        <v>6.9903035500000001</v>
      </c>
      <c r="G273" s="119">
        <v>5.0919454340000003</v>
      </c>
      <c r="H273" s="74">
        <f t="shared" si="8"/>
        <v>0.37281587962908236</v>
      </c>
      <c r="I273" s="60">
        <f t="shared" si="9"/>
        <v>4.785696704251063E-4</v>
      </c>
      <c r="J273" s="121">
        <v>20.037136950000001</v>
      </c>
      <c r="K273" s="121">
        <v>160.682894736842</v>
      </c>
      <c r="M273"/>
      <c r="N273" s="170"/>
    </row>
    <row r="274" spans="1:14" ht="12.75" x14ac:dyDescent="0.2">
      <c r="A274" s="118" t="s">
        <v>2334</v>
      </c>
      <c r="B274" s="59" t="s">
        <v>114</v>
      </c>
      <c r="C274" s="59" t="s">
        <v>665</v>
      </c>
      <c r="D274" s="118" t="s">
        <v>212</v>
      </c>
      <c r="E274" s="118" t="s">
        <v>1020</v>
      </c>
      <c r="F274" s="119">
        <v>6.90053217</v>
      </c>
      <c r="G274" s="119">
        <v>13.233501429</v>
      </c>
      <c r="H274" s="74">
        <f t="shared" si="8"/>
        <v>-0.47855582991224688</v>
      </c>
      <c r="I274" s="60">
        <f t="shared" si="9"/>
        <v>4.7242374851586287E-4</v>
      </c>
      <c r="J274" s="121">
        <v>76.869987103</v>
      </c>
      <c r="K274" s="121">
        <v>21.2288</v>
      </c>
      <c r="M274"/>
      <c r="N274" s="170"/>
    </row>
    <row r="275" spans="1:14" ht="12.75" x14ac:dyDescent="0.2">
      <c r="A275" s="118" t="s">
        <v>2575</v>
      </c>
      <c r="B275" s="59" t="s">
        <v>159</v>
      </c>
      <c r="C275" s="59" t="s">
        <v>891</v>
      </c>
      <c r="D275" s="118" t="s">
        <v>212</v>
      </c>
      <c r="E275" s="118" t="s">
        <v>214</v>
      </c>
      <c r="F275" s="119">
        <v>6.8611929800000002</v>
      </c>
      <c r="G275" s="119">
        <v>3.4404880260000001</v>
      </c>
      <c r="H275" s="74">
        <f t="shared" si="8"/>
        <v>0.99424992272884016</v>
      </c>
      <c r="I275" s="60">
        <f t="shared" si="9"/>
        <v>4.6973051165448361E-4</v>
      </c>
      <c r="J275" s="121">
        <v>551.25617970000008</v>
      </c>
      <c r="K275" s="121">
        <v>17.545449999999999</v>
      </c>
      <c r="M275"/>
      <c r="N275" s="170"/>
    </row>
    <row r="276" spans="1:14" ht="12.75" x14ac:dyDescent="0.2">
      <c r="A276" s="118" t="s">
        <v>2210</v>
      </c>
      <c r="B276" s="59" t="s">
        <v>414</v>
      </c>
      <c r="C276" s="59" t="s">
        <v>890</v>
      </c>
      <c r="D276" s="118" t="s">
        <v>213</v>
      </c>
      <c r="E276" s="118" t="s">
        <v>214</v>
      </c>
      <c r="F276" s="119">
        <v>6.7449828399999996</v>
      </c>
      <c r="G276" s="119">
        <v>5.0440983200000007</v>
      </c>
      <c r="H276" s="74">
        <f t="shared" si="8"/>
        <v>0.33720288782951369</v>
      </c>
      <c r="I276" s="60">
        <f t="shared" si="9"/>
        <v>4.6177454121599588E-4</v>
      </c>
      <c r="J276" s="121">
        <v>77.441294159999998</v>
      </c>
      <c r="K276" s="121">
        <v>19.72325</v>
      </c>
      <c r="M276"/>
      <c r="N276" s="170"/>
    </row>
    <row r="277" spans="1:14" ht="12.75" x14ac:dyDescent="0.2">
      <c r="A277" s="118" t="s">
        <v>2714</v>
      </c>
      <c r="B277" s="59" t="s">
        <v>2715</v>
      </c>
      <c r="C277" s="59" t="s">
        <v>1942</v>
      </c>
      <c r="D277" s="118" t="s">
        <v>827</v>
      </c>
      <c r="E277" s="118" t="s">
        <v>1020</v>
      </c>
      <c r="F277" s="119">
        <v>6.6971109900000005</v>
      </c>
      <c r="G277" s="119">
        <v>3.8379385199999998</v>
      </c>
      <c r="H277" s="74">
        <f t="shared" si="8"/>
        <v>0.74497609982559099</v>
      </c>
      <c r="I277" s="60">
        <f t="shared" si="9"/>
        <v>4.5849714198529444E-4</v>
      </c>
      <c r="J277" s="121">
        <v>560.51289842660003</v>
      </c>
      <c r="K277" s="121">
        <v>33.305050000000001</v>
      </c>
      <c r="M277"/>
      <c r="N277" s="170"/>
    </row>
    <row r="278" spans="1:14" ht="12.75" x14ac:dyDescent="0.2">
      <c r="A278" s="118" t="s">
        <v>2235</v>
      </c>
      <c r="B278" s="59" t="s">
        <v>2236</v>
      </c>
      <c r="C278" s="118" t="s">
        <v>665</v>
      </c>
      <c r="D278" s="118" t="s">
        <v>827</v>
      </c>
      <c r="E278" s="118" t="s">
        <v>1020</v>
      </c>
      <c r="F278" s="119">
        <v>6.6935337400000003</v>
      </c>
      <c r="G278" s="119">
        <v>5.3017334000000007</v>
      </c>
      <c r="H278" s="74">
        <f t="shared" si="8"/>
        <v>0.26251797949704514</v>
      </c>
      <c r="I278" s="60">
        <f t="shared" si="9"/>
        <v>4.5825223654717104E-4</v>
      </c>
      <c r="J278" s="121">
        <v>281.09910000000002</v>
      </c>
      <c r="K278" s="121">
        <v>24.143350000000002</v>
      </c>
      <c r="M278"/>
      <c r="N278" s="170"/>
    </row>
    <row r="279" spans="1:14" ht="12.75" x14ac:dyDescent="0.2">
      <c r="A279" s="118" t="s">
        <v>2166</v>
      </c>
      <c r="B279" s="59" t="s">
        <v>130</v>
      </c>
      <c r="C279" s="59" t="s">
        <v>665</v>
      </c>
      <c r="D279" s="118" t="s">
        <v>212</v>
      </c>
      <c r="E279" s="118" t="s">
        <v>1020</v>
      </c>
      <c r="F279" s="119">
        <v>6.6074834309999995</v>
      </c>
      <c r="G279" s="119">
        <v>11.187118303</v>
      </c>
      <c r="H279" s="74">
        <f t="shared" si="8"/>
        <v>-0.40936680456591756</v>
      </c>
      <c r="I279" s="60">
        <f t="shared" si="9"/>
        <v>4.5236106633924652E-4</v>
      </c>
      <c r="J279" s="121">
        <v>177.91354594000001</v>
      </c>
      <c r="K279" s="121">
        <v>7.8506</v>
      </c>
      <c r="M279"/>
      <c r="N279" s="170"/>
    </row>
    <row r="280" spans="1:14" ht="12.75" x14ac:dyDescent="0.2">
      <c r="A280" s="118" t="s">
        <v>1721</v>
      </c>
      <c r="B280" s="59" t="s">
        <v>123</v>
      </c>
      <c r="C280" s="59" t="s">
        <v>665</v>
      </c>
      <c r="D280" s="118" t="s">
        <v>212</v>
      </c>
      <c r="E280" s="118" t="s">
        <v>1020</v>
      </c>
      <c r="F280" s="119">
        <v>6.6014463880000003</v>
      </c>
      <c r="G280" s="119">
        <v>7.754882673</v>
      </c>
      <c r="H280" s="74">
        <f t="shared" si="8"/>
        <v>-0.14873678089494413</v>
      </c>
      <c r="I280" s="60">
        <f t="shared" si="9"/>
        <v>4.5194775872560905E-4</v>
      </c>
      <c r="J280" s="121">
        <v>330.26583774031428</v>
      </c>
      <c r="K280" s="121">
        <v>86.134200000000007</v>
      </c>
      <c r="M280"/>
      <c r="N280" s="170"/>
    </row>
    <row r="281" spans="1:14" ht="12.75" x14ac:dyDescent="0.2">
      <c r="A281" s="118" t="s">
        <v>2572</v>
      </c>
      <c r="B281" s="59" t="s">
        <v>525</v>
      </c>
      <c r="C281" s="59" t="s">
        <v>891</v>
      </c>
      <c r="D281" s="118" t="s">
        <v>212</v>
      </c>
      <c r="E281" s="118" t="s">
        <v>1020</v>
      </c>
      <c r="F281" s="119">
        <v>6.5987979150000005</v>
      </c>
      <c r="G281" s="119">
        <v>5.3198660120000003</v>
      </c>
      <c r="H281" s="74">
        <f t="shared" si="8"/>
        <v>0.24040678846330321</v>
      </c>
      <c r="I281" s="60">
        <f t="shared" si="9"/>
        <v>4.5176643915319372E-4</v>
      </c>
      <c r="J281" s="121">
        <v>256.03378409999999</v>
      </c>
      <c r="K281" s="121">
        <v>47.569400000000002</v>
      </c>
      <c r="M281"/>
      <c r="N281" s="170"/>
    </row>
    <row r="282" spans="1:14" ht="12.75" x14ac:dyDescent="0.2">
      <c r="A282" s="118" t="s">
        <v>1828</v>
      </c>
      <c r="B282" s="59" t="s">
        <v>1540</v>
      </c>
      <c r="C282" s="59" t="s">
        <v>890</v>
      </c>
      <c r="D282" s="118" t="s">
        <v>213</v>
      </c>
      <c r="E282" s="118" t="s">
        <v>1020</v>
      </c>
      <c r="F282" s="119">
        <v>6.5986379150000003</v>
      </c>
      <c r="G282" s="119">
        <v>14.185228154999999</v>
      </c>
      <c r="H282" s="74">
        <f t="shared" si="8"/>
        <v>-0.53482327933695473</v>
      </c>
      <c r="I282" s="60">
        <f t="shared" si="9"/>
        <v>4.5175548524443705E-4</v>
      </c>
      <c r="J282" s="121">
        <v>285.08392997052505</v>
      </c>
      <c r="K282" s="121">
        <v>80.768450000000001</v>
      </c>
      <c r="M282"/>
      <c r="N282" s="170"/>
    </row>
    <row r="283" spans="1:14" ht="12.75" x14ac:dyDescent="0.2">
      <c r="A283" s="118" t="s">
        <v>2185</v>
      </c>
      <c r="B283" s="59" t="s">
        <v>616</v>
      </c>
      <c r="C283" s="59" t="s">
        <v>890</v>
      </c>
      <c r="D283" s="118" t="s">
        <v>213</v>
      </c>
      <c r="E283" s="118" t="s">
        <v>214</v>
      </c>
      <c r="F283" s="119">
        <v>6.4682778150000004</v>
      </c>
      <c r="G283" s="119">
        <v>15.130676567</v>
      </c>
      <c r="H283" s="74">
        <f t="shared" si="8"/>
        <v>-0.57250571140306361</v>
      </c>
      <c r="I283" s="60">
        <f t="shared" si="9"/>
        <v>4.4283078123875995E-4</v>
      </c>
      <c r="J283" s="121">
        <v>186.53856899000002</v>
      </c>
      <c r="K283" s="121">
        <v>36.847650000000002</v>
      </c>
      <c r="M283"/>
      <c r="N283" s="170"/>
    </row>
    <row r="284" spans="1:14" ht="12.75" x14ac:dyDescent="0.2">
      <c r="A284" s="118" t="s">
        <v>1841</v>
      </c>
      <c r="B284" s="118" t="s">
        <v>2919</v>
      </c>
      <c r="C284" s="59" t="s">
        <v>890</v>
      </c>
      <c r="D284" s="118" t="s">
        <v>213</v>
      </c>
      <c r="E284" s="118" t="s">
        <v>1020</v>
      </c>
      <c r="F284" s="119">
        <v>6.44102803</v>
      </c>
      <c r="G284" s="119">
        <v>7.37288049</v>
      </c>
      <c r="H284" s="74">
        <f t="shared" si="8"/>
        <v>-0.12638919907407853</v>
      </c>
      <c r="I284" s="60">
        <f t="shared" si="9"/>
        <v>4.409652083729571E-4</v>
      </c>
      <c r="J284" s="121">
        <v>1002.9302958997</v>
      </c>
      <c r="K284" s="121">
        <v>24.2775</v>
      </c>
      <c r="M284"/>
      <c r="N284" s="170"/>
    </row>
    <row r="285" spans="1:14" ht="12.75" x14ac:dyDescent="0.2">
      <c r="A285" s="118" t="s">
        <v>2956</v>
      </c>
      <c r="B285" s="59" t="s">
        <v>961</v>
      </c>
      <c r="C285" s="59" t="s">
        <v>885</v>
      </c>
      <c r="D285" s="118" t="s">
        <v>212</v>
      </c>
      <c r="E285" s="118" t="s">
        <v>3031</v>
      </c>
      <c r="F285" s="119">
        <v>6.42232761</v>
      </c>
      <c r="G285" s="119">
        <v>11.7214516</v>
      </c>
      <c r="H285" s="74">
        <f t="shared" si="8"/>
        <v>-0.45208769108426805</v>
      </c>
      <c r="I285" s="60">
        <f t="shared" si="9"/>
        <v>4.3968494153301261E-4</v>
      </c>
      <c r="J285" s="121">
        <v>106.56517253999999</v>
      </c>
      <c r="K285" s="121">
        <v>16.6736</v>
      </c>
      <c r="M285"/>
      <c r="N285" s="170"/>
    </row>
    <row r="286" spans="1:14" ht="12.75" x14ac:dyDescent="0.2">
      <c r="A286" s="118" t="s">
        <v>2267</v>
      </c>
      <c r="B286" s="59" t="s">
        <v>107</v>
      </c>
      <c r="C286" s="59" t="s">
        <v>665</v>
      </c>
      <c r="D286" s="118" t="s">
        <v>212</v>
      </c>
      <c r="E286" s="118" t="s">
        <v>1020</v>
      </c>
      <c r="F286" s="119">
        <v>6.3939973619999995</v>
      </c>
      <c r="G286" s="119">
        <v>4.472952115</v>
      </c>
      <c r="H286" s="74">
        <f t="shared" si="8"/>
        <v>0.42948039630422019</v>
      </c>
      <c r="I286" s="60">
        <f t="shared" si="9"/>
        <v>4.3774539808522892E-4</v>
      </c>
      <c r="J286" s="121">
        <v>55.355938012599999</v>
      </c>
      <c r="K286" s="121">
        <v>16.919149999999998</v>
      </c>
      <c r="M286"/>
      <c r="N286" s="170"/>
    </row>
    <row r="287" spans="1:14" ht="12.75" x14ac:dyDescent="0.2">
      <c r="A287" s="118" t="s">
        <v>2586</v>
      </c>
      <c r="B287" s="59" t="s">
        <v>576</v>
      </c>
      <c r="C287" s="59" t="s">
        <v>891</v>
      </c>
      <c r="D287" s="118" t="s">
        <v>212</v>
      </c>
      <c r="E287" s="118" t="s">
        <v>1020</v>
      </c>
      <c r="F287" s="119">
        <v>6.3193579900000003</v>
      </c>
      <c r="G287" s="119">
        <v>6.4246962400000003</v>
      </c>
      <c r="H287" s="74">
        <f t="shared" si="8"/>
        <v>-1.6395833525041481E-2</v>
      </c>
      <c r="I287" s="60">
        <f t="shared" si="9"/>
        <v>4.326354426443416E-4</v>
      </c>
      <c r="J287" s="121">
        <v>102.29669759999999</v>
      </c>
      <c r="K287" s="121">
        <v>11.833449999999999</v>
      </c>
      <c r="M287"/>
      <c r="N287" s="170"/>
    </row>
    <row r="288" spans="1:14" ht="12.75" x14ac:dyDescent="0.2">
      <c r="A288" s="118" t="s">
        <v>2085</v>
      </c>
      <c r="B288" s="118" t="s">
        <v>475</v>
      </c>
      <c r="C288" s="118" t="s">
        <v>886</v>
      </c>
      <c r="D288" s="118" t="s">
        <v>212</v>
      </c>
      <c r="E288" s="118" t="s">
        <v>1020</v>
      </c>
      <c r="F288" s="119">
        <v>6.3000812750000001</v>
      </c>
      <c r="G288" s="119">
        <v>15.165303656999999</v>
      </c>
      <c r="H288" s="74">
        <f t="shared" si="8"/>
        <v>-0.58457269188329053</v>
      </c>
      <c r="I288" s="120">
        <f t="shared" si="9"/>
        <v>4.3131572153660389E-4</v>
      </c>
      <c r="J288" s="121">
        <v>61.677960349999999</v>
      </c>
      <c r="K288" s="121">
        <v>1.4753000000000001</v>
      </c>
      <c r="M288"/>
      <c r="N288" s="170"/>
    </row>
    <row r="289" spans="1:14" ht="12.75" x14ac:dyDescent="0.2">
      <c r="A289" s="118" t="s">
        <v>1791</v>
      </c>
      <c r="B289" s="59" t="s">
        <v>1755</v>
      </c>
      <c r="C289" s="59" t="s">
        <v>890</v>
      </c>
      <c r="D289" s="118" t="s">
        <v>827</v>
      </c>
      <c r="E289" s="118" t="s">
        <v>1020</v>
      </c>
      <c r="F289" s="119">
        <v>6.2646885000000001</v>
      </c>
      <c r="G289" s="119">
        <v>17.004515649999998</v>
      </c>
      <c r="H289" s="74">
        <f t="shared" si="8"/>
        <v>-0.6315867720701589</v>
      </c>
      <c r="I289" s="60">
        <f t="shared" si="9"/>
        <v>4.288926638616364E-4</v>
      </c>
      <c r="J289" s="121">
        <v>709.57563023445005</v>
      </c>
      <c r="K289" s="121">
        <v>24.786100000000001</v>
      </c>
      <c r="M289"/>
      <c r="N289" s="170"/>
    </row>
    <row r="290" spans="1:14" ht="12.75" x14ac:dyDescent="0.2">
      <c r="A290" s="118" t="s">
        <v>2191</v>
      </c>
      <c r="B290" s="59" t="s">
        <v>942</v>
      </c>
      <c r="C290" s="59" t="s">
        <v>890</v>
      </c>
      <c r="D290" s="118" t="s">
        <v>213</v>
      </c>
      <c r="E290" s="118" t="s">
        <v>214</v>
      </c>
      <c r="F290" s="119">
        <v>6.2436941749999999</v>
      </c>
      <c r="G290" s="119">
        <v>0.40712152000000001</v>
      </c>
      <c r="H290" s="74">
        <f t="shared" si="8"/>
        <v>14.336192925886108</v>
      </c>
      <c r="I290" s="60">
        <f t="shared" si="9"/>
        <v>4.2745535185877674E-4</v>
      </c>
      <c r="J290" s="121">
        <v>63.152751049999999</v>
      </c>
      <c r="K290" s="121">
        <v>10.04205</v>
      </c>
      <c r="M290"/>
      <c r="N290" s="170"/>
    </row>
    <row r="291" spans="1:14" ht="12.75" x14ac:dyDescent="0.2">
      <c r="A291" s="118" t="s">
        <v>1842</v>
      </c>
      <c r="B291" s="59" t="s">
        <v>1752</v>
      </c>
      <c r="C291" s="59" t="s">
        <v>890</v>
      </c>
      <c r="D291" s="118" t="s">
        <v>827</v>
      </c>
      <c r="E291" s="118" t="s">
        <v>214</v>
      </c>
      <c r="F291" s="119">
        <v>6.1974881100000001</v>
      </c>
      <c r="G291" s="119">
        <v>4.7746115300000005</v>
      </c>
      <c r="H291" s="74">
        <f t="shared" si="8"/>
        <v>0.29800886858747222</v>
      </c>
      <c r="I291" s="60">
        <f t="shared" si="9"/>
        <v>4.2429199548368901E-4</v>
      </c>
      <c r="J291" s="121">
        <v>234.396213183475</v>
      </c>
      <c r="K291" s="121">
        <v>35.497500000000002</v>
      </c>
      <c r="M291"/>
      <c r="N291" s="170"/>
    </row>
    <row r="292" spans="1:14" ht="12.75" x14ac:dyDescent="0.2">
      <c r="A292" s="118" t="s">
        <v>2284</v>
      </c>
      <c r="B292" s="118" t="s">
        <v>44</v>
      </c>
      <c r="C292" s="118" t="s">
        <v>1906</v>
      </c>
      <c r="D292" s="118" t="s">
        <v>213</v>
      </c>
      <c r="E292" s="118" t="s">
        <v>214</v>
      </c>
      <c r="F292" s="119">
        <v>6.1389786739999996</v>
      </c>
      <c r="G292" s="119">
        <v>15.04602307</v>
      </c>
      <c r="H292" s="74">
        <f t="shared" si="8"/>
        <v>-0.59198662361216225</v>
      </c>
      <c r="I292" s="120">
        <f t="shared" si="9"/>
        <v>4.202863265877683E-4</v>
      </c>
      <c r="J292" s="121">
        <v>475.64264635000001</v>
      </c>
      <c r="K292" s="121">
        <v>4.0563000000000002</v>
      </c>
      <c r="M292"/>
      <c r="N292" s="170"/>
    </row>
    <row r="293" spans="1:14" ht="12.75" x14ac:dyDescent="0.2">
      <c r="A293" s="118" t="s">
        <v>2107</v>
      </c>
      <c r="B293" s="59" t="s">
        <v>392</v>
      </c>
      <c r="C293" s="59" t="s">
        <v>886</v>
      </c>
      <c r="D293" s="118" t="s">
        <v>212</v>
      </c>
      <c r="E293" s="118" t="s">
        <v>1020</v>
      </c>
      <c r="F293" s="119">
        <v>6.1072346399999997</v>
      </c>
      <c r="G293" s="119">
        <v>14.148078534</v>
      </c>
      <c r="H293" s="74">
        <f t="shared" si="8"/>
        <v>-0.56833469468497932</v>
      </c>
      <c r="I293" s="60">
        <f t="shared" si="9"/>
        <v>4.1811306876274242E-4</v>
      </c>
      <c r="J293" s="121">
        <v>85.81269288</v>
      </c>
      <c r="K293" s="121">
        <v>21.763549999999999</v>
      </c>
      <c r="M293"/>
      <c r="N293" s="170"/>
    </row>
    <row r="294" spans="1:14" ht="12.75" x14ac:dyDescent="0.2">
      <c r="A294" s="118" t="s">
        <v>1862</v>
      </c>
      <c r="B294" s="59" t="s">
        <v>612</v>
      </c>
      <c r="C294" s="59" t="s">
        <v>890</v>
      </c>
      <c r="D294" s="118" t="s">
        <v>213</v>
      </c>
      <c r="E294" s="118" t="s">
        <v>214</v>
      </c>
      <c r="F294" s="119">
        <v>6.0781458759999998</v>
      </c>
      <c r="G294" s="119">
        <v>9.2107342410000008</v>
      </c>
      <c r="H294" s="74">
        <f t="shared" si="8"/>
        <v>-0.34010191620292574</v>
      </c>
      <c r="I294" s="60">
        <f t="shared" si="9"/>
        <v>4.161215958458684E-4</v>
      </c>
      <c r="J294" s="121">
        <v>376.58558195000001</v>
      </c>
      <c r="K294" s="121">
        <v>23.320450000000001</v>
      </c>
      <c r="M294"/>
      <c r="N294" s="170"/>
    </row>
    <row r="295" spans="1:14" ht="12.75" x14ac:dyDescent="0.2">
      <c r="A295" s="118" t="s">
        <v>2813</v>
      </c>
      <c r="B295" s="59" t="s">
        <v>1352</v>
      </c>
      <c r="C295" s="59" t="s">
        <v>665</v>
      </c>
      <c r="D295" s="118" t="s">
        <v>212</v>
      </c>
      <c r="E295" s="118" t="s">
        <v>214</v>
      </c>
      <c r="F295" s="119">
        <v>6.0769728899999995</v>
      </c>
      <c r="G295" s="119">
        <v>5.27490272</v>
      </c>
      <c r="H295" s="74">
        <f t="shared" si="8"/>
        <v>0.1520540211971908</v>
      </c>
      <c r="I295" s="60">
        <f t="shared" si="9"/>
        <v>4.1604129096076316E-4</v>
      </c>
      <c r="J295" s="121">
        <v>82.116610079923007</v>
      </c>
      <c r="K295" s="121">
        <v>36.016150000000003</v>
      </c>
      <c r="M295"/>
      <c r="N295" s="170"/>
    </row>
    <row r="296" spans="1:14" ht="12.75" x14ac:dyDescent="0.2">
      <c r="A296" s="118" t="s">
        <v>1937</v>
      </c>
      <c r="B296" s="59" t="s">
        <v>1938</v>
      </c>
      <c r="C296" s="59" t="s">
        <v>149</v>
      </c>
      <c r="D296" s="118" t="s">
        <v>827</v>
      </c>
      <c r="E296" s="118" t="s">
        <v>214</v>
      </c>
      <c r="F296" s="119">
        <v>6.0449088899999994</v>
      </c>
      <c r="G296" s="119">
        <v>0.37502430999999997</v>
      </c>
      <c r="H296" s="74">
        <f t="shared" si="8"/>
        <v>15.118712117622454</v>
      </c>
      <c r="I296" s="60">
        <f t="shared" si="9"/>
        <v>4.1384612764592963E-4</v>
      </c>
      <c r="J296" s="121">
        <v>168.81157662999999</v>
      </c>
      <c r="K296" s="121">
        <v>15.526450000000001</v>
      </c>
      <c r="M296"/>
      <c r="N296" s="170"/>
    </row>
    <row r="297" spans="1:14" ht="12.75" x14ac:dyDescent="0.2">
      <c r="A297" s="118" t="s">
        <v>2278</v>
      </c>
      <c r="B297" s="59" t="s">
        <v>1361</v>
      </c>
      <c r="C297" s="59" t="s">
        <v>665</v>
      </c>
      <c r="D297" s="118" t="s">
        <v>213</v>
      </c>
      <c r="E297" s="118" t="s">
        <v>1020</v>
      </c>
      <c r="F297" s="119">
        <v>5.9707065699999999</v>
      </c>
      <c r="G297" s="119">
        <v>6.90782031</v>
      </c>
      <c r="H297" s="74">
        <f t="shared" si="8"/>
        <v>-0.13565983160323403</v>
      </c>
      <c r="I297" s="60">
        <f t="shared" si="9"/>
        <v>4.0876609362835422E-4</v>
      </c>
      <c r="J297" s="121">
        <v>295.68033700000001</v>
      </c>
      <c r="K297" s="121">
        <v>41.542850000000001</v>
      </c>
      <c r="M297"/>
      <c r="N297" s="170"/>
    </row>
    <row r="298" spans="1:14" ht="12.75" x14ac:dyDescent="0.2">
      <c r="A298" s="118" t="s">
        <v>2338</v>
      </c>
      <c r="B298" s="59" t="s">
        <v>1362</v>
      </c>
      <c r="C298" s="59" t="s">
        <v>665</v>
      </c>
      <c r="D298" s="118" t="s">
        <v>212</v>
      </c>
      <c r="E298" s="118" t="s">
        <v>1020</v>
      </c>
      <c r="F298" s="119">
        <v>5.9642449950000005</v>
      </c>
      <c r="G298" s="119">
        <v>3.0200787500000001</v>
      </c>
      <c r="H298" s="74">
        <f t="shared" si="8"/>
        <v>0.9748640643890496</v>
      </c>
      <c r="I298" s="60">
        <f t="shared" si="9"/>
        <v>4.0832372173476504E-4</v>
      </c>
      <c r="J298" s="121">
        <v>35.576348080000002</v>
      </c>
      <c r="K298" s="121">
        <v>38.20675</v>
      </c>
      <c r="M298"/>
      <c r="N298" s="170"/>
    </row>
    <row r="299" spans="1:14" ht="12.75" x14ac:dyDescent="0.2">
      <c r="A299" s="118" t="s">
        <v>2926</v>
      </c>
      <c r="B299" s="59" t="s">
        <v>2929</v>
      </c>
      <c r="C299" s="59" t="s">
        <v>149</v>
      </c>
      <c r="D299" s="118" t="s">
        <v>827</v>
      </c>
      <c r="E299" s="118" t="s">
        <v>214</v>
      </c>
      <c r="F299" s="119">
        <v>5.9545776999999998</v>
      </c>
      <c r="G299" s="119">
        <v>2.4972179900000002</v>
      </c>
      <c r="H299" s="74">
        <f t="shared" si="8"/>
        <v>1.3844845439384326</v>
      </c>
      <c r="I299" s="60">
        <f t="shared" si="9"/>
        <v>4.0766188006380457E-4</v>
      </c>
      <c r="J299" s="121">
        <v>214.85062009999999</v>
      </c>
      <c r="K299" s="121">
        <v>86.876400000000004</v>
      </c>
      <c r="M299"/>
      <c r="N299" s="170"/>
    </row>
    <row r="300" spans="1:14" ht="12.75" x14ac:dyDescent="0.2">
      <c r="A300" s="118" t="s">
        <v>2463</v>
      </c>
      <c r="B300" s="59" t="s">
        <v>71</v>
      </c>
      <c r="C300" s="59" t="s">
        <v>885</v>
      </c>
      <c r="D300" s="118" t="s">
        <v>212</v>
      </c>
      <c r="E300" s="118" t="s">
        <v>3031</v>
      </c>
      <c r="F300" s="119">
        <v>5.9439943399999997</v>
      </c>
      <c r="G300" s="119">
        <v>11.76678937</v>
      </c>
      <c r="H300" s="74">
        <f t="shared" si="8"/>
        <v>-0.49484994138209848</v>
      </c>
      <c r="I300" s="60">
        <f t="shared" si="9"/>
        <v>4.0693732281518692E-4</v>
      </c>
      <c r="J300" s="121">
        <v>201.75584245000002</v>
      </c>
      <c r="K300" s="121">
        <v>7.8941499999999998</v>
      </c>
      <c r="M300"/>
      <c r="N300" s="170"/>
    </row>
    <row r="301" spans="1:14" ht="12.75" x14ac:dyDescent="0.2">
      <c r="A301" s="118" t="s">
        <v>2792</v>
      </c>
      <c r="B301" s="59" t="s">
        <v>307</v>
      </c>
      <c r="C301" s="59" t="s">
        <v>665</v>
      </c>
      <c r="D301" s="118" t="s">
        <v>213</v>
      </c>
      <c r="E301" s="118" t="s">
        <v>1020</v>
      </c>
      <c r="F301" s="119">
        <v>5.9161082149999995</v>
      </c>
      <c r="G301" s="119">
        <v>18.220942585</v>
      </c>
      <c r="H301" s="74">
        <f t="shared" si="8"/>
        <v>-0.67531272394929176</v>
      </c>
      <c r="I301" s="60">
        <f t="shared" si="9"/>
        <v>4.0502818488502031E-4</v>
      </c>
      <c r="J301" s="121">
        <v>270.95899749805881</v>
      </c>
      <c r="K301" s="121">
        <v>43.139200000000002</v>
      </c>
      <c r="M301"/>
      <c r="N301" s="170"/>
    </row>
    <row r="302" spans="1:14" ht="12.75" x14ac:dyDescent="0.2">
      <c r="A302" s="118" t="s">
        <v>1864</v>
      </c>
      <c r="B302" s="59" t="s">
        <v>384</v>
      </c>
      <c r="C302" s="59" t="s">
        <v>890</v>
      </c>
      <c r="D302" s="118" t="s">
        <v>213</v>
      </c>
      <c r="E302" s="118" t="s">
        <v>214</v>
      </c>
      <c r="F302" s="119">
        <v>5.8657378200000005</v>
      </c>
      <c r="G302" s="119">
        <v>5.9079449999999999E-2</v>
      </c>
      <c r="H302" s="74">
        <f t="shared" si="8"/>
        <v>98.285586104813106</v>
      </c>
      <c r="I302" s="60">
        <f t="shared" si="9"/>
        <v>4.0157973044210388E-4</v>
      </c>
      <c r="J302" s="121">
        <v>180.20599629</v>
      </c>
      <c r="K302" s="121">
        <v>9.5478500000000004</v>
      </c>
      <c r="M302"/>
      <c r="N302" s="170"/>
    </row>
    <row r="303" spans="1:14" ht="12.75" x14ac:dyDescent="0.2">
      <c r="A303" s="118" t="s">
        <v>2697</v>
      </c>
      <c r="B303" s="59" t="s">
        <v>343</v>
      </c>
      <c r="C303" s="59" t="s">
        <v>665</v>
      </c>
      <c r="D303" s="118" t="s">
        <v>213</v>
      </c>
      <c r="E303" s="118" t="s">
        <v>1020</v>
      </c>
      <c r="F303" s="119">
        <v>5.8392057019999992</v>
      </c>
      <c r="G303" s="119">
        <v>9.1591504930000003</v>
      </c>
      <c r="H303" s="74">
        <f t="shared" si="8"/>
        <v>-0.36247300375043645</v>
      </c>
      <c r="I303" s="60">
        <f t="shared" si="9"/>
        <v>3.9976329044402389E-4</v>
      </c>
      <c r="J303" s="121">
        <v>85.390122887325589</v>
      </c>
      <c r="K303" s="121">
        <v>28.730650000000001</v>
      </c>
      <c r="M303"/>
      <c r="N303" s="170"/>
    </row>
    <row r="304" spans="1:14" ht="12.75" x14ac:dyDescent="0.2">
      <c r="A304" s="118" t="s">
        <v>2120</v>
      </c>
      <c r="B304" s="59" t="s">
        <v>1119</v>
      </c>
      <c r="C304" s="59" t="s">
        <v>886</v>
      </c>
      <c r="D304" s="118" t="s">
        <v>212</v>
      </c>
      <c r="E304" s="118" t="s">
        <v>1020</v>
      </c>
      <c r="F304" s="119">
        <v>5.8281235769999995</v>
      </c>
      <c r="G304" s="119">
        <v>7.1548885049999997</v>
      </c>
      <c r="H304" s="74">
        <f t="shared" si="8"/>
        <v>-0.1854347453594597</v>
      </c>
      <c r="I304" s="60">
        <f t="shared" si="9"/>
        <v>3.9900458678102492E-4</v>
      </c>
      <c r="J304" s="121">
        <v>49.090944969999995</v>
      </c>
      <c r="K304" s="121">
        <v>29.776199999999999</v>
      </c>
      <c r="M304"/>
      <c r="N304" s="170"/>
    </row>
    <row r="305" spans="1:14" ht="12.75" x14ac:dyDescent="0.2">
      <c r="A305" s="118" t="s">
        <v>2818</v>
      </c>
      <c r="B305" s="59" t="s">
        <v>29</v>
      </c>
      <c r="C305" s="59" t="s">
        <v>665</v>
      </c>
      <c r="D305" s="118" t="s">
        <v>212</v>
      </c>
      <c r="E305" s="118" t="s">
        <v>1020</v>
      </c>
      <c r="F305" s="119">
        <v>5.7586185460000001</v>
      </c>
      <c r="G305" s="119">
        <v>22.622038701000001</v>
      </c>
      <c r="H305" s="74">
        <f t="shared" si="8"/>
        <v>-0.74544210528004085</v>
      </c>
      <c r="I305" s="60">
        <f t="shared" si="9"/>
        <v>3.9424613823288473E-4</v>
      </c>
      <c r="J305" s="121">
        <v>168.2624817036</v>
      </c>
      <c r="K305" s="121">
        <v>54.775799999999997</v>
      </c>
      <c r="M305"/>
      <c r="N305" s="170"/>
    </row>
    <row r="306" spans="1:14" ht="12.75" x14ac:dyDescent="0.2">
      <c r="A306" s="118" t="s">
        <v>2601</v>
      </c>
      <c r="B306" s="59" t="s">
        <v>53</v>
      </c>
      <c r="C306" s="59" t="s">
        <v>891</v>
      </c>
      <c r="D306" s="118" t="s">
        <v>212</v>
      </c>
      <c r="E306" s="118" t="s">
        <v>214</v>
      </c>
      <c r="F306" s="119">
        <v>5.7432099299999999</v>
      </c>
      <c r="G306" s="119">
        <v>8.5862205889999998</v>
      </c>
      <c r="H306" s="74">
        <f t="shared" si="8"/>
        <v>-0.33111316318174322</v>
      </c>
      <c r="I306" s="60">
        <f t="shared" si="9"/>
        <v>3.931912346470702E-4</v>
      </c>
      <c r="J306" s="121">
        <v>209.25940499999999</v>
      </c>
      <c r="K306" s="121">
        <v>38.943550000000002</v>
      </c>
      <c r="M306"/>
      <c r="N306" s="170"/>
    </row>
    <row r="307" spans="1:14" ht="12.75" x14ac:dyDescent="0.2">
      <c r="A307" s="118" t="s">
        <v>2948</v>
      </c>
      <c r="B307" s="59" t="s">
        <v>1237</v>
      </c>
      <c r="C307" s="59" t="s">
        <v>885</v>
      </c>
      <c r="D307" s="118" t="s">
        <v>212</v>
      </c>
      <c r="E307" s="118" t="s">
        <v>3031</v>
      </c>
      <c r="F307" s="119">
        <v>5.7413572889999998</v>
      </c>
      <c r="G307" s="119">
        <v>7.9743135000000001</v>
      </c>
      <c r="H307" s="74">
        <f t="shared" si="8"/>
        <v>-0.28001861363990777</v>
      </c>
      <c r="I307" s="60">
        <f t="shared" si="9"/>
        <v>3.9306439926911494E-4</v>
      </c>
      <c r="J307" s="121">
        <v>361.47915936000004</v>
      </c>
      <c r="K307" s="121">
        <v>8.0388999999999999</v>
      </c>
      <c r="M307"/>
      <c r="N307" s="170"/>
    </row>
    <row r="308" spans="1:14" ht="12.75" x14ac:dyDescent="0.2">
      <c r="A308" s="118" t="s">
        <v>1818</v>
      </c>
      <c r="B308" s="59" t="s">
        <v>35</v>
      </c>
      <c r="C308" s="59" t="s">
        <v>890</v>
      </c>
      <c r="D308" s="118" t="s">
        <v>213</v>
      </c>
      <c r="E308" s="118" t="s">
        <v>1020</v>
      </c>
      <c r="F308" s="119">
        <v>5.7387768509999999</v>
      </c>
      <c r="G308" s="119">
        <v>5.7380832580000005</v>
      </c>
      <c r="H308" s="74">
        <f t="shared" si="8"/>
        <v>1.2087538099625483E-4</v>
      </c>
      <c r="I308" s="60">
        <f t="shared" si="9"/>
        <v>3.9288773750408869E-4</v>
      </c>
      <c r="J308" s="121">
        <v>592.63291606303756</v>
      </c>
      <c r="K308" s="121">
        <v>27.5306</v>
      </c>
      <c r="M308"/>
      <c r="N308" s="170"/>
    </row>
    <row r="309" spans="1:14" ht="12.75" x14ac:dyDescent="0.2">
      <c r="A309" s="118" t="s">
        <v>1915</v>
      </c>
      <c r="B309" s="59" t="s">
        <v>622</v>
      </c>
      <c r="C309" s="59" t="s">
        <v>1906</v>
      </c>
      <c r="D309" s="118" t="s">
        <v>213</v>
      </c>
      <c r="E309" s="118" t="s">
        <v>214</v>
      </c>
      <c r="F309" s="119">
        <v>5.7371476599999998</v>
      </c>
      <c r="G309" s="119">
        <v>10.832681064999999</v>
      </c>
      <c r="H309" s="74">
        <f t="shared" si="8"/>
        <v>-0.47038525129882058</v>
      </c>
      <c r="I309" s="60">
        <f t="shared" si="9"/>
        <v>3.9277619994433144E-4</v>
      </c>
      <c r="J309" s="121">
        <v>27.561594530342919</v>
      </c>
      <c r="K309" s="121">
        <v>59.537799999999997</v>
      </c>
      <c r="M309"/>
      <c r="N309" s="170"/>
    </row>
    <row r="310" spans="1:14" ht="12.75" x14ac:dyDescent="0.2">
      <c r="A310" s="118" t="s">
        <v>1827</v>
      </c>
      <c r="B310" s="118" t="s">
        <v>2971</v>
      </c>
      <c r="C310" s="59" t="s">
        <v>890</v>
      </c>
      <c r="D310" s="118" t="s">
        <v>827</v>
      </c>
      <c r="E310" s="118" t="s">
        <v>214</v>
      </c>
      <c r="F310" s="119">
        <v>5.71748659</v>
      </c>
      <c r="G310" s="119">
        <v>6.9288751600000005</v>
      </c>
      <c r="H310" s="74">
        <f t="shared" si="8"/>
        <v>-0.17483192322374019</v>
      </c>
      <c r="I310" s="60">
        <f t="shared" si="9"/>
        <v>3.9143016515159272E-4</v>
      </c>
      <c r="J310" s="121">
        <v>1561.923696981725</v>
      </c>
      <c r="K310" s="121">
        <v>29.05095</v>
      </c>
      <c r="M310"/>
      <c r="N310" s="170"/>
    </row>
    <row r="311" spans="1:14" ht="12.75" x14ac:dyDescent="0.2">
      <c r="A311" s="118" t="s">
        <v>2127</v>
      </c>
      <c r="B311" s="59" t="s">
        <v>536</v>
      </c>
      <c r="C311" s="59" t="s">
        <v>886</v>
      </c>
      <c r="D311" s="118" t="s">
        <v>212</v>
      </c>
      <c r="E311" s="118" t="s">
        <v>1020</v>
      </c>
      <c r="F311" s="119">
        <v>5.6944590799999997</v>
      </c>
      <c r="G311" s="119">
        <v>6.4447826050000003</v>
      </c>
      <c r="H311" s="74">
        <f t="shared" si="8"/>
        <v>-0.11642340339267354</v>
      </c>
      <c r="I311" s="60">
        <f t="shared" si="9"/>
        <v>3.8985365738013677E-4</v>
      </c>
      <c r="J311" s="121">
        <v>280.08041938000002</v>
      </c>
      <c r="K311" s="121">
        <v>25.098700000000001</v>
      </c>
      <c r="M311"/>
      <c r="N311" s="170"/>
    </row>
    <row r="312" spans="1:14" ht="12.75" x14ac:dyDescent="0.2">
      <c r="A312" s="118" t="s">
        <v>1688</v>
      </c>
      <c r="B312" s="59" t="s">
        <v>956</v>
      </c>
      <c r="C312" s="59" t="s">
        <v>665</v>
      </c>
      <c r="D312" s="118" t="s">
        <v>212</v>
      </c>
      <c r="E312" s="118" t="s">
        <v>1020</v>
      </c>
      <c r="F312" s="119">
        <v>5.6382159199999995</v>
      </c>
      <c r="G312" s="119">
        <v>13.03155207</v>
      </c>
      <c r="H312" s="74">
        <f t="shared" si="8"/>
        <v>-0.56734118164023117</v>
      </c>
      <c r="I312" s="60">
        <f t="shared" si="9"/>
        <v>3.8600314211247483E-4</v>
      </c>
      <c r="J312" s="121">
        <v>71.369556140000014</v>
      </c>
      <c r="K312" s="121">
        <v>14.156000000000001</v>
      </c>
      <c r="M312"/>
      <c r="N312" s="170"/>
    </row>
    <row r="313" spans="1:14" ht="12.75" x14ac:dyDescent="0.2">
      <c r="A313" s="118" t="s">
        <v>1971</v>
      </c>
      <c r="B313" s="59" t="s">
        <v>1972</v>
      </c>
      <c r="C313" s="59" t="s">
        <v>279</v>
      </c>
      <c r="D313" s="118" t="s">
        <v>213</v>
      </c>
      <c r="E313" s="118" t="s">
        <v>214</v>
      </c>
      <c r="F313" s="119">
        <v>5.6349363600000002</v>
      </c>
      <c r="G313" s="119">
        <v>4.9150691050000006</v>
      </c>
      <c r="H313" s="74">
        <f t="shared" si="8"/>
        <v>0.14646126832025486</v>
      </c>
      <c r="I313" s="60">
        <f t="shared" si="9"/>
        <v>3.8577861710621257E-4</v>
      </c>
      <c r="J313" s="121">
        <v>184.87241589999999</v>
      </c>
      <c r="K313" s="121">
        <v>41.233849999999997</v>
      </c>
      <c r="M313"/>
      <c r="N313" s="170"/>
    </row>
    <row r="314" spans="1:14" ht="12.75" x14ac:dyDescent="0.2">
      <c r="A314" s="118" t="s">
        <v>1902</v>
      </c>
      <c r="B314" s="59" t="s">
        <v>1903</v>
      </c>
      <c r="C314" s="59" t="s">
        <v>890</v>
      </c>
      <c r="D314" s="118" t="s">
        <v>827</v>
      </c>
      <c r="E314" s="118" t="s">
        <v>214</v>
      </c>
      <c r="F314" s="119">
        <v>5.6109443099999998</v>
      </c>
      <c r="G314" s="119">
        <v>2.92185403</v>
      </c>
      <c r="H314" s="74">
        <f t="shared" si="8"/>
        <v>0.9203369683734679</v>
      </c>
      <c r="I314" s="60">
        <f t="shared" si="9"/>
        <v>3.8413607506505572E-4</v>
      </c>
      <c r="J314" s="121">
        <v>419.45054697</v>
      </c>
      <c r="K314" s="121">
        <v>48.256500000000003</v>
      </c>
      <c r="M314"/>
      <c r="N314" s="170"/>
    </row>
    <row r="315" spans="1:14" ht="12.75" x14ac:dyDescent="0.2">
      <c r="A315" s="118" t="s">
        <v>2249</v>
      </c>
      <c r="B315" s="59" t="s">
        <v>514</v>
      </c>
      <c r="C315" s="59" t="s">
        <v>890</v>
      </c>
      <c r="D315" s="118" t="s">
        <v>213</v>
      </c>
      <c r="E315" s="118" t="s">
        <v>214</v>
      </c>
      <c r="F315" s="119">
        <v>5.5743457529999993</v>
      </c>
      <c r="G315" s="119">
        <v>6.4732607929999997</v>
      </c>
      <c r="H315" s="74">
        <f t="shared" si="8"/>
        <v>-0.13886587745268375</v>
      </c>
      <c r="I315" s="60">
        <f t="shared" si="9"/>
        <v>3.8163046722753562E-4</v>
      </c>
      <c r="J315" s="121">
        <v>160.7479747978</v>
      </c>
      <c r="K315" s="121">
        <v>21.139749999999999</v>
      </c>
      <c r="M315"/>
      <c r="N315" s="170"/>
    </row>
    <row r="316" spans="1:14" ht="12.75" x14ac:dyDescent="0.2">
      <c r="A316" s="118" t="s">
        <v>2331</v>
      </c>
      <c r="B316" s="59" t="s">
        <v>115</v>
      </c>
      <c r="C316" s="59" t="s">
        <v>665</v>
      </c>
      <c r="D316" s="118" t="s">
        <v>212</v>
      </c>
      <c r="E316" s="118" t="s">
        <v>1020</v>
      </c>
      <c r="F316" s="119">
        <v>5.564186158</v>
      </c>
      <c r="G316" s="119">
        <v>6.5331857959999997</v>
      </c>
      <c r="H316" s="74">
        <f t="shared" si="8"/>
        <v>-0.14831962051244252</v>
      </c>
      <c r="I316" s="60">
        <f t="shared" si="9"/>
        <v>3.8093492174856965E-4</v>
      </c>
      <c r="J316" s="121">
        <v>57.059418548699995</v>
      </c>
      <c r="K316" s="121">
        <v>18.880199999999999</v>
      </c>
      <c r="M316"/>
      <c r="N316" s="170"/>
    </row>
    <row r="317" spans="1:14" ht="12.75" x14ac:dyDescent="0.2">
      <c r="A317" s="118" t="s">
        <v>2939</v>
      </c>
      <c r="B317" s="59" t="s">
        <v>124</v>
      </c>
      <c r="C317" s="59" t="s">
        <v>665</v>
      </c>
      <c r="D317" s="118" t="s">
        <v>827</v>
      </c>
      <c r="E317" s="118" t="s">
        <v>1020</v>
      </c>
      <c r="F317" s="119">
        <v>5.5273471600000006</v>
      </c>
      <c r="G317" s="119">
        <v>15.660690283999999</v>
      </c>
      <c r="H317" s="74">
        <f t="shared" si="8"/>
        <v>-0.6470559688133859</v>
      </c>
      <c r="I317" s="60">
        <f t="shared" si="9"/>
        <v>3.7841285285620358E-4</v>
      </c>
      <c r="J317" s="121">
        <v>236.19547469989632</v>
      </c>
      <c r="K317" s="121">
        <v>26.745799999999999</v>
      </c>
      <c r="M317"/>
      <c r="N317" s="170"/>
    </row>
    <row r="318" spans="1:14" ht="12.75" x14ac:dyDescent="0.2">
      <c r="A318" s="118" t="s">
        <v>1829</v>
      </c>
      <c r="B318" s="59" t="s">
        <v>608</v>
      </c>
      <c r="C318" s="59" t="s">
        <v>890</v>
      </c>
      <c r="D318" s="118" t="s">
        <v>213</v>
      </c>
      <c r="E318" s="118" t="s">
        <v>214</v>
      </c>
      <c r="F318" s="119">
        <v>5.5265963280000001</v>
      </c>
      <c r="G318" s="119">
        <v>2.230303272</v>
      </c>
      <c r="H318" s="74">
        <f t="shared" si="8"/>
        <v>1.4779573241822335</v>
      </c>
      <c r="I318" s="60">
        <f t="shared" si="9"/>
        <v>3.7836144944858124E-4</v>
      </c>
      <c r="J318" s="121">
        <v>143.09169258</v>
      </c>
      <c r="K318" s="121">
        <v>15.762</v>
      </c>
      <c r="M318"/>
      <c r="N318" s="170"/>
    </row>
    <row r="319" spans="1:14" ht="12.75" x14ac:dyDescent="0.2">
      <c r="A319" s="118" t="s">
        <v>489</v>
      </c>
      <c r="B319" s="59" t="s">
        <v>54</v>
      </c>
      <c r="C319" s="59" t="s">
        <v>494</v>
      </c>
      <c r="D319" s="118" t="s">
        <v>212</v>
      </c>
      <c r="E319" s="118" t="s">
        <v>1020</v>
      </c>
      <c r="F319" s="119">
        <v>5.494437198</v>
      </c>
      <c r="G319" s="119">
        <v>14.401812235</v>
      </c>
      <c r="H319" s="74">
        <f t="shared" si="8"/>
        <v>-0.61848987416686729</v>
      </c>
      <c r="I319" s="60">
        <f t="shared" si="9"/>
        <v>3.7615977335037255E-4</v>
      </c>
      <c r="J319" s="121">
        <v>90.800047719999995</v>
      </c>
      <c r="K319" s="121">
        <v>143.89814999999999</v>
      </c>
      <c r="M319"/>
      <c r="N319" s="170"/>
    </row>
    <row r="320" spans="1:14" ht="12.75" x14ac:dyDescent="0.2">
      <c r="A320" s="118" t="s">
        <v>1792</v>
      </c>
      <c r="B320" s="118" t="s">
        <v>2974</v>
      </c>
      <c r="C320" s="59" t="s">
        <v>890</v>
      </c>
      <c r="D320" s="118" t="s">
        <v>827</v>
      </c>
      <c r="E320" s="118" t="s">
        <v>1020</v>
      </c>
      <c r="F320" s="119">
        <v>5.4325156200000002</v>
      </c>
      <c r="G320" s="119">
        <v>10.542117970000001</v>
      </c>
      <c r="H320" s="74">
        <f t="shared" si="8"/>
        <v>-0.4846846112461024</v>
      </c>
      <c r="I320" s="60">
        <f t="shared" si="9"/>
        <v>3.7192050262862218E-4</v>
      </c>
      <c r="J320" s="121">
        <v>639.23090666999997</v>
      </c>
      <c r="K320" s="121">
        <v>14.03205</v>
      </c>
      <c r="M320"/>
      <c r="N320" s="170"/>
    </row>
    <row r="321" spans="1:14" ht="12.75" x14ac:dyDescent="0.2">
      <c r="A321" s="118" t="s">
        <v>2309</v>
      </c>
      <c r="B321" s="59" t="s">
        <v>292</v>
      </c>
      <c r="C321" s="59" t="s">
        <v>887</v>
      </c>
      <c r="D321" s="118" t="s">
        <v>212</v>
      </c>
      <c r="E321" s="118" t="s">
        <v>1020</v>
      </c>
      <c r="F321" s="119">
        <v>5.3677793099999995</v>
      </c>
      <c r="G321" s="119">
        <v>1.6712178600000001</v>
      </c>
      <c r="H321" s="74">
        <f t="shared" si="8"/>
        <v>2.2118968079960557</v>
      </c>
      <c r="I321" s="60">
        <f t="shared" si="9"/>
        <v>3.6748852992248162E-4</v>
      </c>
      <c r="J321" s="121">
        <v>27.9728930334675</v>
      </c>
      <c r="K321" s="121">
        <v>16.8474</v>
      </c>
      <c r="M321"/>
      <c r="N321" s="170"/>
    </row>
    <row r="322" spans="1:14" ht="12.75" x14ac:dyDescent="0.2">
      <c r="A322" s="118" t="s">
        <v>2470</v>
      </c>
      <c r="B322" s="59" t="s">
        <v>1581</v>
      </c>
      <c r="C322" s="59" t="s">
        <v>885</v>
      </c>
      <c r="D322" s="118" t="s">
        <v>212</v>
      </c>
      <c r="E322" s="118" t="s">
        <v>3031</v>
      </c>
      <c r="F322" s="119">
        <v>5.3400937400000004</v>
      </c>
      <c r="G322" s="119">
        <v>11.44561723</v>
      </c>
      <c r="H322" s="74">
        <f t="shared" si="8"/>
        <v>-0.53343767900929528</v>
      </c>
      <c r="I322" s="60">
        <f t="shared" si="9"/>
        <v>3.6559312237463185E-4</v>
      </c>
      <c r="J322" s="121">
        <v>157.91073002000002</v>
      </c>
      <c r="K322" s="121">
        <v>11.3284</v>
      </c>
      <c r="M322"/>
      <c r="N322" s="170"/>
    </row>
    <row r="323" spans="1:14" ht="12.75" x14ac:dyDescent="0.2">
      <c r="A323" s="118" t="s">
        <v>2969</v>
      </c>
      <c r="B323" s="59" t="s">
        <v>1612</v>
      </c>
      <c r="C323" s="59" t="s">
        <v>665</v>
      </c>
      <c r="D323" s="118" t="s">
        <v>213</v>
      </c>
      <c r="E323" s="118" t="s">
        <v>1020</v>
      </c>
      <c r="F323" s="119">
        <v>5.2943717649999993</v>
      </c>
      <c r="G323" s="119">
        <v>7.5900743459999997</v>
      </c>
      <c r="H323" s="74">
        <f t="shared" si="8"/>
        <v>-0.30246114548401559</v>
      </c>
      <c r="I323" s="60">
        <f t="shared" si="9"/>
        <v>3.6246290773510656E-4</v>
      </c>
      <c r="J323" s="121">
        <v>86.490016354890017</v>
      </c>
      <c r="K323" s="121">
        <v>82.677999999999997</v>
      </c>
      <c r="M323"/>
      <c r="N323" s="170"/>
    </row>
    <row r="324" spans="1:14" ht="12.75" x14ac:dyDescent="0.2">
      <c r="A324" s="118" t="s">
        <v>2580</v>
      </c>
      <c r="B324" s="59" t="s">
        <v>788</v>
      </c>
      <c r="C324" s="59" t="s">
        <v>891</v>
      </c>
      <c r="D324" s="118" t="s">
        <v>212</v>
      </c>
      <c r="E324" s="118" t="s">
        <v>1020</v>
      </c>
      <c r="F324" s="119">
        <v>5.2912073450000001</v>
      </c>
      <c r="G324" s="119">
        <v>15.541138435000001</v>
      </c>
      <c r="H324" s="74">
        <f t="shared" si="8"/>
        <v>-0.65953540873918604</v>
      </c>
      <c r="I324" s="60">
        <f t="shared" si="9"/>
        <v>3.6224626543543333E-4</v>
      </c>
      <c r="J324" s="121">
        <v>50.392446310000004</v>
      </c>
      <c r="K324" s="121">
        <v>25.930399999999999</v>
      </c>
      <c r="M324"/>
      <c r="N324" s="170"/>
    </row>
    <row r="325" spans="1:14" ht="12.75" x14ac:dyDescent="0.2">
      <c r="A325" s="118" t="s">
        <v>2594</v>
      </c>
      <c r="B325" s="59" t="s">
        <v>588</v>
      </c>
      <c r="C325" s="59" t="s">
        <v>891</v>
      </c>
      <c r="D325" s="118" t="s">
        <v>213</v>
      </c>
      <c r="E325" s="118" t="s">
        <v>1020</v>
      </c>
      <c r="F325" s="119">
        <v>5.2889587800000006</v>
      </c>
      <c r="G325" s="119">
        <v>0.19947064</v>
      </c>
      <c r="H325" s="74">
        <f t="shared" si="8"/>
        <v>25.514973732475116</v>
      </c>
      <c r="I325" s="60">
        <f t="shared" si="9"/>
        <v>3.6209232433641206E-4</v>
      </c>
      <c r="J325" s="121">
        <v>395.32895500000001</v>
      </c>
      <c r="K325" s="121">
        <v>7.7359499999999999</v>
      </c>
      <c r="M325"/>
      <c r="N325" s="170"/>
    </row>
    <row r="326" spans="1:14" ht="12.75" x14ac:dyDescent="0.2">
      <c r="A326" s="118" t="s">
        <v>1645</v>
      </c>
      <c r="B326" s="59" t="s">
        <v>845</v>
      </c>
      <c r="C326" s="59" t="s">
        <v>149</v>
      </c>
      <c r="D326" s="118" t="s">
        <v>827</v>
      </c>
      <c r="E326" s="118" t="s">
        <v>214</v>
      </c>
      <c r="F326" s="119">
        <v>5.2475258399999998</v>
      </c>
      <c r="G326" s="119">
        <v>8.8802054000000012</v>
      </c>
      <c r="H326" s="74">
        <f t="shared" si="8"/>
        <v>-0.40907607384847211</v>
      </c>
      <c r="I326" s="60">
        <f t="shared" si="9"/>
        <v>3.592557453096624E-4</v>
      </c>
      <c r="J326" s="121">
        <v>93.836179239999993</v>
      </c>
      <c r="K326" s="121">
        <v>19.649450000000002</v>
      </c>
      <c r="M326"/>
      <c r="N326" s="170"/>
    </row>
    <row r="327" spans="1:14" ht="12.75" x14ac:dyDescent="0.2">
      <c r="A327" s="118" t="s">
        <v>2389</v>
      </c>
      <c r="B327" s="59" t="s">
        <v>15</v>
      </c>
      <c r="C327" s="59" t="s">
        <v>887</v>
      </c>
      <c r="D327" s="118" t="s">
        <v>212</v>
      </c>
      <c r="E327" s="118" t="s">
        <v>1020</v>
      </c>
      <c r="F327" s="119">
        <v>5.2338886100000002</v>
      </c>
      <c r="G327" s="119">
        <v>2.7755229300000002</v>
      </c>
      <c r="H327" s="74">
        <f t="shared" ref="H327:H330" si="10">IF(ISERROR(F327/G327-1),"",IF((F327/G327-1)&gt;10000%,"",F327/G327-1))</f>
        <v>0.88573063238933503</v>
      </c>
      <c r="I327" s="60">
        <f t="shared" si="9"/>
        <v>3.5832211422770298E-4</v>
      </c>
      <c r="J327" s="121">
        <v>10.537515560000001</v>
      </c>
      <c r="K327" s="121">
        <v>16.458850000000002</v>
      </c>
      <c r="M327"/>
      <c r="N327" s="170"/>
    </row>
    <row r="328" spans="1:14" ht="12.75" x14ac:dyDescent="0.2">
      <c r="A328" s="118" t="s">
        <v>1698</v>
      </c>
      <c r="B328" s="59" t="s">
        <v>135</v>
      </c>
      <c r="C328" s="59" t="s">
        <v>665</v>
      </c>
      <c r="D328" s="118" t="s">
        <v>212</v>
      </c>
      <c r="E328" s="118" t="s">
        <v>1020</v>
      </c>
      <c r="F328" s="119">
        <v>5.1756443830000007</v>
      </c>
      <c r="G328" s="119">
        <v>7.7225270259999999</v>
      </c>
      <c r="H328" s="74">
        <f t="shared" si="10"/>
        <v>-0.32979912332131978</v>
      </c>
      <c r="I328" s="60">
        <f t="shared" si="9"/>
        <v>3.5433460205170389E-4</v>
      </c>
      <c r="J328" s="121">
        <v>62.497082324367</v>
      </c>
      <c r="K328" s="121">
        <v>29.058050000000001</v>
      </c>
      <c r="M328"/>
      <c r="N328" s="170"/>
    </row>
    <row r="329" spans="1:14" ht="12.75" x14ac:dyDescent="0.2">
      <c r="A329" s="118" t="s">
        <v>1734</v>
      </c>
      <c r="B329" s="59" t="s">
        <v>1017</v>
      </c>
      <c r="C329" s="59" t="s">
        <v>665</v>
      </c>
      <c r="D329" s="118" t="s">
        <v>212</v>
      </c>
      <c r="E329" s="118" t="s">
        <v>1020</v>
      </c>
      <c r="F329" s="119">
        <v>5.1473937249999997</v>
      </c>
      <c r="G329" s="119">
        <v>7.83173049</v>
      </c>
      <c r="H329" s="74">
        <f t="shared" si="10"/>
        <v>-0.34275142236157319</v>
      </c>
      <c r="I329" s="60">
        <f t="shared" si="9"/>
        <v>3.5240050748890729E-4</v>
      </c>
      <c r="J329" s="121">
        <v>127.27377833104001</v>
      </c>
      <c r="K329" s="121">
        <v>44.344099999999997</v>
      </c>
      <c r="M329"/>
      <c r="N329" s="170"/>
    </row>
    <row r="330" spans="1:14" ht="12.75" x14ac:dyDescent="0.2">
      <c r="A330" s="118" t="s">
        <v>1911</v>
      </c>
      <c r="B330" s="59" t="s">
        <v>480</v>
      </c>
      <c r="C330" s="59" t="s">
        <v>1906</v>
      </c>
      <c r="D330" s="118" t="s">
        <v>213</v>
      </c>
      <c r="E330" s="118" t="s">
        <v>214</v>
      </c>
      <c r="F330" s="119">
        <v>5.1406862699999998</v>
      </c>
      <c r="G330" s="119">
        <v>15.455502148000001</v>
      </c>
      <c r="H330" s="74">
        <f t="shared" si="10"/>
        <v>-0.66738794891467024</v>
      </c>
      <c r="I330" s="60">
        <f t="shared" si="9"/>
        <v>3.5194130217603624E-4</v>
      </c>
      <c r="J330" s="121">
        <v>516.67773380999995</v>
      </c>
      <c r="K330" s="121">
        <v>25.54495</v>
      </c>
      <c r="M330"/>
      <c r="N330" s="170"/>
    </row>
    <row r="331" spans="1:14" ht="12.75" x14ac:dyDescent="0.2">
      <c r="A331" s="118" t="s">
        <v>3066</v>
      </c>
      <c r="B331" s="59" t="s">
        <v>3067</v>
      </c>
      <c r="C331" s="59" t="s">
        <v>890</v>
      </c>
      <c r="D331" s="118" t="s">
        <v>827</v>
      </c>
      <c r="E331" s="118" t="s">
        <v>214</v>
      </c>
      <c r="F331" s="119">
        <v>5.1100517449999998</v>
      </c>
      <c r="G331" s="119"/>
      <c r="H331" s="74"/>
      <c r="I331" s="60"/>
      <c r="J331" s="121">
        <v>71.18343686</v>
      </c>
      <c r="K331" s="121">
        <v>37.360529411764702</v>
      </c>
      <c r="M331"/>
      <c r="N331" s="170"/>
    </row>
    <row r="332" spans="1:14" ht="12.75" x14ac:dyDescent="0.2">
      <c r="A332" s="118" t="s">
        <v>2105</v>
      </c>
      <c r="B332" s="59" t="s">
        <v>386</v>
      </c>
      <c r="C332" s="59" t="s">
        <v>886</v>
      </c>
      <c r="D332" s="118" t="s">
        <v>212</v>
      </c>
      <c r="E332" s="118" t="s">
        <v>1020</v>
      </c>
      <c r="F332" s="119">
        <v>5.0949753790000001</v>
      </c>
      <c r="G332" s="119">
        <v>2.449103343</v>
      </c>
      <c r="H332" s="74">
        <f t="shared" ref="H332:H395" si="11">IF(ISERROR(F332/G332-1),"",IF((F332/G332-1)&gt;10000%,"",F332/G332-1))</f>
        <v>1.0803431564300472</v>
      </c>
      <c r="I332" s="60">
        <f t="shared" ref="I332:I395" si="12">F332/$F$1074</f>
        <v>3.4881184636854017E-4</v>
      </c>
      <c r="J332" s="121">
        <v>121.18716984999999</v>
      </c>
      <c r="K332" s="121">
        <v>5.2430000000000003</v>
      </c>
      <c r="M332"/>
      <c r="N332" s="170"/>
    </row>
    <row r="333" spans="1:14" ht="12.75" x14ac:dyDescent="0.2">
      <c r="A333" s="118" t="s">
        <v>1778</v>
      </c>
      <c r="B333" s="59" t="s">
        <v>510</v>
      </c>
      <c r="C333" s="59" t="s">
        <v>890</v>
      </c>
      <c r="D333" s="118" t="s">
        <v>213</v>
      </c>
      <c r="E333" s="118" t="s">
        <v>214</v>
      </c>
      <c r="F333" s="119">
        <v>5.0820890399999996</v>
      </c>
      <c r="G333" s="119">
        <v>15.684919600999999</v>
      </c>
      <c r="H333" s="74">
        <f t="shared" si="11"/>
        <v>-0.67598883709445423</v>
      </c>
      <c r="I333" s="60">
        <f t="shared" si="12"/>
        <v>3.4792962273345695E-4</v>
      </c>
      <c r="J333" s="121">
        <v>195.18681433746252</v>
      </c>
      <c r="K333" s="121">
        <v>43.036200000000001</v>
      </c>
      <c r="M333"/>
      <c r="N333" s="170"/>
    </row>
    <row r="334" spans="1:14" ht="12.75" x14ac:dyDescent="0.2">
      <c r="A334" s="118" t="s">
        <v>1819</v>
      </c>
      <c r="B334" s="59" t="s">
        <v>178</v>
      </c>
      <c r="C334" s="59" t="s">
        <v>890</v>
      </c>
      <c r="D334" s="118" t="s">
        <v>213</v>
      </c>
      <c r="E334" s="118" t="s">
        <v>1020</v>
      </c>
      <c r="F334" s="119">
        <v>5.0172510570000002</v>
      </c>
      <c r="G334" s="119">
        <v>5.4036142500000004</v>
      </c>
      <c r="H334" s="74">
        <f t="shared" si="11"/>
        <v>-7.1500883505886903E-2</v>
      </c>
      <c r="I334" s="60">
        <f t="shared" si="12"/>
        <v>3.4349068929753507E-4</v>
      </c>
      <c r="J334" s="121">
        <v>341.01743297623756</v>
      </c>
      <c r="K334" s="121">
        <v>37.8919</v>
      </c>
      <c r="M334"/>
      <c r="N334" s="170"/>
    </row>
    <row r="335" spans="1:14" ht="12.75" x14ac:dyDescent="0.2">
      <c r="A335" s="118" t="s">
        <v>2622</v>
      </c>
      <c r="B335" s="59" t="s">
        <v>209</v>
      </c>
      <c r="C335" s="59" t="s">
        <v>891</v>
      </c>
      <c r="D335" s="118" t="s">
        <v>212</v>
      </c>
      <c r="E335" s="118" t="s">
        <v>1020</v>
      </c>
      <c r="F335" s="119">
        <v>4.9974848700000001</v>
      </c>
      <c r="G335" s="119">
        <v>3.0751894479999997</v>
      </c>
      <c r="H335" s="74">
        <f t="shared" si="11"/>
        <v>0.62509821085988593</v>
      </c>
      <c r="I335" s="60">
        <f t="shared" si="12"/>
        <v>3.4213745799212898E-4</v>
      </c>
      <c r="J335" s="121">
        <v>192.41183519999998</v>
      </c>
      <c r="K335" s="121">
        <v>12.6791</v>
      </c>
      <c r="M335"/>
      <c r="N335" s="170"/>
    </row>
    <row r="336" spans="1:14" ht="12.75" x14ac:dyDescent="0.2">
      <c r="A336" s="118" t="s">
        <v>2958</v>
      </c>
      <c r="B336" s="59" t="s">
        <v>969</v>
      </c>
      <c r="C336" s="59" t="s">
        <v>885</v>
      </c>
      <c r="D336" s="118" t="s">
        <v>212</v>
      </c>
      <c r="E336" s="118" t="s">
        <v>3031</v>
      </c>
      <c r="F336" s="119">
        <v>4.9765530199999999</v>
      </c>
      <c r="G336" s="119">
        <v>5.3279753400000001</v>
      </c>
      <c r="H336" s="74">
        <f t="shared" si="11"/>
        <v>-6.5957947920982751E-2</v>
      </c>
      <c r="I336" s="60">
        <f t="shared" si="12"/>
        <v>3.4070442314832914E-4</v>
      </c>
      <c r="J336" s="121">
        <v>76.975523839999994</v>
      </c>
      <c r="K336" s="121">
        <v>41.188949999999998</v>
      </c>
      <c r="M336"/>
      <c r="N336" s="170"/>
    </row>
    <row r="337" spans="1:14" ht="12.75" x14ac:dyDescent="0.2">
      <c r="A337" s="118" t="s">
        <v>1693</v>
      </c>
      <c r="B337" s="59" t="s">
        <v>155</v>
      </c>
      <c r="C337" s="59" t="s">
        <v>665</v>
      </c>
      <c r="D337" s="118" t="s">
        <v>212</v>
      </c>
      <c r="E337" s="118" t="s">
        <v>1020</v>
      </c>
      <c r="F337" s="119">
        <v>4.9677579340000007</v>
      </c>
      <c r="G337" s="119">
        <v>4.7526828550000007</v>
      </c>
      <c r="H337" s="74">
        <f t="shared" si="11"/>
        <v>4.5253404353234439E-2</v>
      </c>
      <c r="I337" s="60">
        <f t="shared" si="12"/>
        <v>3.4010229458863588E-4</v>
      </c>
      <c r="J337" s="121">
        <v>114.71509745289882</v>
      </c>
      <c r="K337" s="121">
        <v>42.271450000000002</v>
      </c>
      <c r="M337"/>
      <c r="N337" s="170"/>
    </row>
    <row r="338" spans="1:14" ht="12.75" x14ac:dyDescent="0.2">
      <c r="A338" s="118" t="s">
        <v>2064</v>
      </c>
      <c r="B338" s="59" t="s">
        <v>1587</v>
      </c>
      <c r="C338" s="59" t="s">
        <v>972</v>
      </c>
      <c r="D338" s="118" t="s">
        <v>213</v>
      </c>
      <c r="E338" s="118" t="s">
        <v>214</v>
      </c>
      <c r="F338" s="119">
        <v>4.9390059199999996</v>
      </c>
      <c r="G338" s="119">
        <v>5.8007104199999997</v>
      </c>
      <c r="H338" s="74">
        <f t="shared" si="11"/>
        <v>-0.14855154586392882</v>
      </c>
      <c r="I338" s="60">
        <f t="shared" si="12"/>
        <v>3.3813387622659802E-4</v>
      </c>
      <c r="J338" s="121">
        <v>221.739709576</v>
      </c>
      <c r="K338" s="121">
        <v>19.666599999999999</v>
      </c>
      <c r="M338"/>
      <c r="N338" s="170"/>
    </row>
    <row r="339" spans="1:14" ht="12.75" x14ac:dyDescent="0.2">
      <c r="A339" s="118" t="s">
        <v>1861</v>
      </c>
      <c r="B339" s="59" t="s">
        <v>172</v>
      </c>
      <c r="C339" s="59" t="s">
        <v>890</v>
      </c>
      <c r="D339" s="118" t="s">
        <v>213</v>
      </c>
      <c r="E339" s="118" t="s">
        <v>1020</v>
      </c>
      <c r="F339" s="119">
        <v>4.9337920510000002</v>
      </c>
      <c r="G339" s="119">
        <v>2.5505117400000001</v>
      </c>
      <c r="H339" s="74">
        <f t="shared" si="11"/>
        <v>0.93443220575020747</v>
      </c>
      <c r="I339" s="60">
        <f t="shared" si="12"/>
        <v>3.3777692469350338E-4</v>
      </c>
      <c r="J339" s="121">
        <v>230.67078831877504</v>
      </c>
      <c r="K339" s="121">
        <v>23.270900000000001</v>
      </c>
      <c r="M339"/>
      <c r="N339" s="170"/>
    </row>
    <row r="340" spans="1:14" ht="12.75" x14ac:dyDescent="0.2">
      <c r="A340" s="118" t="s">
        <v>1696</v>
      </c>
      <c r="B340" s="59" t="s">
        <v>132</v>
      </c>
      <c r="C340" s="59" t="s">
        <v>665</v>
      </c>
      <c r="D340" s="118" t="s">
        <v>212</v>
      </c>
      <c r="E340" s="118" t="s">
        <v>1020</v>
      </c>
      <c r="F340" s="119">
        <v>4.9198157130000002</v>
      </c>
      <c r="G340" s="119">
        <v>3.4193465929999998</v>
      </c>
      <c r="H340" s="74">
        <f t="shared" si="11"/>
        <v>0.43881749895483635</v>
      </c>
      <c r="I340" s="60">
        <f t="shared" si="12"/>
        <v>3.3682007762347741E-4</v>
      </c>
      <c r="J340" s="121">
        <v>167.265245779553</v>
      </c>
      <c r="K340" s="121">
        <v>18.634899999999998</v>
      </c>
      <c r="M340"/>
      <c r="N340" s="170"/>
    </row>
    <row r="341" spans="1:14" ht="12.75" x14ac:dyDescent="0.2">
      <c r="A341" s="118" t="s">
        <v>1689</v>
      </c>
      <c r="B341" s="59" t="s">
        <v>954</v>
      </c>
      <c r="C341" s="59" t="s">
        <v>665</v>
      </c>
      <c r="D341" s="118" t="s">
        <v>212</v>
      </c>
      <c r="E341" s="118" t="s">
        <v>1020</v>
      </c>
      <c r="F341" s="119">
        <v>4.864738987</v>
      </c>
      <c r="G341" s="119">
        <v>7.1377179269999997</v>
      </c>
      <c r="H341" s="74">
        <f t="shared" si="11"/>
        <v>-0.31844617050527502</v>
      </c>
      <c r="I341" s="60">
        <f t="shared" si="12"/>
        <v>3.3304941867835704E-4</v>
      </c>
      <c r="J341" s="121">
        <v>62.780818399500006</v>
      </c>
      <c r="K341" s="121">
        <v>15.78445</v>
      </c>
      <c r="M341"/>
      <c r="N341" s="170"/>
    </row>
    <row r="342" spans="1:14" ht="12.75" x14ac:dyDescent="0.2">
      <c r="A342" s="118" t="s">
        <v>2192</v>
      </c>
      <c r="B342" s="59" t="s">
        <v>943</v>
      </c>
      <c r="C342" s="59" t="s">
        <v>890</v>
      </c>
      <c r="D342" s="118" t="s">
        <v>213</v>
      </c>
      <c r="E342" s="118" t="s">
        <v>214</v>
      </c>
      <c r="F342" s="119">
        <v>4.8216979400000008</v>
      </c>
      <c r="G342" s="119">
        <v>2.1733726</v>
      </c>
      <c r="H342" s="74">
        <f t="shared" si="11"/>
        <v>1.2185325884756257</v>
      </c>
      <c r="I342" s="60">
        <f t="shared" si="12"/>
        <v>3.3010274554317665E-4</v>
      </c>
      <c r="J342" s="121">
        <v>67.680558980000001</v>
      </c>
      <c r="K342" s="121">
        <v>14.9292</v>
      </c>
      <c r="M342"/>
      <c r="N342" s="170"/>
    </row>
    <row r="343" spans="1:14" ht="12.75" x14ac:dyDescent="0.2">
      <c r="A343" s="118" t="s">
        <v>2944</v>
      </c>
      <c r="B343" s="59" t="s">
        <v>506</v>
      </c>
      <c r="C343" s="59" t="s">
        <v>890</v>
      </c>
      <c r="D343" s="118" t="s">
        <v>213</v>
      </c>
      <c r="E343" s="118" t="s">
        <v>214</v>
      </c>
      <c r="F343" s="119">
        <v>4.8005048119999998</v>
      </c>
      <c r="G343" s="119">
        <v>7.3622175350000001</v>
      </c>
      <c r="H343" s="74">
        <f t="shared" si="11"/>
        <v>-0.34795395691876962</v>
      </c>
      <c r="I343" s="60">
        <f t="shared" si="12"/>
        <v>3.2865182310330097E-4</v>
      </c>
      <c r="J343" s="121">
        <v>440.23846937271247</v>
      </c>
      <c r="K343" s="121">
        <v>28.54785</v>
      </c>
      <c r="M343"/>
      <c r="N343" s="170"/>
    </row>
    <row r="344" spans="1:14" ht="12.75" x14ac:dyDescent="0.2">
      <c r="A344" s="118" t="s">
        <v>1918</v>
      </c>
      <c r="B344" s="59" t="s">
        <v>621</v>
      </c>
      <c r="C344" s="59" t="s">
        <v>1906</v>
      </c>
      <c r="D344" s="118" t="s">
        <v>212</v>
      </c>
      <c r="E344" s="118" t="s">
        <v>1020</v>
      </c>
      <c r="F344" s="119">
        <v>4.7985949090000002</v>
      </c>
      <c r="G344" s="119">
        <v>5.2557943529999998</v>
      </c>
      <c r="H344" s="74">
        <f t="shared" si="11"/>
        <v>-8.6989599153366903E-2</v>
      </c>
      <c r="I344" s="60">
        <f t="shared" si="12"/>
        <v>3.2852106745832562E-4</v>
      </c>
      <c r="J344" s="121">
        <v>16.642861195560112</v>
      </c>
      <c r="K344" s="121">
        <v>19.93055</v>
      </c>
      <c r="M344"/>
      <c r="N344" s="170"/>
    </row>
    <row r="345" spans="1:14" ht="12.75" x14ac:dyDescent="0.2">
      <c r="A345" s="118" t="s">
        <v>2950</v>
      </c>
      <c r="B345" s="59" t="s">
        <v>73</v>
      </c>
      <c r="C345" s="59" t="s">
        <v>885</v>
      </c>
      <c r="D345" s="118" t="s">
        <v>212</v>
      </c>
      <c r="E345" s="118" t="s">
        <v>3031</v>
      </c>
      <c r="F345" s="119">
        <v>4.7724539349999997</v>
      </c>
      <c r="G345" s="119">
        <v>10.04336458</v>
      </c>
      <c r="H345" s="74">
        <f t="shared" si="11"/>
        <v>-0.52481522531764946</v>
      </c>
      <c r="I345" s="60">
        <f t="shared" si="12"/>
        <v>3.2673140593328761E-4</v>
      </c>
      <c r="J345" s="121">
        <v>392.96494878000004</v>
      </c>
      <c r="K345" s="121">
        <v>12.673349999999999</v>
      </c>
      <c r="M345"/>
      <c r="N345" s="170"/>
    </row>
    <row r="346" spans="1:14" ht="12.75" x14ac:dyDescent="0.2">
      <c r="A346" s="118" t="s">
        <v>2960</v>
      </c>
      <c r="B346" s="59" t="s">
        <v>2721</v>
      </c>
      <c r="C346" s="59" t="s">
        <v>890</v>
      </c>
      <c r="D346" s="118" t="s">
        <v>827</v>
      </c>
      <c r="E346" s="118" t="s">
        <v>214</v>
      </c>
      <c r="F346" s="119">
        <v>4.7647749400000006</v>
      </c>
      <c r="G346" s="119">
        <v>9.70547279</v>
      </c>
      <c r="H346" s="74">
        <f t="shared" si="11"/>
        <v>-0.50906307780190063</v>
      </c>
      <c r="I346" s="60">
        <f t="shared" si="12"/>
        <v>3.2620568711720768E-4</v>
      </c>
      <c r="J346" s="121">
        <v>176.55959059208752</v>
      </c>
      <c r="K346" s="121">
        <v>38.560499999999998</v>
      </c>
      <c r="M346"/>
      <c r="N346" s="170"/>
    </row>
    <row r="347" spans="1:14" ht="12.75" x14ac:dyDescent="0.2">
      <c r="A347" s="118" t="s">
        <v>2997</v>
      </c>
      <c r="B347" s="59" t="s">
        <v>336</v>
      </c>
      <c r="C347" s="59" t="s">
        <v>665</v>
      </c>
      <c r="D347" s="118" t="s">
        <v>213</v>
      </c>
      <c r="E347" s="118" t="s">
        <v>1020</v>
      </c>
      <c r="F347" s="119">
        <v>4.6563409630000008</v>
      </c>
      <c r="G347" s="119">
        <v>6.1057947829999994</v>
      </c>
      <c r="H347" s="74">
        <f t="shared" si="11"/>
        <v>-0.23738986839774345</v>
      </c>
      <c r="I347" s="60">
        <f t="shared" si="12"/>
        <v>3.1878208780358795E-4</v>
      </c>
      <c r="J347" s="121">
        <v>231.68188839555651</v>
      </c>
      <c r="K347" s="121">
        <v>44.187550000000002</v>
      </c>
      <c r="M347"/>
      <c r="N347" s="170"/>
    </row>
    <row r="348" spans="1:14" ht="12.75" x14ac:dyDescent="0.2">
      <c r="A348" s="118" t="s">
        <v>1683</v>
      </c>
      <c r="B348" s="118" t="s">
        <v>167</v>
      </c>
      <c r="C348" s="118" t="s">
        <v>665</v>
      </c>
      <c r="D348" s="118" t="s">
        <v>212</v>
      </c>
      <c r="E348" s="118" t="s">
        <v>214</v>
      </c>
      <c r="F348" s="119">
        <v>4.6406052000000004</v>
      </c>
      <c r="G348" s="119">
        <v>4.9852978499999994</v>
      </c>
      <c r="H348" s="74">
        <f t="shared" si="11"/>
        <v>-6.9141836730978623E-2</v>
      </c>
      <c r="I348" s="120">
        <f t="shared" si="12"/>
        <v>3.1770478710284832E-4</v>
      </c>
      <c r="J348" s="121">
        <v>246.81062267680002</v>
      </c>
      <c r="K348" s="121">
        <v>3.82945</v>
      </c>
      <c r="M348"/>
      <c r="N348" s="170"/>
    </row>
    <row r="349" spans="1:14" ht="12.75" x14ac:dyDescent="0.2">
      <c r="A349" s="118" t="s">
        <v>1804</v>
      </c>
      <c r="B349" s="59" t="s">
        <v>929</v>
      </c>
      <c r="C349" s="59" t="s">
        <v>890</v>
      </c>
      <c r="D349" s="118" t="s">
        <v>213</v>
      </c>
      <c r="E349" s="118" t="s">
        <v>214</v>
      </c>
      <c r="F349" s="119">
        <v>4.6306659630000002</v>
      </c>
      <c r="G349" s="119">
        <v>4.8406453880000004</v>
      </c>
      <c r="H349" s="74">
        <f t="shared" si="11"/>
        <v>-4.3378394443133739E-2</v>
      </c>
      <c r="I349" s="60">
        <f t="shared" si="12"/>
        <v>3.1702432775779351E-4</v>
      </c>
      <c r="J349" s="121">
        <v>360.42490463472501</v>
      </c>
      <c r="K349" s="121">
        <v>48.266249999999999</v>
      </c>
      <c r="M349"/>
      <c r="N349" s="170"/>
    </row>
    <row r="350" spans="1:14" ht="12.75" x14ac:dyDescent="0.2">
      <c r="A350" s="118" t="s">
        <v>2316</v>
      </c>
      <c r="B350" s="59" t="s">
        <v>371</v>
      </c>
      <c r="C350" s="59" t="s">
        <v>887</v>
      </c>
      <c r="D350" s="118" t="s">
        <v>212</v>
      </c>
      <c r="E350" s="118" t="s">
        <v>214</v>
      </c>
      <c r="F350" s="119">
        <v>4.6225642200000001</v>
      </c>
      <c r="G350" s="119">
        <v>1.51498</v>
      </c>
      <c r="H350" s="74">
        <f t="shared" si="11"/>
        <v>2.0512377853172978</v>
      </c>
      <c r="I350" s="60">
        <f t="shared" si="12"/>
        <v>3.1646966679784437E-4</v>
      </c>
      <c r="J350" s="121">
        <v>20.870628804000003</v>
      </c>
      <c r="K350" s="121">
        <v>11.740500000000001</v>
      </c>
      <c r="M350"/>
      <c r="N350" s="170"/>
    </row>
    <row r="351" spans="1:14" ht="12.75" x14ac:dyDescent="0.2">
      <c r="A351" s="118" t="s">
        <v>2141</v>
      </c>
      <c r="B351" s="59" t="s">
        <v>147</v>
      </c>
      <c r="C351" s="59" t="s">
        <v>886</v>
      </c>
      <c r="D351" s="118" t="s">
        <v>212</v>
      </c>
      <c r="E351" s="118" t="s">
        <v>1020</v>
      </c>
      <c r="F351" s="119">
        <v>4.5874855199999995</v>
      </c>
      <c r="G351" s="119">
        <v>5.8069897150000003</v>
      </c>
      <c r="H351" s="74">
        <f t="shared" si="11"/>
        <v>-0.21000626053287241</v>
      </c>
      <c r="I351" s="60">
        <f t="shared" si="12"/>
        <v>3.140681113034565E-4</v>
      </c>
      <c r="J351" s="121">
        <v>75.87311987999999</v>
      </c>
      <c r="K351" s="121">
        <v>35.145650000000003</v>
      </c>
      <c r="M351"/>
      <c r="N351" s="170"/>
    </row>
    <row r="352" spans="1:14" ht="12.75" x14ac:dyDescent="0.2">
      <c r="A352" s="118" t="s">
        <v>2008</v>
      </c>
      <c r="B352" s="59" t="s">
        <v>1411</v>
      </c>
      <c r="C352" s="59" t="s">
        <v>972</v>
      </c>
      <c r="D352" s="118" t="s">
        <v>213</v>
      </c>
      <c r="E352" s="118" t="s">
        <v>214</v>
      </c>
      <c r="F352" s="119">
        <v>4.5164906600000005</v>
      </c>
      <c r="G352" s="119">
        <v>10.09186074</v>
      </c>
      <c r="H352" s="74">
        <f t="shared" si="11"/>
        <v>-0.55246205071989518</v>
      </c>
      <c r="I352" s="60">
        <f t="shared" si="12"/>
        <v>3.0920766618701E-4</v>
      </c>
      <c r="J352" s="121">
        <v>3.5521900299999998</v>
      </c>
      <c r="K352" s="121">
        <v>5.8425500000000001</v>
      </c>
      <c r="M352"/>
      <c r="N352" s="170"/>
    </row>
    <row r="353" spans="1:14" ht="12.75" x14ac:dyDescent="0.2">
      <c r="A353" s="118" t="s">
        <v>2132</v>
      </c>
      <c r="B353" s="59" t="s">
        <v>547</v>
      </c>
      <c r="C353" s="59" t="s">
        <v>886</v>
      </c>
      <c r="D353" s="118" t="s">
        <v>212</v>
      </c>
      <c r="E353" s="118" t="s">
        <v>1020</v>
      </c>
      <c r="F353" s="119">
        <v>4.4973604199999997</v>
      </c>
      <c r="G353" s="119">
        <v>4.1380111609999997</v>
      </c>
      <c r="H353" s="74">
        <f t="shared" si="11"/>
        <v>8.6841056009418605E-2</v>
      </c>
      <c r="I353" s="60">
        <f t="shared" si="12"/>
        <v>3.0789797304042933E-4</v>
      </c>
      <c r="J353" s="121">
        <v>44.788464149999996</v>
      </c>
      <c r="K353" s="121">
        <v>13.574249999999999</v>
      </c>
      <c r="M353"/>
      <c r="N353" s="170"/>
    </row>
    <row r="354" spans="1:14" ht="12.75" x14ac:dyDescent="0.2">
      <c r="A354" s="118" t="s">
        <v>1725</v>
      </c>
      <c r="B354" s="59" t="s">
        <v>145</v>
      </c>
      <c r="C354" s="59" t="s">
        <v>665</v>
      </c>
      <c r="D354" s="118" t="s">
        <v>212</v>
      </c>
      <c r="E354" s="118" t="s">
        <v>1020</v>
      </c>
      <c r="F354" s="119">
        <v>4.4670054409999995</v>
      </c>
      <c r="G354" s="119">
        <v>4.3199527499999997</v>
      </c>
      <c r="H354" s="74">
        <f t="shared" si="11"/>
        <v>3.4040347084814737E-2</v>
      </c>
      <c r="I354" s="60">
        <f t="shared" si="12"/>
        <v>3.0581981260120332E-4</v>
      </c>
      <c r="J354" s="121">
        <v>88.374619895230012</v>
      </c>
      <c r="K354" s="121">
        <v>82.088849999999994</v>
      </c>
      <c r="M354"/>
      <c r="N354" s="170"/>
    </row>
    <row r="355" spans="1:14" ht="12.75" x14ac:dyDescent="0.2">
      <c r="A355" s="118" t="s">
        <v>2608</v>
      </c>
      <c r="B355" s="59" t="s">
        <v>563</v>
      </c>
      <c r="C355" s="59" t="s">
        <v>891</v>
      </c>
      <c r="D355" s="118" t="s">
        <v>212</v>
      </c>
      <c r="E355" s="118" t="s">
        <v>1020</v>
      </c>
      <c r="F355" s="119">
        <v>4.4614529769999995</v>
      </c>
      <c r="G355" s="119">
        <v>3.9090536499999997</v>
      </c>
      <c r="H355" s="74">
        <f t="shared" si="11"/>
        <v>0.141312802652376</v>
      </c>
      <c r="I355" s="60">
        <f t="shared" si="12"/>
        <v>3.0543968020101201E-4</v>
      </c>
      <c r="J355" s="121">
        <v>141.10326380000001</v>
      </c>
      <c r="K355" s="121">
        <v>13.8078</v>
      </c>
      <c r="M355"/>
      <c r="N355" s="170"/>
    </row>
    <row r="356" spans="1:14" ht="12.75" x14ac:dyDescent="0.2">
      <c r="A356" s="118" t="s">
        <v>2009</v>
      </c>
      <c r="B356" s="59" t="s">
        <v>1412</v>
      </c>
      <c r="C356" s="59" t="s">
        <v>972</v>
      </c>
      <c r="D356" s="118" t="s">
        <v>213</v>
      </c>
      <c r="E356" s="118" t="s">
        <v>214</v>
      </c>
      <c r="F356" s="119">
        <v>4.4379967999999996</v>
      </c>
      <c r="G356" s="119">
        <v>2.60680128</v>
      </c>
      <c r="H356" s="74">
        <f t="shared" si="11"/>
        <v>0.70246839835831287</v>
      </c>
      <c r="I356" s="60">
        <f t="shared" si="12"/>
        <v>3.0383382505952498E-4</v>
      </c>
      <c r="J356" s="121">
        <v>69.986826659999991</v>
      </c>
      <c r="K356" s="121">
        <v>11.34545</v>
      </c>
      <c r="M356"/>
      <c r="N356" s="170"/>
    </row>
    <row r="357" spans="1:14" ht="12.75" x14ac:dyDescent="0.2">
      <c r="A357" s="118" t="s">
        <v>2006</v>
      </c>
      <c r="B357" s="118" t="s">
        <v>1409</v>
      </c>
      <c r="C357" s="118" t="s">
        <v>972</v>
      </c>
      <c r="D357" s="118" t="s">
        <v>213</v>
      </c>
      <c r="E357" s="118" t="s">
        <v>214</v>
      </c>
      <c r="F357" s="119">
        <v>4.4355520500000001</v>
      </c>
      <c r="G357" s="119">
        <v>3.00820738</v>
      </c>
      <c r="H357" s="74">
        <f t="shared" si="11"/>
        <v>0.47448346795824969</v>
      </c>
      <c r="I357" s="120">
        <f t="shared" si="12"/>
        <v>3.0366645275681979E-4</v>
      </c>
      <c r="J357" s="121">
        <v>3.7938761699999999</v>
      </c>
      <c r="K357" s="121">
        <v>5.7640000000000002</v>
      </c>
      <c r="M357"/>
      <c r="N357" s="170"/>
    </row>
    <row r="358" spans="1:14" ht="12.75" x14ac:dyDescent="0.2">
      <c r="A358" s="118" t="s">
        <v>2262</v>
      </c>
      <c r="B358" s="118" t="s">
        <v>250</v>
      </c>
      <c r="C358" s="118" t="s">
        <v>890</v>
      </c>
      <c r="D358" s="118" t="s">
        <v>213</v>
      </c>
      <c r="E358" s="118" t="s">
        <v>214</v>
      </c>
      <c r="F358" s="119">
        <v>4.4321123020000002</v>
      </c>
      <c r="G358" s="119">
        <v>9.3229926269999996</v>
      </c>
      <c r="H358" s="74">
        <f t="shared" si="11"/>
        <v>-0.52460411808496854</v>
      </c>
      <c r="I358" s="120">
        <f t="shared" si="12"/>
        <v>3.0343096097095801E-4</v>
      </c>
      <c r="J358" s="121">
        <v>135.89488471000001</v>
      </c>
      <c r="K358" s="121">
        <v>3.9868000000000001</v>
      </c>
      <c r="M358"/>
      <c r="N358" s="170"/>
    </row>
    <row r="359" spans="1:14" ht="12.75" x14ac:dyDescent="0.2">
      <c r="A359" s="118" t="s">
        <v>1851</v>
      </c>
      <c r="B359" s="59" t="s">
        <v>1756</v>
      </c>
      <c r="C359" s="59" t="s">
        <v>890</v>
      </c>
      <c r="D359" s="118" t="s">
        <v>827</v>
      </c>
      <c r="E359" s="118" t="s">
        <v>1020</v>
      </c>
      <c r="F359" s="119">
        <v>4.4293668799999999</v>
      </c>
      <c r="G359" s="119">
        <v>10.824959869999999</v>
      </c>
      <c r="H359" s="74">
        <f t="shared" si="11"/>
        <v>-0.59081909464852367</v>
      </c>
      <c r="I359" s="60">
        <f t="shared" si="12"/>
        <v>3.032430040829173E-4</v>
      </c>
      <c r="J359" s="121">
        <v>602.65143628506257</v>
      </c>
      <c r="K359" s="121">
        <v>23.961849999999998</v>
      </c>
      <c r="M359"/>
      <c r="N359" s="170"/>
    </row>
    <row r="360" spans="1:14" ht="12.75" x14ac:dyDescent="0.2">
      <c r="A360" s="118" t="s">
        <v>1807</v>
      </c>
      <c r="B360" s="59" t="s">
        <v>946</v>
      </c>
      <c r="C360" s="59" t="s">
        <v>890</v>
      </c>
      <c r="D360" s="118" t="s">
        <v>827</v>
      </c>
      <c r="E360" s="118" t="s">
        <v>214</v>
      </c>
      <c r="F360" s="119">
        <v>4.4139060990000001</v>
      </c>
      <c r="G360" s="119">
        <v>6.9151786130000001</v>
      </c>
      <c r="H360" s="74">
        <f t="shared" si="11"/>
        <v>-0.36170757893336281</v>
      </c>
      <c r="I360" s="60">
        <f t="shared" si="12"/>
        <v>3.0218452918053847E-4</v>
      </c>
      <c r="J360" s="121">
        <v>187.5847510061875</v>
      </c>
      <c r="K360" s="121">
        <v>62.984499999999997</v>
      </c>
      <c r="M360"/>
      <c r="N360" s="170"/>
    </row>
    <row r="361" spans="1:14" ht="12.75" x14ac:dyDescent="0.2">
      <c r="A361" s="118" t="s">
        <v>1697</v>
      </c>
      <c r="B361" s="59" t="s">
        <v>134</v>
      </c>
      <c r="C361" s="59" t="s">
        <v>665</v>
      </c>
      <c r="D361" s="118" t="s">
        <v>212</v>
      </c>
      <c r="E361" s="118" t="s">
        <v>1020</v>
      </c>
      <c r="F361" s="119">
        <v>4.3524936859999999</v>
      </c>
      <c r="G361" s="119">
        <v>13.865375264000001</v>
      </c>
      <c r="H361" s="74">
        <f t="shared" si="11"/>
        <v>-0.68608900926751004</v>
      </c>
      <c r="I361" s="60">
        <f t="shared" si="12"/>
        <v>2.9798011687723862E-4</v>
      </c>
      <c r="J361" s="121">
        <v>102.25052714859299</v>
      </c>
      <c r="K361" s="121">
        <v>19.944050000000001</v>
      </c>
      <c r="M361"/>
      <c r="N361" s="170"/>
    </row>
    <row r="362" spans="1:14" ht="12.75" x14ac:dyDescent="0.2">
      <c r="A362" s="118" t="s">
        <v>2591</v>
      </c>
      <c r="B362" s="59" t="s">
        <v>589</v>
      </c>
      <c r="C362" s="59" t="s">
        <v>891</v>
      </c>
      <c r="D362" s="118" t="s">
        <v>212</v>
      </c>
      <c r="E362" s="118" t="s">
        <v>1020</v>
      </c>
      <c r="F362" s="119">
        <v>4.3436307960000002</v>
      </c>
      <c r="G362" s="119">
        <v>5.0911961149999998</v>
      </c>
      <c r="H362" s="74">
        <f t="shared" si="11"/>
        <v>-0.14683490914786723</v>
      </c>
      <c r="I362" s="60">
        <f t="shared" si="12"/>
        <v>2.9737334632486199E-4</v>
      </c>
      <c r="J362" s="121">
        <v>181.20990430000001</v>
      </c>
      <c r="K362" s="121">
        <v>23.878599999999999</v>
      </c>
      <c r="M362"/>
      <c r="N362" s="170"/>
    </row>
    <row r="363" spans="1:14" ht="12.75" x14ac:dyDescent="0.2">
      <c r="A363" s="118" t="s">
        <v>2584</v>
      </c>
      <c r="B363" s="59" t="s">
        <v>479</v>
      </c>
      <c r="C363" s="59" t="s">
        <v>891</v>
      </c>
      <c r="D363" s="118" t="s">
        <v>212</v>
      </c>
      <c r="E363" s="118" t="s">
        <v>214</v>
      </c>
      <c r="F363" s="119">
        <v>4.3405858799999999</v>
      </c>
      <c r="G363" s="119">
        <v>2.68409992</v>
      </c>
      <c r="H363" s="74">
        <f t="shared" si="11"/>
        <v>0.61714765074766653</v>
      </c>
      <c r="I363" s="60">
        <f t="shared" si="12"/>
        <v>2.9716488549963899E-4</v>
      </c>
      <c r="J363" s="121">
        <v>340.776228</v>
      </c>
      <c r="K363" s="121">
        <v>30.2775</v>
      </c>
      <c r="M363"/>
      <c r="N363" s="170"/>
    </row>
    <row r="364" spans="1:14" ht="12.75" x14ac:dyDescent="0.2">
      <c r="A364" s="118" t="s">
        <v>2957</v>
      </c>
      <c r="B364" s="59" t="s">
        <v>74</v>
      </c>
      <c r="C364" s="59" t="s">
        <v>885</v>
      </c>
      <c r="D364" s="118" t="s">
        <v>212</v>
      </c>
      <c r="E364" s="118" t="s">
        <v>3031</v>
      </c>
      <c r="F364" s="119">
        <v>4.3361328499999994</v>
      </c>
      <c r="G364" s="119">
        <v>5.6327939900000006</v>
      </c>
      <c r="H364" s="74">
        <f t="shared" si="11"/>
        <v>-0.23019857326612458</v>
      </c>
      <c r="I364" s="60">
        <f t="shared" si="12"/>
        <v>2.9686002247269745E-4</v>
      </c>
      <c r="J364" s="121">
        <v>242.81765108000002</v>
      </c>
      <c r="K364" s="121">
        <v>19.327850000000002</v>
      </c>
      <c r="M364"/>
      <c r="N364" s="170"/>
    </row>
    <row r="365" spans="1:14" ht="12.75" x14ac:dyDescent="0.2">
      <c r="A365" s="118" t="s">
        <v>2215</v>
      </c>
      <c r="B365" s="59" t="s">
        <v>419</v>
      </c>
      <c r="C365" s="59" t="s">
        <v>890</v>
      </c>
      <c r="D365" s="118" t="s">
        <v>213</v>
      </c>
      <c r="E365" s="118" t="s">
        <v>214</v>
      </c>
      <c r="F365" s="119">
        <v>4.2921725300000002</v>
      </c>
      <c r="G365" s="119">
        <v>3.1223881680000001</v>
      </c>
      <c r="H365" s="74">
        <f t="shared" si="11"/>
        <v>0.37464411823892108</v>
      </c>
      <c r="I365" s="60">
        <f t="shared" si="12"/>
        <v>2.9385041413398921E-4</v>
      </c>
      <c r="J365" s="121">
        <v>19.585201829999999</v>
      </c>
      <c r="K365" s="121">
        <v>43.007350000000002</v>
      </c>
      <c r="M365"/>
      <c r="N365" s="170"/>
    </row>
    <row r="366" spans="1:14" ht="12.75" x14ac:dyDescent="0.2">
      <c r="A366" s="118" t="s">
        <v>2509</v>
      </c>
      <c r="B366" s="118" t="s">
        <v>2503</v>
      </c>
      <c r="C366" s="59" t="s">
        <v>1942</v>
      </c>
      <c r="D366" s="118" t="s">
        <v>213</v>
      </c>
      <c r="E366" s="118" t="s">
        <v>1020</v>
      </c>
      <c r="F366" s="119">
        <v>4.2789680999999993</v>
      </c>
      <c r="G366" s="119">
        <v>9.967782699999999</v>
      </c>
      <c r="H366" s="74">
        <f t="shared" si="11"/>
        <v>-0.5707201662813135</v>
      </c>
      <c r="I366" s="60">
        <f t="shared" si="12"/>
        <v>2.9294641337521642E-4</v>
      </c>
      <c r="J366" s="121">
        <v>1169.6224414620801</v>
      </c>
      <c r="K366" s="121">
        <v>13.4641</v>
      </c>
      <c r="M366"/>
      <c r="N366" s="170"/>
    </row>
    <row r="367" spans="1:14" ht="12.75" x14ac:dyDescent="0.2">
      <c r="A367" s="118" t="s">
        <v>2015</v>
      </c>
      <c r="B367" s="59" t="s">
        <v>1034</v>
      </c>
      <c r="C367" s="59" t="s">
        <v>972</v>
      </c>
      <c r="D367" s="118" t="s">
        <v>213</v>
      </c>
      <c r="E367" s="118" t="s">
        <v>214</v>
      </c>
      <c r="F367" s="119">
        <v>4.2688328099999993</v>
      </c>
      <c r="G367" s="119">
        <v>1.10463742</v>
      </c>
      <c r="H367" s="74">
        <f t="shared" si="11"/>
        <v>2.8644651473059817</v>
      </c>
      <c r="I367" s="60">
        <f t="shared" si="12"/>
        <v>2.9225253186345248E-4</v>
      </c>
      <c r="J367" s="121">
        <v>25.581527530000002</v>
      </c>
      <c r="K367" s="121">
        <v>38.519750000000002</v>
      </c>
      <c r="M367"/>
      <c r="N367" s="170"/>
    </row>
    <row r="368" spans="1:14" ht="12.75" x14ac:dyDescent="0.2">
      <c r="A368" s="118" t="s">
        <v>1657</v>
      </c>
      <c r="B368" s="59" t="s">
        <v>841</v>
      </c>
      <c r="C368" s="59" t="s">
        <v>149</v>
      </c>
      <c r="D368" s="118" t="s">
        <v>827</v>
      </c>
      <c r="E368" s="118" t="s">
        <v>1020</v>
      </c>
      <c r="F368" s="119">
        <v>4.2651571100000005</v>
      </c>
      <c r="G368" s="119">
        <v>7.4073176700000003</v>
      </c>
      <c r="H368" s="74">
        <f t="shared" si="11"/>
        <v>-0.42419681455351965</v>
      </c>
      <c r="I368" s="60">
        <f t="shared" si="12"/>
        <v>2.9200088634834736E-4</v>
      </c>
      <c r="J368" s="121">
        <v>383.62528139999995</v>
      </c>
      <c r="K368" s="121">
        <v>17.668700000000001</v>
      </c>
      <c r="M368"/>
      <c r="N368" s="170"/>
    </row>
    <row r="369" spans="1:14" ht="12.75" x14ac:dyDescent="0.2">
      <c r="A369" s="118" t="s">
        <v>2134</v>
      </c>
      <c r="B369" s="59" t="s">
        <v>549</v>
      </c>
      <c r="C369" s="59" t="s">
        <v>886</v>
      </c>
      <c r="D369" s="118" t="s">
        <v>212</v>
      </c>
      <c r="E369" s="118" t="s">
        <v>1020</v>
      </c>
      <c r="F369" s="119">
        <v>4.2413220590000007</v>
      </c>
      <c r="G369" s="119">
        <v>3.1957954100000001</v>
      </c>
      <c r="H369" s="74">
        <f t="shared" si="11"/>
        <v>0.32715694056272526</v>
      </c>
      <c r="I369" s="60">
        <f t="shared" si="12"/>
        <v>2.9036909276169612E-4</v>
      </c>
      <c r="J369" s="121">
        <v>76.980728720000002</v>
      </c>
      <c r="K369" s="121">
        <v>34.715949999999999</v>
      </c>
      <c r="M369"/>
      <c r="N369" s="170"/>
    </row>
    <row r="370" spans="1:14" ht="12.75" x14ac:dyDescent="0.2">
      <c r="A370" s="118" t="s">
        <v>2614</v>
      </c>
      <c r="B370" s="59" t="s">
        <v>789</v>
      </c>
      <c r="C370" s="59" t="s">
        <v>891</v>
      </c>
      <c r="D370" s="118" t="s">
        <v>212</v>
      </c>
      <c r="E370" s="118" t="s">
        <v>1020</v>
      </c>
      <c r="F370" s="119">
        <v>4.2357315049999995</v>
      </c>
      <c r="G370" s="119">
        <v>6.089957396</v>
      </c>
      <c r="H370" s="74">
        <f t="shared" si="11"/>
        <v>-0.30447271966432665</v>
      </c>
      <c r="I370" s="60">
        <f t="shared" si="12"/>
        <v>2.8998635264660137E-4</v>
      </c>
      <c r="J370" s="121">
        <v>546.07217500000002</v>
      </c>
      <c r="K370" s="121">
        <v>8.0838000000000001</v>
      </c>
      <c r="M370"/>
      <c r="N370" s="170"/>
    </row>
    <row r="371" spans="1:14" ht="12.75" x14ac:dyDescent="0.2">
      <c r="A371" s="118" t="s">
        <v>1830</v>
      </c>
      <c r="B371" s="59" t="s">
        <v>175</v>
      </c>
      <c r="C371" s="59" t="s">
        <v>890</v>
      </c>
      <c r="D371" s="118" t="s">
        <v>213</v>
      </c>
      <c r="E371" s="118" t="s">
        <v>1020</v>
      </c>
      <c r="F371" s="119">
        <v>4.2147506200000002</v>
      </c>
      <c r="G371" s="119">
        <v>7.2586766449999995</v>
      </c>
      <c r="H371" s="74">
        <f t="shared" si="11"/>
        <v>-0.41934999640695514</v>
      </c>
      <c r="I371" s="60">
        <f t="shared" si="12"/>
        <v>2.8854996077207727E-4</v>
      </c>
      <c r="J371" s="121">
        <v>217.45009959999999</v>
      </c>
      <c r="K371" s="121">
        <v>12.284649999999999</v>
      </c>
      <c r="M371"/>
      <c r="N371" s="170"/>
    </row>
    <row r="372" spans="1:14" ht="12.75" x14ac:dyDescent="0.2">
      <c r="A372" s="118" t="s">
        <v>1840</v>
      </c>
      <c r="B372" s="59" t="s">
        <v>515</v>
      </c>
      <c r="C372" s="59" t="s">
        <v>890</v>
      </c>
      <c r="D372" s="118" t="s">
        <v>213</v>
      </c>
      <c r="E372" s="118" t="s">
        <v>214</v>
      </c>
      <c r="F372" s="119">
        <v>4.1969478049999998</v>
      </c>
      <c r="G372" s="119">
        <v>0.82418563</v>
      </c>
      <c r="H372" s="74">
        <f t="shared" si="11"/>
        <v>4.0922360839996683</v>
      </c>
      <c r="I372" s="60">
        <f t="shared" si="12"/>
        <v>2.8733114570256724E-4</v>
      </c>
      <c r="J372" s="121">
        <v>105.33694296308749</v>
      </c>
      <c r="K372" s="121">
        <v>58.044400000000003</v>
      </c>
      <c r="M372"/>
      <c r="N372" s="170"/>
    </row>
    <row r="373" spans="1:14" ht="12.75" x14ac:dyDescent="0.2">
      <c r="A373" s="118" t="s">
        <v>2574</v>
      </c>
      <c r="B373" s="59" t="s">
        <v>663</v>
      </c>
      <c r="C373" s="59" t="s">
        <v>891</v>
      </c>
      <c r="D373" s="118" t="s">
        <v>212</v>
      </c>
      <c r="E373" s="118" t="s">
        <v>1020</v>
      </c>
      <c r="F373" s="119">
        <v>4.167958745</v>
      </c>
      <c r="G373" s="119">
        <v>6.4132116799999999</v>
      </c>
      <c r="H373" s="74">
        <f t="shared" si="11"/>
        <v>-0.3500980549265138</v>
      </c>
      <c r="I373" s="60">
        <f t="shared" si="12"/>
        <v>2.8534649871393491E-4</v>
      </c>
      <c r="J373" s="121">
        <v>46.52369496</v>
      </c>
      <c r="K373" s="121">
        <v>34.33925</v>
      </c>
      <c r="M373"/>
      <c r="N373" s="170"/>
    </row>
    <row r="374" spans="1:14" ht="12.75" x14ac:dyDescent="0.2">
      <c r="A374" s="118" t="s">
        <v>2403</v>
      </c>
      <c r="B374" s="59" t="s">
        <v>231</v>
      </c>
      <c r="C374" s="59" t="s">
        <v>887</v>
      </c>
      <c r="D374" s="118" t="s">
        <v>212</v>
      </c>
      <c r="E374" s="118" t="s">
        <v>1020</v>
      </c>
      <c r="F374" s="119">
        <v>4.12375896</v>
      </c>
      <c r="G374" s="119">
        <v>10.97609578</v>
      </c>
      <c r="H374" s="74">
        <f t="shared" si="11"/>
        <v>-0.62429637617466205</v>
      </c>
      <c r="I374" s="60">
        <f t="shared" si="12"/>
        <v>2.8232049613922402E-4</v>
      </c>
      <c r="J374" s="121">
        <v>9.0270409899999997</v>
      </c>
      <c r="K374" s="121">
        <v>17.897950000000002</v>
      </c>
      <c r="M374"/>
      <c r="N374" s="170"/>
    </row>
    <row r="375" spans="1:14" ht="12.75" x14ac:dyDescent="0.2">
      <c r="A375" s="118" t="s">
        <v>1916</v>
      </c>
      <c r="B375" s="59" t="s">
        <v>40</v>
      </c>
      <c r="C375" s="59" t="s">
        <v>1906</v>
      </c>
      <c r="D375" s="118" t="s">
        <v>213</v>
      </c>
      <c r="E375" s="118" t="s">
        <v>214</v>
      </c>
      <c r="F375" s="119">
        <v>4.1228669049999995</v>
      </c>
      <c r="G375" s="119">
        <v>13.653160720000001</v>
      </c>
      <c r="H375" s="74">
        <f t="shared" si="11"/>
        <v>-0.69802839140679218</v>
      </c>
      <c r="I375" s="60">
        <f t="shared" si="12"/>
        <v>2.8225942433249951E-4</v>
      </c>
      <c r="J375" s="121">
        <v>5.7292615538418339</v>
      </c>
      <c r="K375" s="121">
        <v>23.9511</v>
      </c>
      <c r="M375"/>
      <c r="N375" s="170"/>
    </row>
    <row r="376" spans="1:14" ht="12.75" x14ac:dyDescent="0.2">
      <c r="A376" s="118" t="s">
        <v>2294</v>
      </c>
      <c r="B376" s="59" t="s">
        <v>109</v>
      </c>
      <c r="C376" s="59" t="s">
        <v>665</v>
      </c>
      <c r="D376" s="118" t="s">
        <v>212</v>
      </c>
      <c r="E376" s="118" t="s">
        <v>1020</v>
      </c>
      <c r="F376" s="119">
        <v>4.1087354100000004</v>
      </c>
      <c r="G376" s="119">
        <v>15.131259564999999</v>
      </c>
      <c r="H376" s="74">
        <f t="shared" si="11"/>
        <v>-0.72846045021236139</v>
      </c>
      <c r="I376" s="60">
        <f t="shared" si="12"/>
        <v>2.8129195491484259E-4</v>
      </c>
      <c r="J376" s="121">
        <v>204.7480911044</v>
      </c>
      <c r="K376" s="121">
        <v>19.971499999999999</v>
      </c>
      <c r="M376"/>
      <c r="N376" s="170"/>
    </row>
    <row r="377" spans="1:14" ht="12.75" x14ac:dyDescent="0.2">
      <c r="A377" s="118" t="s">
        <v>1821</v>
      </c>
      <c r="B377" s="59" t="s">
        <v>981</v>
      </c>
      <c r="C377" s="59" t="s">
        <v>975</v>
      </c>
      <c r="D377" s="118" t="s">
        <v>212</v>
      </c>
      <c r="E377" s="118" t="s">
        <v>1020</v>
      </c>
      <c r="F377" s="119">
        <v>4.0574642699999997</v>
      </c>
      <c r="G377" s="119">
        <v>3.35062674</v>
      </c>
      <c r="H377" s="74">
        <f t="shared" si="11"/>
        <v>0.21095681042645764</v>
      </c>
      <c r="I377" s="60">
        <f t="shared" si="12"/>
        <v>2.7778183373103224E-4</v>
      </c>
      <c r="J377" s="121">
        <v>405.3903249</v>
      </c>
      <c r="K377" s="121">
        <v>22.119150000000001</v>
      </c>
      <c r="M377"/>
      <c r="N377" s="170"/>
    </row>
    <row r="378" spans="1:14" ht="12.75" x14ac:dyDescent="0.2">
      <c r="A378" s="118" t="s">
        <v>1839</v>
      </c>
      <c r="B378" s="118" t="s">
        <v>2975</v>
      </c>
      <c r="C378" s="59" t="s">
        <v>890</v>
      </c>
      <c r="D378" s="118" t="s">
        <v>213</v>
      </c>
      <c r="E378" s="118" t="s">
        <v>1020</v>
      </c>
      <c r="F378" s="119">
        <v>4.0415032499999999</v>
      </c>
      <c r="G378" s="119">
        <v>2.4771513299999999</v>
      </c>
      <c r="H378" s="74">
        <f t="shared" si="11"/>
        <v>0.63151245588213634</v>
      </c>
      <c r="I378" s="60">
        <f t="shared" si="12"/>
        <v>2.7668911150138765E-4</v>
      </c>
      <c r="J378" s="121">
        <v>554.91465515018763</v>
      </c>
      <c r="K378" s="121">
        <v>33.779299999999999</v>
      </c>
      <c r="M378"/>
      <c r="N378" s="170"/>
    </row>
    <row r="379" spans="1:14" ht="12.75" x14ac:dyDescent="0.2">
      <c r="A379" s="118" t="s">
        <v>1852</v>
      </c>
      <c r="B379" s="59" t="s">
        <v>936</v>
      </c>
      <c r="C379" s="59" t="s">
        <v>890</v>
      </c>
      <c r="D379" s="118" t="s">
        <v>213</v>
      </c>
      <c r="E379" s="118" t="s">
        <v>214</v>
      </c>
      <c r="F379" s="119">
        <v>4.0123182010000003</v>
      </c>
      <c r="G379" s="119">
        <v>5.5544834119999997</v>
      </c>
      <c r="H379" s="74">
        <f t="shared" si="11"/>
        <v>-0.27764331920917784</v>
      </c>
      <c r="I379" s="60">
        <f t="shared" si="12"/>
        <v>2.7469104672760966E-4</v>
      </c>
      <c r="J379" s="121">
        <v>378.10915778002499</v>
      </c>
      <c r="K379" s="121">
        <v>41.85745</v>
      </c>
      <c r="M379"/>
      <c r="N379" s="170"/>
    </row>
    <row r="380" spans="1:14" ht="12.75" x14ac:dyDescent="0.2">
      <c r="A380" s="118" t="s">
        <v>2300</v>
      </c>
      <c r="B380" s="59" t="s">
        <v>838</v>
      </c>
      <c r="C380" s="59" t="s">
        <v>886</v>
      </c>
      <c r="D380" s="118" t="s">
        <v>212</v>
      </c>
      <c r="E380" s="118" t="s">
        <v>1020</v>
      </c>
      <c r="F380" s="119">
        <v>3.9978738199999997</v>
      </c>
      <c r="G380" s="119">
        <v>8.5003026699999999</v>
      </c>
      <c r="H380" s="74">
        <f t="shared" si="11"/>
        <v>-0.52967865084267651</v>
      </c>
      <c r="I380" s="60">
        <f t="shared" si="12"/>
        <v>2.7370215653060739E-4</v>
      </c>
      <c r="J380" s="121">
        <v>34.192937810000004</v>
      </c>
      <c r="K380" s="121">
        <v>9.9025999999999996</v>
      </c>
      <c r="M380"/>
      <c r="N380" s="170"/>
    </row>
    <row r="381" spans="1:14" ht="12.75" x14ac:dyDescent="0.2">
      <c r="A381" s="118" t="s">
        <v>1979</v>
      </c>
      <c r="B381" s="59" t="s">
        <v>1980</v>
      </c>
      <c r="C381" s="59" t="s">
        <v>279</v>
      </c>
      <c r="D381" s="118" t="s">
        <v>213</v>
      </c>
      <c r="E381" s="118" t="s">
        <v>214</v>
      </c>
      <c r="F381" s="119">
        <v>3.9811037699999998</v>
      </c>
      <c r="G381" s="119">
        <v>2.14096003</v>
      </c>
      <c r="H381" s="74">
        <f t="shared" si="11"/>
        <v>0.8594946725838688</v>
      </c>
      <c r="I381" s="60">
        <f t="shared" si="12"/>
        <v>2.725540465459541E-4</v>
      </c>
      <c r="J381" s="121">
        <v>5.1536010609999998</v>
      </c>
      <c r="K381" s="121">
        <v>60.185650000000003</v>
      </c>
      <c r="M381"/>
      <c r="N381" s="170"/>
    </row>
    <row r="382" spans="1:14" ht="12.75" x14ac:dyDescent="0.2">
      <c r="A382" s="118" t="s">
        <v>1806</v>
      </c>
      <c r="B382" s="59" t="s">
        <v>947</v>
      </c>
      <c r="C382" s="59" t="s">
        <v>890</v>
      </c>
      <c r="D382" s="118" t="s">
        <v>827</v>
      </c>
      <c r="E382" s="118" t="s">
        <v>214</v>
      </c>
      <c r="F382" s="119">
        <v>3.9610860800000003</v>
      </c>
      <c r="G382" s="119">
        <v>3.1376811200000003</v>
      </c>
      <c r="H382" s="74">
        <f t="shared" si="11"/>
        <v>0.26242467877041631</v>
      </c>
      <c r="I382" s="60">
        <f t="shared" si="12"/>
        <v>2.7118359685983541E-4</v>
      </c>
      <c r="J382" s="121">
        <v>1786.3274899999999</v>
      </c>
      <c r="K382" s="121">
        <v>26.961449999999999</v>
      </c>
      <c r="M382"/>
      <c r="N382" s="170"/>
    </row>
    <row r="383" spans="1:14" ht="12.75" x14ac:dyDescent="0.2">
      <c r="A383" s="118" t="s">
        <v>2607</v>
      </c>
      <c r="B383" s="59" t="s">
        <v>162</v>
      </c>
      <c r="C383" s="59" t="s">
        <v>891</v>
      </c>
      <c r="D383" s="118" t="s">
        <v>212</v>
      </c>
      <c r="E383" s="118" t="s">
        <v>1020</v>
      </c>
      <c r="F383" s="119">
        <v>3.9414235129999997</v>
      </c>
      <c r="G383" s="119">
        <v>8.2193901769999993</v>
      </c>
      <c r="H383" s="74">
        <f t="shared" si="11"/>
        <v>-0.52047251339532075</v>
      </c>
      <c r="I383" s="60">
        <f t="shared" si="12"/>
        <v>2.6983745957958786E-4</v>
      </c>
      <c r="J383" s="121">
        <v>390.43162139999998</v>
      </c>
      <c r="K383" s="121">
        <v>29.786249999999999</v>
      </c>
      <c r="M383"/>
      <c r="N383" s="170"/>
    </row>
    <row r="384" spans="1:14" ht="12.75" x14ac:dyDescent="0.2">
      <c r="A384" s="118" t="s">
        <v>2542</v>
      </c>
      <c r="B384" s="59" t="s">
        <v>614</v>
      </c>
      <c r="C384" s="59" t="s">
        <v>890</v>
      </c>
      <c r="D384" s="118" t="s">
        <v>213</v>
      </c>
      <c r="E384" s="118" t="s">
        <v>214</v>
      </c>
      <c r="F384" s="119">
        <v>3.8713616600000003</v>
      </c>
      <c r="G384" s="119">
        <v>2.7440259</v>
      </c>
      <c r="H384" s="74">
        <f t="shared" si="11"/>
        <v>0.41083276947203751</v>
      </c>
      <c r="I384" s="60">
        <f t="shared" si="12"/>
        <v>2.6504088992281211E-4</v>
      </c>
      <c r="J384" s="121">
        <v>98.93045631999999</v>
      </c>
      <c r="K384" s="121">
        <v>39.489800000000002</v>
      </c>
      <c r="M384"/>
      <c r="N384" s="170"/>
    </row>
    <row r="385" spans="1:14" ht="12.75" x14ac:dyDescent="0.2">
      <c r="A385" s="118" t="s">
        <v>2268</v>
      </c>
      <c r="B385" s="118" t="s">
        <v>46</v>
      </c>
      <c r="C385" s="118" t="s">
        <v>1906</v>
      </c>
      <c r="D385" s="118" t="s">
        <v>213</v>
      </c>
      <c r="E385" s="118" t="s">
        <v>214</v>
      </c>
      <c r="F385" s="119">
        <v>3.84301958</v>
      </c>
      <c r="G385" s="119">
        <v>4.0405941600000004</v>
      </c>
      <c r="H385" s="74">
        <f t="shared" si="11"/>
        <v>-4.8897407702039652E-2</v>
      </c>
      <c r="I385" s="120">
        <f t="shared" si="12"/>
        <v>2.6310053643347582E-4</v>
      </c>
      <c r="J385" s="121">
        <v>123.39889445</v>
      </c>
      <c r="K385" s="121">
        <v>4.6649000000000003</v>
      </c>
      <c r="M385"/>
      <c r="N385" s="170"/>
    </row>
    <row r="386" spans="1:14" ht="12.75" x14ac:dyDescent="0.2">
      <c r="A386" s="118" t="s">
        <v>1817</v>
      </c>
      <c r="B386" s="59" t="s">
        <v>930</v>
      </c>
      <c r="C386" s="59" t="s">
        <v>890</v>
      </c>
      <c r="D386" s="118" t="s">
        <v>213</v>
      </c>
      <c r="E386" s="118" t="s">
        <v>214</v>
      </c>
      <c r="F386" s="119">
        <v>3.8372251779999997</v>
      </c>
      <c r="G386" s="119">
        <v>1.5088229750000002</v>
      </c>
      <c r="H386" s="74">
        <f t="shared" si="11"/>
        <v>1.5431911109386438</v>
      </c>
      <c r="I386" s="60">
        <f t="shared" si="12"/>
        <v>2.6270384049092971E-4</v>
      </c>
      <c r="J386" s="121">
        <v>217.68596760242499</v>
      </c>
      <c r="K386" s="121">
        <v>39.751449999999998</v>
      </c>
      <c r="M386"/>
      <c r="N386" s="170"/>
    </row>
    <row r="387" spans="1:14" ht="12.75" x14ac:dyDescent="0.2">
      <c r="A387" s="118" t="s">
        <v>1866</v>
      </c>
      <c r="B387" s="59" t="s">
        <v>1627</v>
      </c>
      <c r="C387" s="59" t="s">
        <v>890</v>
      </c>
      <c r="D387" s="118" t="s">
        <v>827</v>
      </c>
      <c r="E387" s="118" t="s">
        <v>214</v>
      </c>
      <c r="F387" s="119">
        <v>3.7535970099999996</v>
      </c>
      <c r="G387" s="119">
        <v>5.8433969299999999</v>
      </c>
      <c r="H387" s="74">
        <f t="shared" si="11"/>
        <v>-0.35763442823316816</v>
      </c>
      <c r="I387" s="60">
        <f t="shared" si="12"/>
        <v>2.569784947299412E-4</v>
      </c>
      <c r="J387" s="121">
        <v>335.05960273677505</v>
      </c>
      <c r="K387" s="121">
        <v>33.103700000000003</v>
      </c>
      <c r="M387"/>
      <c r="N387" s="170"/>
    </row>
    <row r="388" spans="1:14" ht="12.75" x14ac:dyDescent="0.2">
      <c r="A388" s="118" t="s">
        <v>2184</v>
      </c>
      <c r="B388" s="59" t="s">
        <v>613</v>
      </c>
      <c r="C388" s="59" t="s">
        <v>890</v>
      </c>
      <c r="D388" s="118" t="s">
        <v>213</v>
      </c>
      <c r="E388" s="118" t="s">
        <v>214</v>
      </c>
      <c r="F388" s="119">
        <v>3.7383363209999998</v>
      </c>
      <c r="G388" s="119">
        <v>4.3945011430000003</v>
      </c>
      <c r="H388" s="74">
        <f t="shared" si="11"/>
        <v>-0.1493149735653625</v>
      </c>
      <c r="I388" s="60">
        <f t="shared" si="12"/>
        <v>2.5593371851200572E-4</v>
      </c>
      <c r="J388" s="121">
        <v>122.82062381</v>
      </c>
      <c r="K388" s="121">
        <v>44.220700000000001</v>
      </c>
      <c r="M388"/>
      <c r="N388" s="170"/>
    </row>
    <row r="389" spans="1:14" ht="12.75" x14ac:dyDescent="0.2">
      <c r="A389" s="118" t="s">
        <v>1811</v>
      </c>
      <c r="B389" s="59" t="s">
        <v>846</v>
      </c>
      <c r="C389" s="59" t="s">
        <v>890</v>
      </c>
      <c r="D389" s="118" t="s">
        <v>213</v>
      </c>
      <c r="E389" s="118" t="s">
        <v>1020</v>
      </c>
      <c r="F389" s="119">
        <v>3.7339666</v>
      </c>
      <c r="G389" s="119">
        <v>3.2339705800000003</v>
      </c>
      <c r="H389" s="74">
        <f t="shared" si="11"/>
        <v>0.15460747326897439</v>
      </c>
      <c r="I389" s="60">
        <f t="shared" si="12"/>
        <v>2.5563455897996802E-4</v>
      </c>
      <c r="J389" s="121">
        <v>40.655626778200002</v>
      </c>
      <c r="K389" s="121">
        <v>51.37865</v>
      </c>
      <c r="M389"/>
      <c r="N389" s="170"/>
    </row>
    <row r="390" spans="1:14" ht="12.75" x14ac:dyDescent="0.2">
      <c r="A390" s="118" t="s">
        <v>2478</v>
      </c>
      <c r="B390" s="59" t="s">
        <v>903</v>
      </c>
      <c r="C390" s="59" t="s">
        <v>665</v>
      </c>
      <c r="D390" s="118" t="s">
        <v>213</v>
      </c>
      <c r="E390" s="118" t="s">
        <v>1020</v>
      </c>
      <c r="F390" s="119">
        <v>3.7276528730000003</v>
      </c>
      <c r="G390" s="119">
        <v>7.8731444699999997</v>
      </c>
      <c r="H390" s="74">
        <f t="shared" si="11"/>
        <v>-0.52653569520997245</v>
      </c>
      <c r="I390" s="60">
        <f t="shared" si="12"/>
        <v>2.5520230904576538E-4</v>
      </c>
      <c r="J390" s="121">
        <v>96.254086406750005</v>
      </c>
      <c r="K390" s="121">
        <v>41.84055</v>
      </c>
      <c r="M390"/>
      <c r="N390" s="170"/>
    </row>
    <row r="391" spans="1:14" ht="12.75" x14ac:dyDescent="0.2">
      <c r="A391" s="118" t="s">
        <v>2282</v>
      </c>
      <c r="B391" s="59" t="s">
        <v>234</v>
      </c>
      <c r="C391" s="59" t="s">
        <v>887</v>
      </c>
      <c r="D391" s="118" t="s">
        <v>212</v>
      </c>
      <c r="E391" s="118" t="s">
        <v>1020</v>
      </c>
      <c r="F391" s="119">
        <v>3.6953874199999999</v>
      </c>
      <c r="G391" s="119">
        <v>4.0248020699999998</v>
      </c>
      <c r="H391" s="74">
        <f t="shared" si="11"/>
        <v>-8.1846173866631844E-2</v>
      </c>
      <c r="I391" s="60">
        <f t="shared" si="12"/>
        <v>2.5299335386980208E-4</v>
      </c>
      <c r="J391" s="121">
        <v>29.53131716</v>
      </c>
      <c r="K391" s="121">
        <v>16.759550000000001</v>
      </c>
      <c r="M391"/>
      <c r="N391" s="170"/>
    </row>
    <row r="392" spans="1:14" ht="12.75" x14ac:dyDescent="0.2">
      <c r="A392" s="118" t="s">
        <v>2002</v>
      </c>
      <c r="B392" s="59" t="s">
        <v>1407</v>
      </c>
      <c r="C392" s="59" t="s">
        <v>972</v>
      </c>
      <c r="D392" s="118" t="s">
        <v>213</v>
      </c>
      <c r="E392" s="118" t="s">
        <v>214</v>
      </c>
      <c r="F392" s="119">
        <v>3.6652753100000002</v>
      </c>
      <c r="G392" s="119">
        <v>7.0418030900000002</v>
      </c>
      <c r="H392" s="74">
        <f t="shared" si="11"/>
        <v>-0.47949761401237934</v>
      </c>
      <c r="I392" s="60">
        <f t="shared" si="12"/>
        <v>2.5093182071098748E-4</v>
      </c>
      <c r="J392" s="121">
        <v>22.58640827</v>
      </c>
      <c r="K392" s="121">
        <v>35.143900000000002</v>
      </c>
      <c r="M392"/>
      <c r="N392" s="170"/>
    </row>
    <row r="393" spans="1:14" ht="12.75" x14ac:dyDescent="0.2">
      <c r="A393" s="118" t="s">
        <v>2612</v>
      </c>
      <c r="B393" s="59" t="s">
        <v>577</v>
      </c>
      <c r="C393" s="59" t="s">
        <v>891</v>
      </c>
      <c r="D393" s="118" t="s">
        <v>212</v>
      </c>
      <c r="E393" s="118" t="s">
        <v>1020</v>
      </c>
      <c r="F393" s="119">
        <v>3.6595732500000002</v>
      </c>
      <c r="G393" s="119">
        <v>3.6697122000000002</v>
      </c>
      <c r="H393" s="74">
        <f t="shared" si="11"/>
        <v>-2.762873339222649E-3</v>
      </c>
      <c r="I393" s="60">
        <f t="shared" si="12"/>
        <v>2.5054144667995644E-4</v>
      </c>
      <c r="J393" s="121">
        <v>29.317891379999999</v>
      </c>
      <c r="K393" s="121">
        <v>24.683499999999999</v>
      </c>
      <c r="M393"/>
      <c r="N393" s="170"/>
    </row>
    <row r="394" spans="1:14" ht="12.75" x14ac:dyDescent="0.2">
      <c r="A394" s="118" t="s">
        <v>2400</v>
      </c>
      <c r="B394" s="59" t="s">
        <v>818</v>
      </c>
      <c r="C394" s="59" t="s">
        <v>972</v>
      </c>
      <c r="D394" s="118" t="s">
        <v>212</v>
      </c>
      <c r="E394" s="118" t="s">
        <v>1020</v>
      </c>
      <c r="F394" s="119">
        <v>3.6406885886268001</v>
      </c>
      <c r="G394" s="119">
        <v>3.4717772024181005E-2</v>
      </c>
      <c r="H394" s="74" t="str">
        <f t="shared" si="11"/>
        <v/>
      </c>
      <c r="I394" s="60">
        <f t="shared" si="12"/>
        <v>2.4924856632006678E-4</v>
      </c>
      <c r="J394" s="121">
        <v>191.23265532800002</v>
      </c>
      <c r="K394" s="121">
        <v>29.450900000000001</v>
      </c>
      <c r="M394"/>
      <c r="N394" s="170"/>
    </row>
    <row r="395" spans="1:14" ht="12.75" x14ac:dyDescent="0.2">
      <c r="A395" s="118" t="s">
        <v>2708</v>
      </c>
      <c r="B395" s="59" t="s">
        <v>177</v>
      </c>
      <c r="C395" s="59" t="s">
        <v>890</v>
      </c>
      <c r="D395" s="118" t="s">
        <v>213</v>
      </c>
      <c r="E395" s="118" t="s">
        <v>1020</v>
      </c>
      <c r="F395" s="119">
        <v>3.6363266630000002</v>
      </c>
      <c r="G395" s="119">
        <v>3.3904948730000002</v>
      </c>
      <c r="H395" s="74">
        <f t="shared" si="11"/>
        <v>7.2506167744911476E-2</v>
      </c>
      <c r="I395" s="60">
        <f t="shared" si="12"/>
        <v>2.489499404743213E-4</v>
      </c>
      <c r="J395" s="121">
        <v>110.92721345588751</v>
      </c>
      <c r="K395" s="121">
        <v>37.965200000000003</v>
      </c>
      <c r="M395"/>
      <c r="N395" s="170"/>
    </row>
    <row r="396" spans="1:14" ht="12.75" x14ac:dyDescent="0.2">
      <c r="A396" s="118" t="s">
        <v>2319</v>
      </c>
      <c r="B396" s="59" t="s">
        <v>952</v>
      </c>
      <c r="C396" s="59" t="s">
        <v>665</v>
      </c>
      <c r="D396" s="118" t="s">
        <v>212</v>
      </c>
      <c r="E396" s="118" t="s">
        <v>1020</v>
      </c>
      <c r="F396" s="119">
        <v>3.6219664500000004</v>
      </c>
      <c r="G396" s="119">
        <v>7.32517833</v>
      </c>
      <c r="H396" s="74">
        <f t="shared" ref="H396:H459" si="13">IF(ISERROR(F396/G396-1),"",IF((F396/G396-1)&gt;10000%,"",F396/G396-1))</f>
        <v>-0.50554562812943826</v>
      </c>
      <c r="I396" s="60">
        <f t="shared" ref="I396:I459" si="14">F396/$F$1074</f>
        <v>2.4796681258102055E-4</v>
      </c>
      <c r="J396" s="121">
        <v>10.035072</v>
      </c>
      <c r="K396" s="121">
        <v>44.865600000000001</v>
      </c>
      <c r="M396"/>
      <c r="N396" s="170"/>
    </row>
    <row r="397" spans="1:14" ht="12.75" x14ac:dyDescent="0.2">
      <c r="A397" s="118" t="s">
        <v>2310</v>
      </c>
      <c r="B397" s="118" t="s">
        <v>45</v>
      </c>
      <c r="C397" s="118" t="s">
        <v>1906</v>
      </c>
      <c r="D397" s="118" t="s">
        <v>213</v>
      </c>
      <c r="E397" s="118" t="s">
        <v>214</v>
      </c>
      <c r="F397" s="119">
        <v>3.6195796499999999</v>
      </c>
      <c r="G397" s="119">
        <v>4.3199895199999991</v>
      </c>
      <c r="H397" s="74">
        <f t="shared" si="13"/>
        <v>-0.16213230767282028</v>
      </c>
      <c r="I397" s="120">
        <f t="shared" si="14"/>
        <v>2.4780340764714309E-4</v>
      </c>
      <c r="J397" s="121">
        <v>203.19012400999998</v>
      </c>
      <c r="K397" s="121">
        <v>3.4466000000000001</v>
      </c>
      <c r="M397"/>
      <c r="N397" s="170"/>
    </row>
    <row r="398" spans="1:14" ht="12.75" x14ac:dyDescent="0.2">
      <c r="A398" s="118" t="s">
        <v>2190</v>
      </c>
      <c r="B398" s="59" t="s">
        <v>941</v>
      </c>
      <c r="C398" s="59" t="s">
        <v>890</v>
      </c>
      <c r="D398" s="118" t="s">
        <v>213</v>
      </c>
      <c r="E398" s="118" t="s">
        <v>214</v>
      </c>
      <c r="F398" s="119">
        <v>3.6073005199999999</v>
      </c>
      <c r="G398" s="119">
        <v>3.6091599300000001</v>
      </c>
      <c r="H398" s="74">
        <f t="shared" si="13"/>
        <v>-5.1519191060067637E-4</v>
      </c>
      <c r="I398" s="60">
        <f t="shared" si="14"/>
        <v>2.4696275471194874E-4</v>
      </c>
      <c r="J398" s="121">
        <v>53.26246708</v>
      </c>
      <c r="K398" s="121">
        <v>17.816649999999999</v>
      </c>
      <c r="M398"/>
      <c r="N398" s="170"/>
    </row>
    <row r="399" spans="1:14" ht="12.75" x14ac:dyDescent="0.2">
      <c r="A399" s="118" t="s">
        <v>2706</v>
      </c>
      <c r="B399" s="59" t="s">
        <v>174</v>
      </c>
      <c r="C399" s="59" t="s">
        <v>890</v>
      </c>
      <c r="D399" s="118" t="s">
        <v>213</v>
      </c>
      <c r="E399" s="118" t="s">
        <v>1020</v>
      </c>
      <c r="F399" s="119">
        <v>3.571902283</v>
      </c>
      <c r="G399" s="119">
        <v>2.9982789909999998</v>
      </c>
      <c r="H399" s="74">
        <f t="shared" si="13"/>
        <v>0.19131751705623712</v>
      </c>
      <c r="I399" s="60">
        <f t="shared" si="14"/>
        <v>2.4453932309792108E-4</v>
      </c>
      <c r="J399" s="121">
        <v>306.44213384801003</v>
      </c>
      <c r="K399" s="121">
        <v>39.024349999999998</v>
      </c>
      <c r="M399"/>
      <c r="N399" s="170"/>
    </row>
    <row r="400" spans="1:14" ht="12.75" x14ac:dyDescent="0.2">
      <c r="A400" s="118" t="s">
        <v>1845</v>
      </c>
      <c r="B400" s="59" t="s">
        <v>6</v>
      </c>
      <c r="C400" s="59" t="s">
        <v>890</v>
      </c>
      <c r="D400" s="118" t="s">
        <v>827</v>
      </c>
      <c r="E400" s="118" t="s">
        <v>1020</v>
      </c>
      <c r="F400" s="119">
        <v>3.53476458</v>
      </c>
      <c r="G400" s="119">
        <v>4.1215013709999999</v>
      </c>
      <c r="H400" s="74">
        <f t="shared" si="13"/>
        <v>-0.14235996501867954</v>
      </c>
      <c r="I400" s="60">
        <f t="shared" si="14"/>
        <v>2.4199680428483528E-4</v>
      </c>
      <c r="J400" s="121">
        <v>327.2834014258375</v>
      </c>
      <c r="K400" s="121">
        <v>23.985399999999998</v>
      </c>
      <c r="M400"/>
      <c r="N400" s="170"/>
    </row>
    <row r="401" spans="1:14" ht="12.75" x14ac:dyDescent="0.2">
      <c r="A401" s="118" t="s">
        <v>2089</v>
      </c>
      <c r="B401" s="59" t="s">
        <v>556</v>
      </c>
      <c r="C401" s="59" t="s">
        <v>886</v>
      </c>
      <c r="D401" s="118" t="s">
        <v>212</v>
      </c>
      <c r="E401" s="118" t="s">
        <v>1020</v>
      </c>
      <c r="F401" s="119">
        <v>3.5255312499999998</v>
      </c>
      <c r="G401" s="119">
        <v>2.03264362</v>
      </c>
      <c r="H401" s="74">
        <f t="shared" si="13"/>
        <v>0.7344561610854341</v>
      </c>
      <c r="I401" s="60">
        <f t="shared" si="14"/>
        <v>2.4136467269520977E-4</v>
      </c>
      <c r="J401" s="121">
        <v>10.959619310000001</v>
      </c>
      <c r="K401" s="121">
        <v>16.4621</v>
      </c>
      <c r="M401"/>
      <c r="N401" s="170"/>
    </row>
    <row r="402" spans="1:14" ht="12.75" x14ac:dyDescent="0.2">
      <c r="A402" s="118" t="s">
        <v>1878</v>
      </c>
      <c r="B402" s="59" t="s">
        <v>1477</v>
      </c>
      <c r="C402" s="59" t="s">
        <v>975</v>
      </c>
      <c r="D402" s="118" t="s">
        <v>212</v>
      </c>
      <c r="E402" s="118" t="s">
        <v>1020</v>
      </c>
      <c r="F402" s="119">
        <v>3.4814852999999997</v>
      </c>
      <c r="G402" s="119">
        <v>6.2582374600000001</v>
      </c>
      <c r="H402" s="74">
        <f t="shared" si="13"/>
        <v>-0.44369555769461011</v>
      </c>
      <c r="I402" s="60">
        <f t="shared" si="14"/>
        <v>2.3834920196145876E-4</v>
      </c>
      <c r="J402" s="121">
        <v>144.84034215</v>
      </c>
      <c r="K402" s="121">
        <v>48.94</v>
      </c>
      <c r="M402"/>
      <c r="N402" s="170"/>
    </row>
    <row r="403" spans="1:14" ht="12.75" x14ac:dyDescent="0.2">
      <c r="A403" s="118" t="s">
        <v>1846</v>
      </c>
      <c r="B403" s="59" t="s">
        <v>974</v>
      </c>
      <c r="C403" s="59" t="s">
        <v>975</v>
      </c>
      <c r="D403" s="118" t="s">
        <v>212</v>
      </c>
      <c r="E403" s="118" t="s">
        <v>1020</v>
      </c>
      <c r="F403" s="119">
        <v>3.4809060699999996</v>
      </c>
      <c r="G403" s="119">
        <v>6.69931549</v>
      </c>
      <c r="H403" s="74">
        <f t="shared" si="13"/>
        <v>-0.48040869620248328</v>
      </c>
      <c r="I403" s="60">
        <f t="shared" si="14"/>
        <v>2.3830954675790178E-4</v>
      </c>
      <c r="J403" s="121">
        <v>317.62489399999998</v>
      </c>
      <c r="K403" s="121">
        <v>18.1065</v>
      </c>
      <c r="M403"/>
      <c r="N403" s="170"/>
    </row>
    <row r="404" spans="1:14" ht="12.75" x14ac:dyDescent="0.2">
      <c r="A404" s="118" t="s">
        <v>2034</v>
      </c>
      <c r="B404" s="59" t="s">
        <v>2035</v>
      </c>
      <c r="C404" s="59" t="s">
        <v>890</v>
      </c>
      <c r="D404" s="118" t="s">
        <v>827</v>
      </c>
      <c r="E404" s="118" t="s">
        <v>214</v>
      </c>
      <c r="F404" s="119">
        <v>3.4792589900000004</v>
      </c>
      <c r="G404" s="119">
        <v>25.562032980000001</v>
      </c>
      <c r="H404" s="74">
        <f t="shared" si="13"/>
        <v>-0.86388958215012834</v>
      </c>
      <c r="I404" s="60">
        <f t="shared" si="14"/>
        <v>2.3819678448268366E-4</v>
      </c>
      <c r="J404" s="121">
        <v>263.05018919375004</v>
      </c>
      <c r="K404" s="121">
        <v>19.676549999999999</v>
      </c>
      <c r="M404"/>
      <c r="N404" s="170"/>
    </row>
    <row r="405" spans="1:14" ht="12.75" x14ac:dyDescent="0.2">
      <c r="A405" s="118" t="s">
        <v>2467</v>
      </c>
      <c r="B405" s="59" t="s">
        <v>76</v>
      </c>
      <c r="C405" s="59" t="s">
        <v>885</v>
      </c>
      <c r="D405" s="118" t="s">
        <v>212</v>
      </c>
      <c r="E405" s="118" t="s">
        <v>3031</v>
      </c>
      <c r="F405" s="119">
        <v>3.4633702500000001</v>
      </c>
      <c r="G405" s="119">
        <v>2.9828236100000001</v>
      </c>
      <c r="H405" s="74">
        <f t="shared" si="13"/>
        <v>0.16110461188149161</v>
      </c>
      <c r="I405" s="60">
        <f t="shared" si="14"/>
        <v>2.3710901068131987E-4</v>
      </c>
      <c r="J405" s="121">
        <v>94.119659519999999</v>
      </c>
      <c r="K405" s="121">
        <v>20.158550000000002</v>
      </c>
      <c r="M405"/>
      <c r="N405" s="170"/>
    </row>
    <row r="406" spans="1:14" ht="12.75" x14ac:dyDescent="0.2">
      <c r="A406" s="118" t="s">
        <v>2308</v>
      </c>
      <c r="B406" s="59" t="s">
        <v>108</v>
      </c>
      <c r="C406" s="59" t="s">
        <v>665</v>
      </c>
      <c r="D406" s="118" t="s">
        <v>212</v>
      </c>
      <c r="E406" s="118" t="s">
        <v>1020</v>
      </c>
      <c r="F406" s="119">
        <v>3.4218802579999998</v>
      </c>
      <c r="G406" s="119">
        <v>5.4406326470000002</v>
      </c>
      <c r="H406" s="74">
        <f t="shared" si="13"/>
        <v>-0.37105103762393388</v>
      </c>
      <c r="I406" s="60">
        <f t="shared" si="14"/>
        <v>2.3426852576455533E-4</v>
      </c>
      <c r="J406" s="121">
        <v>90.786152298299996</v>
      </c>
      <c r="K406" s="121">
        <v>20.480250000000002</v>
      </c>
      <c r="M406"/>
      <c r="N406" s="170"/>
    </row>
    <row r="407" spans="1:14" ht="12.75" x14ac:dyDescent="0.2">
      <c r="A407" s="118" t="s">
        <v>2296</v>
      </c>
      <c r="B407" s="59" t="s">
        <v>1620</v>
      </c>
      <c r="C407" s="59" t="s">
        <v>972</v>
      </c>
      <c r="D407" s="118" t="s">
        <v>212</v>
      </c>
      <c r="E407" s="118" t="s">
        <v>1020</v>
      </c>
      <c r="F407" s="119">
        <v>3.3932181637759502</v>
      </c>
      <c r="G407" s="119">
        <v>16.248159327041598</v>
      </c>
      <c r="H407" s="74">
        <f t="shared" si="13"/>
        <v>-0.79116291910501757</v>
      </c>
      <c r="I407" s="60">
        <f t="shared" si="14"/>
        <v>2.3230626348389989E-4</v>
      </c>
      <c r="J407" s="121">
        <v>50.704882571200002</v>
      </c>
      <c r="K407" s="121">
        <v>101.97015</v>
      </c>
      <c r="M407"/>
      <c r="N407" s="170"/>
    </row>
    <row r="408" spans="1:14" ht="12.75" x14ac:dyDescent="0.2">
      <c r="A408" s="118" t="s">
        <v>2373</v>
      </c>
      <c r="B408" s="59" t="s">
        <v>141</v>
      </c>
      <c r="C408" s="59" t="s">
        <v>665</v>
      </c>
      <c r="D408" s="118" t="s">
        <v>212</v>
      </c>
      <c r="E408" s="118" t="s">
        <v>1020</v>
      </c>
      <c r="F408" s="119">
        <v>3.3773461</v>
      </c>
      <c r="G408" s="119">
        <v>1.5606454400000001</v>
      </c>
      <c r="H408" s="74">
        <f t="shared" si="13"/>
        <v>1.1640700785951741</v>
      </c>
      <c r="I408" s="60">
        <f t="shared" si="14"/>
        <v>2.3121963136901518E-4</v>
      </c>
      <c r="J408" s="121">
        <v>21.496190363699998</v>
      </c>
      <c r="K408" s="121">
        <v>20.953499999999998</v>
      </c>
      <c r="M408"/>
      <c r="N408" s="170"/>
    </row>
    <row r="409" spans="1:14" ht="12.75" x14ac:dyDescent="0.2">
      <c r="A409" s="118" t="s">
        <v>2183</v>
      </c>
      <c r="B409" s="59" t="s">
        <v>603</v>
      </c>
      <c r="C409" s="59" t="s">
        <v>890</v>
      </c>
      <c r="D409" s="118" t="s">
        <v>213</v>
      </c>
      <c r="E409" s="118" t="s">
        <v>214</v>
      </c>
      <c r="F409" s="119">
        <v>3.3679950600000002</v>
      </c>
      <c r="G409" s="119">
        <v>6.3701813930000002</v>
      </c>
      <c r="H409" s="74">
        <f t="shared" si="13"/>
        <v>-0.47128741676006458</v>
      </c>
      <c r="I409" s="60">
        <f t="shared" si="14"/>
        <v>2.3057944112564127E-4</v>
      </c>
      <c r="J409" s="121">
        <v>64.904982263012499</v>
      </c>
      <c r="K409" s="121">
        <v>59.059950000000001</v>
      </c>
      <c r="M409"/>
      <c r="N409" s="170"/>
    </row>
    <row r="410" spans="1:14" ht="12.75" x14ac:dyDescent="0.2">
      <c r="A410" s="118" t="s">
        <v>3022</v>
      </c>
      <c r="B410" s="59" t="s">
        <v>3023</v>
      </c>
      <c r="C410" s="59" t="s">
        <v>891</v>
      </c>
      <c r="D410" s="118" t="s">
        <v>213</v>
      </c>
      <c r="E410" s="118" t="s">
        <v>1020</v>
      </c>
      <c r="F410" s="119">
        <v>3.3601742699999999</v>
      </c>
      <c r="G410" s="119">
        <v>2.235622E-2</v>
      </c>
      <c r="H410" s="74" t="str">
        <f t="shared" si="13"/>
        <v/>
      </c>
      <c r="I410" s="60">
        <f t="shared" si="14"/>
        <v>2.3004401475023529E-4</v>
      </c>
      <c r="J410" s="121">
        <v>203.89344199999999</v>
      </c>
      <c r="K410" s="121">
        <v>16.0093</v>
      </c>
      <c r="M410"/>
      <c r="N410" s="170"/>
    </row>
    <row r="411" spans="1:14" ht="12.75" x14ac:dyDescent="0.2">
      <c r="A411" s="118" t="s">
        <v>1860</v>
      </c>
      <c r="B411" s="59" t="s">
        <v>7</v>
      </c>
      <c r="C411" s="59" t="s">
        <v>890</v>
      </c>
      <c r="D411" s="118" t="s">
        <v>827</v>
      </c>
      <c r="E411" s="118" t="s">
        <v>1020</v>
      </c>
      <c r="F411" s="119">
        <v>3.3570645619999997</v>
      </c>
      <c r="G411" s="119">
        <v>2.0509247199999998</v>
      </c>
      <c r="H411" s="74">
        <f t="shared" si="13"/>
        <v>0.63685411232451283</v>
      </c>
      <c r="I411" s="60">
        <f t="shared" si="14"/>
        <v>2.2983111813966128E-4</v>
      </c>
      <c r="J411" s="121">
        <v>381.12313348999999</v>
      </c>
      <c r="K411" s="121">
        <v>28.035550000000001</v>
      </c>
      <c r="M411"/>
      <c r="N411" s="170"/>
    </row>
    <row r="412" spans="1:14" ht="12.75" x14ac:dyDescent="0.2">
      <c r="A412" s="118" t="s">
        <v>2317</v>
      </c>
      <c r="B412" s="118" t="s">
        <v>49</v>
      </c>
      <c r="C412" s="118" t="s">
        <v>1906</v>
      </c>
      <c r="D412" s="118" t="s">
        <v>213</v>
      </c>
      <c r="E412" s="118" t="s">
        <v>214</v>
      </c>
      <c r="F412" s="119">
        <v>3.3543582570000003</v>
      </c>
      <c r="G412" s="119">
        <v>9.029581563999999</v>
      </c>
      <c r="H412" s="74">
        <f t="shared" si="13"/>
        <v>-0.62851454043302768</v>
      </c>
      <c r="I412" s="120">
        <f t="shared" si="14"/>
        <v>2.2964583927692584E-4</v>
      </c>
      <c r="J412" s="121">
        <v>69.489023230000001</v>
      </c>
      <c r="K412" s="121">
        <v>3.202</v>
      </c>
      <c r="M412"/>
      <c r="N412" s="170"/>
    </row>
    <row r="413" spans="1:14" ht="12.75" x14ac:dyDescent="0.2">
      <c r="A413" s="118" t="s">
        <v>2949</v>
      </c>
      <c r="B413" s="118" t="s">
        <v>309</v>
      </c>
      <c r="C413" s="118" t="s">
        <v>885</v>
      </c>
      <c r="D413" s="118" t="s">
        <v>212</v>
      </c>
      <c r="E413" s="118" t="s">
        <v>3031</v>
      </c>
      <c r="F413" s="119">
        <v>3.349044744</v>
      </c>
      <c r="G413" s="119">
        <v>13.444238189</v>
      </c>
      <c r="H413" s="74">
        <f t="shared" si="13"/>
        <v>-0.75089367676182872</v>
      </c>
      <c r="I413" s="120">
        <f t="shared" si="14"/>
        <v>2.2928206592330523E-4</v>
      </c>
      <c r="J413" s="121">
        <v>713.04143208400001</v>
      </c>
      <c r="K413" s="121">
        <v>6.8315000000000001</v>
      </c>
      <c r="M413"/>
      <c r="N413" s="170"/>
    </row>
    <row r="414" spans="1:14" ht="12.75" x14ac:dyDescent="0.2">
      <c r="A414" s="118" t="s">
        <v>2593</v>
      </c>
      <c r="B414" s="59" t="s">
        <v>568</v>
      </c>
      <c r="C414" s="59" t="s">
        <v>891</v>
      </c>
      <c r="D414" s="118" t="s">
        <v>212</v>
      </c>
      <c r="E414" s="118" t="s">
        <v>1020</v>
      </c>
      <c r="F414" s="119">
        <v>3.3339776269999999</v>
      </c>
      <c r="G414" s="119">
        <v>9.8701501070000006</v>
      </c>
      <c r="H414" s="74">
        <f t="shared" si="13"/>
        <v>-0.66221611719607865</v>
      </c>
      <c r="I414" s="60">
        <f t="shared" si="14"/>
        <v>2.2825054201803125E-4</v>
      </c>
      <c r="J414" s="121">
        <v>211.52577390000002</v>
      </c>
      <c r="K414" s="121">
        <v>14.69275</v>
      </c>
      <c r="M414"/>
      <c r="N414" s="170"/>
    </row>
    <row r="415" spans="1:14" ht="12.75" x14ac:dyDescent="0.2">
      <c r="A415" s="118" t="s">
        <v>1920</v>
      </c>
      <c r="B415" s="59" t="s">
        <v>170</v>
      </c>
      <c r="C415" s="59" t="s">
        <v>1906</v>
      </c>
      <c r="D415" s="118" t="s">
        <v>213</v>
      </c>
      <c r="E415" s="118" t="s">
        <v>214</v>
      </c>
      <c r="F415" s="119">
        <v>3.3267293870000003</v>
      </c>
      <c r="G415" s="119">
        <v>5.0944457139999999</v>
      </c>
      <c r="H415" s="74">
        <f t="shared" si="13"/>
        <v>-0.34698894172964778</v>
      </c>
      <c r="I415" s="60">
        <f t="shared" si="14"/>
        <v>2.277543135204917E-4</v>
      </c>
      <c r="J415" s="121">
        <v>143.24194890000001</v>
      </c>
      <c r="K415" s="121">
        <v>23.313849999999999</v>
      </c>
      <c r="M415"/>
      <c r="N415" s="170"/>
    </row>
    <row r="416" spans="1:14" ht="12.75" x14ac:dyDescent="0.2">
      <c r="A416" s="118" t="s">
        <v>2940</v>
      </c>
      <c r="B416" s="59" t="s">
        <v>507</v>
      </c>
      <c r="C416" s="59" t="s">
        <v>890</v>
      </c>
      <c r="D416" s="118" t="s">
        <v>827</v>
      </c>
      <c r="E416" s="118" t="s">
        <v>214</v>
      </c>
      <c r="F416" s="119">
        <v>3.3019380699999998</v>
      </c>
      <c r="G416" s="119">
        <v>3.70986562</v>
      </c>
      <c r="H416" s="74">
        <f t="shared" si="13"/>
        <v>-0.10995750029350126</v>
      </c>
      <c r="I416" s="60">
        <f t="shared" si="14"/>
        <v>2.2605705211814608E-4</v>
      </c>
      <c r="J416" s="121">
        <v>176.35617595452499</v>
      </c>
      <c r="K416" s="121">
        <v>52.085949999999997</v>
      </c>
      <c r="M416"/>
      <c r="N416" s="170"/>
    </row>
    <row r="417" spans="1:14" ht="12.75" x14ac:dyDescent="0.2">
      <c r="A417" s="118" t="s">
        <v>1882</v>
      </c>
      <c r="B417" s="59" t="s">
        <v>12</v>
      </c>
      <c r="C417" s="59" t="s">
        <v>890</v>
      </c>
      <c r="D417" s="118" t="s">
        <v>827</v>
      </c>
      <c r="E417" s="118" t="s">
        <v>1020</v>
      </c>
      <c r="F417" s="119">
        <v>3.2933132899999999</v>
      </c>
      <c r="G417" s="119">
        <v>3.1260398700000001</v>
      </c>
      <c r="H417" s="74">
        <f t="shared" si="13"/>
        <v>5.3509688601636407E-2</v>
      </c>
      <c r="I417" s="60">
        <f t="shared" si="14"/>
        <v>2.2546658303585724E-4</v>
      </c>
      <c r="J417" s="121">
        <v>120.96024948</v>
      </c>
      <c r="K417" s="121">
        <v>9.9624500000000005</v>
      </c>
      <c r="M417"/>
      <c r="N417" s="170"/>
    </row>
    <row r="418" spans="1:14" ht="12.75" x14ac:dyDescent="0.2">
      <c r="A418" s="118" t="s">
        <v>2793</v>
      </c>
      <c r="B418" s="59" t="s">
        <v>1014</v>
      </c>
      <c r="C418" s="59" t="s">
        <v>665</v>
      </c>
      <c r="D418" s="118" t="s">
        <v>212</v>
      </c>
      <c r="E418" s="118" t="s">
        <v>1020</v>
      </c>
      <c r="F418" s="119">
        <v>3.2645135550000002</v>
      </c>
      <c r="G418" s="119">
        <v>0.141024698</v>
      </c>
      <c r="H418" s="74">
        <f t="shared" si="13"/>
        <v>22.148523636618602</v>
      </c>
      <c r="I418" s="60">
        <f t="shared" si="14"/>
        <v>2.2349489760207082E-4</v>
      </c>
      <c r="J418" s="121">
        <v>5.1100836200000002</v>
      </c>
      <c r="K418" s="121">
        <v>133.15725</v>
      </c>
      <c r="M418"/>
      <c r="N418" s="170"/>
    </row>
    <row r="419" spans="1:14" ht="12.75" x14ac:dyDescent="0.2">
      <c r="A419" s="118" t="s">
        <v>2306</v>
      </c>
      <c r="B419" s="59" t="s">
        <v>294</v>
      </c>
      <c r="C419" s="59" t="s">
        <v>887</v>
      </c>
      <c r="D419" s="118" t="s">
        <v>212</v>
      </c>
      <c r="E419" s="118" t="s">
        <v>1020</v>
      </c>
      <c r="F419" s="119">
        <v>3.2585863399999999</v>
      </c>
      <c r="G419" s="119">
        <v>3.03000347</v>
      </c>
      <c r="H419" s="74">
        <f t="shared" si="13"/>
        <v>7.5439804694348966E-2</v>
      </c>
      <c r="I419" s="60">
        <f t="shared" si="14"/>
        <v>2.230891090252516E-4</v>
      </c>
      <c r="J419" s="121">
        <v>45.278158799254498</v>
      </c>
      <c r="K419" s="121">
        <v>18.931999999999999</v>
      </c>
      <c r="M419"/>
      <c r="N419" s="170"/>
    </row>
    <row r="420" spans="1:14" ht="12.75" x14ac:dyDescent="0.2">
      <c r="A420" s="118" t="s">
        <v>1801</v>
      </c>
      <c r="B420" s="59" t="s">
        <v>379</v>
      </c>
      <c r="C420" s="59" t="s">
        <v>890</v>
      </c>
      <c r="D420" s="118" t="s">
        <v>827</v>
      </c>
      <c r="E420" s="118" t="s">
        <v>1020</v>
      </c>
      <c r="F420" s="119">
        <v>3.2449530759999998</v>
      </c>
      <c r="G420" s="119">
        <v>4.8051957300000003</v>
      </c>
      <c r="H420" s="74">
        <f t="shared" si="13"/>
        <v>-0.32469908442210327</v>
      </c>
      <c r="I420" s="60">
        <f t="shared" si="14"/>
        <v>2.2215574946330547E-4</v>
      </c>
      <c r="J420" s="121">
        <v>303.73755662206253</v>
      </c>
      <c r="K420" s="121">
        <v>42.716999999999999</v>
      </c>
      <c r="M420"/>
      <c r="N420" s="170"/>
    </row>
    <row r="421" spans="1:14" ht="12.75" x14ac:dyDescent="0.2">
      <c r="A421" s="118" t="s">
        <v>2226</v>
      </c>
      <c r="B421" s="59" t="s">
        <v>911</v>
      </c>
      <c r="C421" s="59" t="s">
        <v>890</v>
      </c>
      <c r="D421" s="118" t="s">
        <v>213</v>
      </c>
      <c r="E421" s="118" t="s">
        <v>214</v>
      </c>
      <c r="F421" s="119">
        <v>3.2126358609999999</v>
      </c>
      <c r="G421" s="119">
        <v>2.5192403240000001</v>
      </c>
      <c r="H421" s="74">
        <f t="shared" si="13"/>
        <v>0.27523993260755697</v>
      </c>
      <c r="I421" s="60">
        <f t="shared" si="14"/>
        <v>2.1994325056093558E-4</v>
      </c>
      <c r="J421" s="121">
        <v>10.94359753</v>
      </c>
      <c r="K421" s="121">
        <v>72.387200000000007</v>
      </c>
      <c r="M421"/>
      <c r="N421" s="170"/>
    </row>
    <row r="422" spans="1:14" ht="12.75" x14ac:dyDescent="0.2">
      <c r="A422" s="118" t="s">
        <v>2098</v>
      </c>
      <c r="B422" s="59" t="s">
        <v>625</v>
      </c>
      <c r="C422" s="59" t="s">
        <v>886</v>
      </c>
      <c r="D422" s="118" t="s">
        <v>212</v>
      </c>
      <c r="E422" s="118" t="s">
        <v>1020</v>
      </c>
      <c r="F422" s="119">
        <v>3.2118565180000003</v>
      </c>
      <c r="G422" s="119">
        <v>2.50154809</v>
      </c>
      <c r="H422" s="74">
        <f t="shared" si="13"/>
        <v>0.28394754066071148</v>
      </c>
      <c r="I422" s="60">
        <f t="shared" si="14"/>
        <v>2.1988989523523476E-4</v>
      </c>
      <c r="J422" s="121">
        <v>23.809058690000001</v>
      </c>
      <c r="K422" s="121">
        <v>45.63505</v>
      </c>
      <c r="M422"/>
      <c r="N422" s="170"/>
    </row>
    <row r="423" spans="1:14" ht="12.75" x14ac:dyDescent="0.2">
      <c r="A423" s="118" t="s">
        <v>2213</v>
      </c>
      <c r="B423" s="59" t="s">
        <v>417</v>
      </c>
      <c r="C423" s="59" t="s">
        <v>890</v>
      </c>
      <c r="D423" s="118" t="s">
        <v>213</v>
      </c>
      <c r="E423" s="118" t="s">
        <v>214</v>
      </c>
      <c r="F423" s="119">
        <v>3.167597384</v>
      </c>
      <c r="G423" s="119">
        <v>1.684315843</v>
      </c>
      <c r="H423" s="74">
        <f t="shared" si="13"/>
        <v>0.88064334677163036</v>
      </c>
      <c r="I423" s="60">
        <f t="shared" si="14"/>
        <v>2.1685982951345637E-4</v>
      </c>
      <c r="J423" s="121">
        <v>41.126594820000001</v>
      </c>
      <c r="K423" s="121">
        <v>30.141449999999999</v>
      </c>
      <c r="M423"/>
      <c r="N423" s="170"/>
    </row>
    <row r="424" spans="1:14" ht="12.75" x14ac:dyDescent="0.2">
      <c r="A424" s="118" t="s">
        <v>1718</v>
      </c>
      <c r="B424" s="59" t="s">
        <v>150</v>
      </c>
      <c r="C424" s="59" t="s">
        <v>665</v>
      </c>
      <c r="D424" s="118" t="s">
        <v>212</v>
      </c>
      <c r="E424" s="118" t="s">
        <v>214</v>
      </c>
      <c r="F424" s="119">
        <v>3.1668343999999999</v>
      </c>
      <c r="G424" s="119">
        <v>0.19084842999999999</v>
      </c>
      <c r="H424" s="74">
        <f t="shared" si="13"/>
        <v>15.593452720569932</v>
      </c>
      <c r="I424" s="60">
        <f t="shared" si="14"/>
        <v>2.1680759415646395E-4</v>
      </c>
      <c r="J424" s="121">
        <v>80.010377983814408</v>
      </c>
      <c r="K424" s="121">
        <v>35.501449999999998</v>
      </c>
      <c r="M424"/>
      <c r="N424" s="170"/>
    </row>
    <row r="425" spans="1:14" ht="12.75" x14ac:dyDescent="0.2">
      <c r="A425" s="118" t="s">
        <v>2597</v>
      </c>
      <c r="B425" s="59" t="s">
        <v>561</v>
      </c>
      <c r="C425" s="59" t="s">
        <v>891</v>
      </c>
      <c r="D425" s="118" t="s">
        <v>212</v>
      </c>
      <c r="E425" s="118" t="s">
        <v>1020</v>
      </c>
      <c r="F425" s="119">
        <v>3.14610426</v>
      </c>
      <c r="G425" s="119">
        <v>2.3255764600000002</v>
      </c>
      <c r="H425" s="74">
        <f t="shared" si="13"/>
        <v>0.35282770277095077</v>
      </c>
      <c r="I425" s="60">
        <f t="shared" si="14"/>
        <v>2.1538836876850977E-4</v>
      </c>
      <c r="J425" s="121">
        <v>56.917270719999998</v>
      </c>
      <c r="K425" s="121">
        <v>17.846900000000002</v>
      </c>
      <c r="M425"/>
      <c r="N425" s="170"/>
    </row>
    <row r="426" spans="1:14" ht="12.75" x14ac:dyDescent="0.2">
      <c r="A426" s="118" t="s">
        <v>1646</v>
      </c>
      <c r="B426" s="59" t="s">
        <v>835</v>
      </c>
      <c r="C426" s="59" t="s">
        <v>149</v>
      </c>
      <c r="D426" s="118" t="s">
        <v>827</v>
      </c>
      <c r="E426" s="118" t="s">
        <v>214</v>
      </c>
      <c r="F426" s="119">
        <v>3.1335653300000001</v>
      </c>
      <c r="G426" s="119">
        <v>2.4682211600000001</v>
      </c>
      <c r="H426" s="74">
        <f t="shared" si="13"/>
        <v>0.26956424358666475</v>
      </c>
      <c r="I426" s="60">
        <f t="shared" si="14"/>
        <v>2.1452992942397179E-4</v>
      </c>
      <c r="J426" s="121">
        <v>39.695353130000001</v>
      </c>
      <c r="K426" s="121">
        <v>11.3607</v>
      </c>
      <c r="M426"/>
      <c r="N426" s="170"/>
    </row>
    <row r="427" spans="1:14" ht="12.75" x14ac:dyDescent="0.2">
      <c r="A427" s="118" t="s">
        <v>2788</v>
      </c>
      <c r="B427" s="59" t="s">
        <v>1003</v>
      </c>
      <c r="C427" s="59" t="s">
        <v>665</v>
      </c>
      <c r="D427" s="118" t="s">
        <v>212</v>
      </c>
      <c r="E427" s="118" t="s">
        <v>1020</v>
      </c>
      <c r="F427" s="119">
        <v>3.1090715759999998</v>
      </c>
      <c r="G427" s="119">
        <v>5.5259150429999995</v>
      </c>
      <c r="H427" s="74">
        <f t="shared" si="13"/>
        <v>-0.43736529573713889</v>
      </c>
      <c r="I427" s="60">
        <f t="shared" si="14"/>
        <v>2.1285303975882217E-4</v>
      </c>
      <c r="J427" s="121">
        <v>59.663266633349998</v>
      </c>
      <c r="K427" s="121">
        <v>50.029499999999999</v>
      </c>
      <c r="M427"/>
      <c r="N427" s="170"/>
    </row>
    <row r="428" spans="1:14" ht="12.75" x14ac:dyDescent="0.2">
      <c r="A428" s="118" t="s">
        <v>2157</v>
      </c>
      <c r="B428" s="59" t="s">
        <v>465</v>
      </c>
      <c r="C428" s="59" t="s">
        <v>886</v>
      </c>
      <c r="D428" s="118" t="s">
        <v>212</v>
      </c>
      <c r="E428" s="118" t="s">
        <v>1020</v>
      </c>
      <c r="F428" s="119">
        <v>3.1060188799999997</v>
      </c>
      <c r="G428" s="119">
        <v>2.4927851299999997</v>
      </c>
      <c r="H428" s="74">
        <f t="shared" si="13"/>
        <v>0.24600345317367966</v>
      </c>
      <c r="I428" s="60">
        <f t="shared" si="14"/>
        <v>2.126440462997859E-4</v>
      </c>
      <c r="J428" s="121">
        <v>24.098761339999999</v>
      </c>
      <c r="K428" s="121">
        <v>20.634599999999999</v>
      </c>
      <c r="M428"/>
      <c r="N428" s="170"/>
    </row>
    <row r="429" spans="1:14" ht="12.75" x14ac:dyDescent="0.2">
      <c r="A429" s="118" t="s">
        <v>1848</v>
      </c>
      <c r="B429" s="59" t="s">
        <v>1001</v>
      </c>
      <c r="C429" s="59" t="s">
        <v>890</v>
      </c>
      <c r="D429" s="118" t="s">
        <v>213</v>
      </c>
      <c r="E429" s="118" t="s">
        <v>1020</v>
      </c>
      <c r="F429" s="119">
        <v>3.1046733500000001</v>
      </c>
      <c r="G429" s="119">
        <v>6.4362670999999994</v>
      </c>
      <c r="H429" s="74">
        <f t="shared" si="13"/>
        <v>-0.51762826157416608</v>
      </c>
      <c r="I429" s="60">
        <f t="shared" si="14"/>
        <v>2.1255192871947755E-4</v>
      </c>
      <c r="J429" s="121">
        <v>164.73558265027503</v>
      </c>
      <c r="K429" s="121">
        <v>32.087400000000002</v>
      </c>
      <c r="M429"/>
      <c r="N429" s="170"/>
    </row>
    <row r="430" spans="1:14" ht="12.75" x14ac:dyDescent="0.2">
      <c r="A430" s="118" t="s">
        <v>2510</v>
      </c>
      <c r="B430" s="59" t="s">
        <v>350</v>
      </c>
      <c r="C430" s="59" t="s">
        <v>888</v>
      </c>
      <c r="D430" s="118" t="s">
        <v>212</v>
      </c>
      <c r="E430" s="118" t="s">
        <v>1020</v>
      </c>
      <c r="F430" s="119">
        <v>3.0928341919999998</v>
      </c>
      <c r="G430" s="119">
        <v>4.0014126179999998</v>
      </c>
      <c r="H430" s="74">
        <f t="shared" si="13"/>
        <v>-0.22706441767910679</v>
      </c>
      <c r="I430" s="60">
        <f t="shared" si="14"/>
        <v>2.1174139711642993E-4</v>
      </c>
      <c r="J430" s="121">
        <v>119.43351966822499</v>
      </c>
      <c r="K430" s="121">
        <v>47.195700000000002</v>
      </c>
      <c r="M430"/>
      <c r="N430" s="170"/>
    </row>
    <row r="431" spans="1:14" ht="12.75" x14ac:dyDescent="0.2">
      <c r="A431" s="118" t="s">
        <v>2280</v>
      </c>
      <c r="B431" s="59" t="s">
        <v>831</v>
      </c>
      <c r="C431" s="59" t="s">
        <v>886</v>
      </c>
      <c r="D431" s="118" t="s">
        <v>212</v>
      </c>
      <c r="E431" s="118" t="s">
        <v>1020</v>
      </c>
      <c r="F431" s="119">
        <v>3.0899236029999999</v>
      </c>
      <c r="G431" s="119">
        <v>3.4965314649999999</v>
      </c>
      <c r="H431" s="74">
        <f t="shared" si="13"/>
        <v>-0.11628891833810506</v>
      </c>
      <c r="I431" s="60">
        <f t="shared" si="14"/>
        <v>2.1154213257684168E-4</v>
      </c>
      <c r="J431" s="121">
        <v>48.936944029999999</v>
      </c>
      <c r="K431" s="121">
        <v>37.384799999999998</v>
      </c>
      <c r="M431"/>
      <c r="N431" s="170"/>
    </row>
    <row r="432" spans="1:14" ht="12.75" x14ac:dyDescent="0.2">
      <c r="A432" s="118" t="s">
        <v>1642</v>
      </c>
      <c r="B432" s="59" t="s">
        <v>1583</v>
      </c>
      <c r="C432" s="59" t="s">
        <v>149</v>
      </c>
      <c r="D432" s="118" t="s">
        <v>213</v>
      </c>
      <c r="E432" s="118" t="s">
        <v>214</v>
      </c>
      <c r="F432" s="119">
        <v>3.0836127700000002</v>
      </c>
      <c r="G432" s="119">
        <v>0.36015950000000002</v>
      </c>
      <c r="H432" s="74">
        <f t="shared" si="13"/>
        <v>7.5617976757519934</v>
      </c>
      <c r="I432" s="60">
        <f t="shared" si="14"/>
        <v>2.1111008077146369E-4</v>
      </c>
      <c r="J432" s="121">
        <v>57.990138560000005</v>
      </c>
      <c r="K432" s="121">
        <v>25.2271</v>
      </c>
      <c r="M432"/>
      <c r="N432" s="170"/>
    </row>
    <row r="433" spans="1:15" ht="12.75" x14ac:dyDescent="0.2">
      <c r="A433" s="118" t="s">
        <v>2445</v>
      </c>
      <c r="B433" s="59" t="s">
        <v>966</v>
      </c>
      <c r="C433" s="59" t="s">
        <v>885</v>
      </c>
      <c r="D433" s="118" t="s">
        <v>212</v>
      </c>
      <c r="E433" s="118" t="s">
        <v>3031</v>
      </c>
      <c r="F433" s="119">
        <v>3.0711195931101303</v>
      </c>
      <c r="G433" s="119">
        <v>2.3408030052356903</v>
      </c>
      <c r="H433" s="74">
        <f t="shared" si="13"/>
        <v>0.31199404060954117</v>
      </c>
      <c r="I433" s="60">
        <f t="shared" si="14"/>
        <v>2.102547737731363E-4</v>
      </c>
      <c r="J433" s="121">
        <v>40.747029523375005</v>
      </c>
      <c r="K433" s="121">
        <v>33.478299999999997</v>
      </c>
      <c r="M433"/>
      <c r="N433" s="170"/>
    </row>
    <row r="434" spans="1:15" ht="12.75" x14ac:dyDescent="0.2">
      <c r="A434" s="118" t="s">
        <v>2080</v>
      </c>
      <c r="B434" s="59" t="s">
        <v>270</v>
      </c>
      <c r="C434" s="59" t="s">
        <v>886</v>
      </c>
      <c r="D434" s="118" t="s">
        <v>212</v>
      </c>
      <c r="E434" s="118" t="s">
        <v>1020</v>
      </c>
      <c r="F434" s="119">
        <v>3.0439902000000001</v>
      </c>
      <c r="G434" s="119">
        <v>3.74530619</v>
      </c>
      <c r="H434" s="74">
        <f t="shared" si="13"/>
        <v>-0.18725197738772859</v>
      </c>
      <c r="I434" s="60">
        <f t="shared" si="14"/>
        <v>2.0839744316843771E-4</v>
      </c>
      <c r="J434" s="121">
        <v>56.414211100000003</v>
      </c>
      <c r="K434" s="121">
        <v>15.039400000000001</v>
      </c>
      <c r="M434"/>
      <c r="N434" s="170"/>
    </row>
    <row r="435" spans="1:15" ht="12.75" x14ac:dyDescent="0.2">
      <c r="A435" s="118" t="s">
        <v>2634</v>
      </c>
      <c r="B435" s="59" t="s">
        <v>218</v>
      </c>
      <c r="C435" s="59" t="s">
        <v>891</v>
      </c>
      <c r="D435" s="118" t="s">
        <v>212</v>
      </c>
      <c r="E435" s="118" t="s">
        <v>1020</v>
      </c>
      <c r="F435" s="119">
        <v>3.0345573399999997</v>
      </c>
      <c r="G435" s="119">
        <v>3.1766761200000002</v>
      </c>
      <c r="H435" s="74">
        <f t="shared" si="13"/>
        <v>-4.4738202646859904E-2</v>
      </c>
      <c r="I435" s="60">
        <f t="shared" si="14"/>
        <v>2.0775165136997336E-4</v>
      </c>
      <c r="J435" s="121">
        <v>58.815354560000003</v>
      </c>
      <c r="K435" s="121">
        <v>47.695799999999998</v>
      </c>
      <c r="M435"/>
      <c r="N435" s="170"/>
    </row>
    <row r="436" spans="1:15" ht="12.75" x14ac:dyDescent="0.2">
      <c r="A436" s="118" t="s">
        <v>1834</v>
      </c>
      <c r="B436" s="59" t="s">
        <v>610</v>
      </c>
      <c r="C436" s="59" t="s">
        <v>890</v>
      </c>
      <c r="D436" s="118" t="s">
        <v>213</v>
      </c>
      <c r="E436" s="118" t="s">
        <v>214</v>
      </c>
      <c r="F436" s="119">
        <v>3.0092089139999998</v>
      </c>
      <c r="G436" s="119">
        <v>4.9346131179999997</v>
      </c>
      <c r="H436" s="74">
        <f t="shared" si="13"/>
        <v>-0.39018341619866781</v>
      </c>
      <c r="I436" s="60">
        <f t="shared" si="14"/>
        <v>2.0601624921041833E-4</v>
      </c>
      <c r="J436" s="121">
        <v>796.99932978999993</v>
      </c>
      <c r="K436" s="121">
        <v>21.92745</v>
      </c>
      <c r="M436"/>
      <c r="N436" s="170"/>
    </row>
    <row r="437" spans="1:15" ht="12.75" x14ac:dyDescent="0.2">
      <c r="A437" s="118" t="s">
        <v>2821</v>
      </c>
      <c r="B437" s="59" t="s">
        <v>227</v>
      </c>
      <c r="C437" s="59" t="s">
        <v>665</v>
      </c>
      <c r="D437" s="118" t="s">
        <v>212</v>
      </c>
      <c r="E437" s="118" t="s">
        <v>1020</v>
      </c>
      <c r="F437" s="119">
        <v>3.0036739059999999</v>
      </c>
      <c r="G437" s="119">
        <v>3.087674926</v>
      </c>
      <c r="H437" s="74">
        <f t="shared" si="13"/>
        <v>-2.7205266750286117E-2</v>
      </c>
      <c r="I437" s="60">
        <f t="shared" si="14"/>
        <v>2.0563731188167239E-4</v>
      </c>
      <c r="J437" s="121">
        <v>64.848475621639992</v>
      </c>
      <c r="K437" s="121">
        <v>76.421000000000006</v>
      </c>
      <c r="M437"/>
      <c r="N437" s="170"/>
    </row>
    <row r="438" spans="1:15" ht="12.75" x14ac:dyDescent="0.2">
      <c r="A438" s="118" t="s">
        <v>1843</v>
      </c>
      <c r="B438" s="59" t="s">
        <v>521</v>
      </c>
      <c r="C438" s="59" t="s">
        <v>890</v>
      </c>
      <c r="D438" s="118" t="s">
        <v>213</v>
      </c>
      <c r="E438" s="118" t="s">
        <v>214</v>
      </c>
      <c r="F438" s="119">
        <v>2.983924155</v>
      </c>
      <c r="G438" s="119">
        <v>3.8190971390000001</v>
      </c>
      <c r="H438" s="74">
        <f t="shared" si="13"/>
        <v>-0.21868335724466115</v>
      </c>
      <c r="I438" s="60">
        <f t="shared" si="14"/>
        <v>2.0428520581654337E-4</v>
      </c>
      <c r="J438" s="121">
        <v>320.62470674447502</v>
      </c>
      <c r="K438" s="121">
        <v>35.512349999999998</v>
      </c>
      <c r="M438"/>
      <c r="N438" s="170"/>
    </row>
    <row r="439" spans="1:15" ht="12.75" x14ac:dyDescent="0.2">
      <c r="A439" s="118" t="s">
        <v>2600</v>
      </c>
      <c r="B439" s="59" t="s">
        <v>657</v>
      </c>
      <c r="C439" s="59" t="s">
        <v>891</v>
      </c>
      <c r="D439" s="118" t="s">
        <v>212</v>
      </c>
      <c r="E439" s="118" t="s">
        <v>1020</v>
      </c>
      <c r="F439" s="119">
        <v>2.9663990499999997</v>
      </c>
      <c r="G439" s="119">
        <v>3.1977306899999998</v>
      </c>
      <c r="H439" s="74">
        <f t="shared" si="13"/>
        <v>-7.2342439819408355E-2</v>
      </c>
      <c r="I439" s="60">
        <f t="shared" si="14"/>
        <v>2.0308540330953845E-4</v>
      </c>
      <c r="J439" s="121">
        <v>50.595466899999998</v>
      </c>
      <c r="K439" s="121">
        <v>66.350800000000007</v>
      </c>
      <c r="M439"/>
      <c r="N439" s="170"/>
    </row>
    <row r="440" spans="1:15" ht="12.75" x14ac:dyDescent="0.2">
      <c r="A440" s="118" t="s">
        <v>1888</v>
      </c>
      <c r="B440" s="59" t="s">
        <v>1599</v>
      </c>
      <c r="C440" s="59" t="s">
        <v>890</v>
      </c>
      <c r="D440" s="118" t="s">
        <v>827</v>
      </c>
      <c r="E440" s="118" t="s">
        <v>214</v>
      </c>
      <c r="F440" s="119">
        <v>2.95068595</v>
      </c>
      <c r="G440" s="119">
        <v>1.0152799999999999E-3</v>
      </c>
      <c r="H440" s="74" t="str">
        <f t="shared" si="13"/>
        <v/>
      </c>
      <c r="I440" s="60">
        <f t="shared" si="14"/>
        <v>2.020096541615123E-4</v>
      </c>
      <c r="J440" s="121">
        <v>11.70916467</v>
      </c>
      <c r="K440" s="121">
        <v>22.143899999999999</v>
      </c>
      <c r="M440"/>
      <c r="N440" s="170"/>
    </row>
    <row r="441" spans="1:15" ht="12.75" x14ac:dyDescent="0.2">
      <c r="A441" s="118" t="s">
        <v>2352</v>
      </c>
      <c r="B441" s="59" t="s">
        <v>2981</v>
      </c>
      <c r="C441" s="59" t="s">
        <v>149</v>
      </c>
      <c r="D441" s="118" t="s">
        <v>213</v>
      </c>
      <c r="E441" s="118" t="s">
        <v>1020</v>
      </c>
      <c r="F441" s="119">
        <v>2.9371622899999998</v>
      </c>
      <c r="G441" s="119">
        <v>0.14772854000000002</v>
      </c>
      <c r="H441" s="74">
        <f t="shared" si="13"/>
        <v>18.882158789357828</v>
      </c>
      <c r="I441" s="60">
        <f t="shared" si="14"/>
        <v>2.0108379830091218E-4</v>
      </c>
      <c r="J441" s="121">
        <v>190.83600422999999</v>
      </c>
      <c r="K441" s="121">
        <v>31.467300000000002</v>
      </c>
      <c r="M441"/>
      <c r="N441" s="170"/>
      <c r="O441" s="170"/>
    </row>
    <row r="442" spans="1:15" ht="12.75" x14ac:dyDescent="0.2">
      <c r="A442" s="118" t="s">
        <v>1812</v>
      </c>
      <c r="B442" s="59" t="s">
        <v>1607</v>
      </c>
      <c r="C442" s="59" t="s">
        <v>890</v>
      </c>
      <c r="D442" s="118" t="s">
        <v>827</v>
      </c>
      <c r="E442" s="118" t="s">
        <v>214</v>
      </c>
      <c r="F442" s="119">
        <v>2.9210231499999999</v>
      </c>
      <c r="G442" s="119">
        <v>3.7706113999999999</v>
      </c>
      <c r="H442" s="74">
        <f t="shared" si="13"/>
        <v>-0.22531843244307803</v>
      </c>
      <c r="I442" s="60">
        <f t="shared" si="14"/>
        <v>1.9997888163234424E-4</v>
      </c>
      <c r="J442" s="121">
        <v>133.15099433028749</v>
      </c>
      <c r="K442" s="121">
        <v>75.258349999999993</v>
      </c>
      <c r="M442"/>
      <c r="N442" s="170"/>
    </row>
    <row r="443" spans="1:15" ht="12.75" x14ac:dyDescent="0.2">
      <c r="A443" s="118" t="s">
        <v>2315</v>
      </c>
      <c r="B443" s="59" t="s">
        <v>111</v>
      </c>
      <c r="C443" s="59" t="s">
        <v>665</v>
      </c>
      <c r="D443" s="118" t="s">
        <v>212</v>
      </c>
      <c r="E443" s="118" t="s">
        <v>1020</v>
      </c>
      <c r="F443" s="119">
        <v>2.8991316600000001</v>
      </c>
      <c r="G443" s="119">
        <v>2.343848989</v>
      </c>
      <c r="H443" s="74">
        <f t="shared" si="13"/>
        <v>0.23691060030147715</v>
      </c>
      <c r="I443" s="60">
        <f t="shared" si="14"/>
        <v>1.984801479822992E-4</v>
      </c>
      <c r="J443" s="121">
        <v>21.767046973000003</v>
      </c>
      <c r="K443" s="121">
        <v>23.541149999999998</v>
      </c>
      <c r="M443"/>
      <c r="N443" s="170"/>
    </row>
    <row r="444" spans="1:15" ht="12.75" x14ac:dyDescent="0.2">
      <c r="A444" s="118" t="s">
        <v>2313</v>
      </c>
      <c r="B444" s="59" t="s">
        <v>288</v>
      </c>
      <c r="C444" s="59" t="s">
        <v>887</v>
      </c>
      <c r="D444" s="118" t="s">
        <v>212</v>
      </c>
      <c r="E444" s="118" t="s">
        <v>1020</v>
      </c>
      <c r="F444" s="119">
        <v>2.8751836800000001</v>
      </c>
      <c r="G444" s="119">
        <v>3.3358993399999997</v>
      </c>
      <c r="H444" s="74">
        <f t="shared" si="13"/>
        <v>-0.13810838189140306</v>
      </c>
      <c r="I444" s="60">
        <f t="shared" si="14"/>
        <v>1.9684062305838556E-4</v>
      </c>
      <c r="J444" s="121">
        <v>17.189484499999999</v>
      </c>
      <c r="K444" s="121">
        <v>42.831449999999997</v>
      </c>
      <c r="M444"/>
      <c r="N444" s="170"/>
    </row>
    <row r="445" spans="1:15" ht="12.75" x14ac:dyDescent="0.2">
      <c r="A445" s="118" t="s">
        <v>1808</v>
      </c>
      <c r="B445" s="59" t="s">
        <v>602</v>
      </c>
      <c r="C445" s="59" t="s">
        <v>890</v>
      </c>
      <c r="D445" s="118" t="s">
        <v>213</v>
      </c>
      <c r="E445" s="118" t="s">
        <v>214</v>
      </c>
      <c r="F445" s="119">
        <v>2.856082046</v>
      </c>
      <c r="G445" s="119">
        <v>4.5340564299999997</v>
      </c>
      <c r="H445" s="74">
        <f t="shared" si="13"/>
        <v>-0.37008237764698482</v>
      </c>
      <c r="I445" s="60">
        <f t="shared" si="14"/>
        <v>1.9553288833376676E-4</v>
      </c>
      <c r="J445" s="121">
        <v>386.26378586950005</v>
      </c>
      <c r="K445" s="121">
        <v>41.798050000000003</v>
      </c>
      <c r="M445"/>
      <c r="N445" s="170"/>
    </row>
    <row r="446" spans="1:15" ht="12.75" x14ac:dyDescent="0.2">
      <c r="A446" s="118" t="s">
        <v>1910</v>
      </c>
      <c r="B446" s="59" t="s">
        <v>165</v>
      </c>
      <c r="C446" s="59" t="s">
        <v>1906</v>
      </c>
      <c r="D446" s="118" t="s">
        <v>213</v>
      </c>
      <c r="E446" s="118" t="s">
        <v>214</v>
      </c>
      <c r="F446" s="119">
        <v>2.8509411690000004</v>
      </c>
      <c r="G446" s="119">
        <v>12.098834789000001</v>
      </c>
      <c r="H446" s="74">
        <f t="shared" si="13"/>
        <v>-0.76436233581832069</v>
      </c>
      <c r="I446" s="60">
        <f t="shared" si="14"/>
        <v>1.951809339738469E-4</v>
      </c>
      <c r="J446" s="121">
        <v>173.9796949</v>
      </c>
      <c r="K446" s="121">
        <v>11.7248</v>
      </c>
      <c r="M446"/>
      <c r="N446" s="170"/>
    </row>
    <row r="447" spans="1:15" ht="12.75" x14ac:dyDescent="0.2">
      <c r="A447" s="118" t="s">
        <v>2696</v>
      </c>
      <c r="B447" s="59" t="s">
        <v>482</v>
      </c>
      <c r="C447" s="59" t="s">
        <v>665</v>
      </c>
      <c r="D447" s="118" t="s">
        <v>213</v>
      </c>
      <c r="E447" s="118" t="s">
        <v>214</v>
      </c>
      <c r="F447" s="119">
        <v>2.8335913599999998</v>
      </c>
      <c r="G447" s="119">
        <v>0.65835367</v>
      </c>
      <c r="H447" s="74">
        <f t="shared" si="13"/>
        <v>3.3040564503878285</v>
      </c>
      <c r="I447" s="60">
        <f t="shared" si="14"/>
        <v>1.939931325692757E-4</v>
      </c>
      <c r="J447" s="121">
        <v>11.702617265000001</v>
      </c>
      <c r="K447" s="121">
        <v>225.68780000000001</v>
      </c>
      <c r="M447"/>
      <c r="N447" s="170"/>
    </row>
    <row r="448" spans="1:15" ht="12.75" x14ac:dyDescent="0.2">
      <c r="A448" s="118" t="s">
        <v>1981</v>
      </c>
      <c r="B448" s="59" t="s">
        <v>1982</v>
      </c>
      <c r="C448" s="59" t="s">
        <v>279</v>
      </c>
      <c r="D448" s="118" t="s">
        <v>213</v>
      </c>
      <c r="E448" s="118" t="s">
        <v>214</v>
      </c>
      <c r="F448" s="119">
        <v>2.8323204400000002</v>
      </c>
      <c r="G448" s="119">
        <v>3.03949034</v>
      </c>
      <c r="H448" s="74">
        <f t="shared" si="13"/>
        <v>-6.8159420437572393E-2</v>
      </c>
      <c r="I448" s="60">
        <f t="shared" si="14"/>
        <v>1.9390612293354446E-4</v>
      </c>
      <c r="J448" s="121">
        <v>19.580218312300001</v>
      </c>
      <c r="K448" s="121">
        <v>40.087449999999997</v>
      </c>
      <c r="M448"/>
      <c r="N448" s="170"/>
    </row>
    <row r="449" spans="1:14" ht="12.75" x14ac:dyDescent="0.2">
      <c r="A449" s="118" t="s">
        <v>1635</v>
      </c>
      <c r="B449" s="59" t="s">
        <v>1636</v>
      </c>
      <c r="C449" s="59" t="s">
        <v>665</v>
      </c>
      <c r="D449" s="118" t="s">
        <v>213</v>
      </c>
      <c r="E449" s="118" t="s">
        <v>1020</v>
      </c>
      <c r="F449" s="119">
        <v>2.8250212179999998</v>
      </c>
      <c r="G449" s="119">
        <v>0.68494765700000004</v>
      </c>
      <c r="H449" s="74">
        <f t="shared" si="13"/>
        <v>3.1244337273497669</v>
      </c>
      <c r="I449" s="60">
        <f t="shared" si="14"/>
        <v>1.9340640410990339E-4</v>
      </c>
      <c r="J449" s="121">
        <v>69.381604500000009</v>
      </c>
      <c r="K449" s="121">
        <v>40.131349999999998</v>
      </c>
      <c r="M449"/>
      <c r="N449" s="170"/>
    </row>
    <row r="450" spans="1:14" ht="12.75" x14ac:dyDescent="0.2">
      <c r="A450" s="118" t="s">
        <v>2955</v>
      </c>
      <c r="B450" s="59" t="s">
        <v>382</v>
      </c>
      <c r="C450" s="59" t="s">
        <v>890</v>
      </c>
      <c r="D450" s="118" t="s">
        <v>213</v>
      </c>
      <c r="E450" s="118" t="s">
        <v>214</v>
      </c>
      <c r="F450" s="119">
        <v>2.802714055</v>
      </c>
      <c r="G450" s="119">
        <v>4.2309281929999996</v>
      </c>
      <c r="H450" s="74">
        <f t="shared" si="13"/>
        <v>-0.33756520386305688</v>
      </c>
      <c r="I450" s="60">
        <f t="shared" si="14"/>
        <v>1.9187921268414205E-4</v>
      </c>
      <c r="J450" s="121">
        <v>333.6921606487</v>
      </c>
      <c r="K450" s="121">
        <v>41.691249999999997</v>
      </c>
      <c r="M450"/>
      <c r="N450" s="170"/>
    </row>
    <row r="451" spans="1:14" ht="12.75" x14ac:dyDescent="0.2">
      <c r="A451" s="118" t="s">
        <v>2036</v>
      </c>
      <c r="B451" s="59" t="s">
        <v>2037</v>
      </c>
      <c r="C451" s="59" t="s">
        <v>890</v>
      </c>
      <c r="D451" s="118" t="s">
        <v>827</v>
      </c>
      <c r="E451" s="118" t="s">
        <v>214</v>
      </c>
      <c r="F451" s="119">
        <v>2.7927037799999996</v>
      </c>
      <c r="G451" s="119">
        <v>2.33442631</v>
      </c>
      <c r="H451" s="74">
        <f t="shared" si="13"/>
        <v>0.19631267349792658</v>
      </c>
      <c r="I451" s="60">
        <f t="shared" si="14"/>
        <v>1.9119388994052317E-4</v>
      </c>
      <c r="J451" s="121">
        <v>166.47985834541248</v>
      </c>
      <c r="K451" s="121">
        <v>51.424849999999999</v>
      </c>
      <c r="M451"/>
      <c r="N451" s="170"/>
    </row>
    <row r="452" spans="1:14" ht="12.75" x14ac:dyDescent="0.2">
      <c r="A452" s="118" t="s">
        <v>2439</v>
      </c>
      <c r="B452" s="59" t="s">
        <v>478</v>
      </c>
      <c r="C452" s="59" t="s">
        <v>885</v>
      </c>
      <c r="D452" s="118" t="s">
        <v>212</v>
      </c>
      <c r="E452" s="118" t="s">
        <v>1020</v>
      </c>
      <c r="F452" s="119">
        <v>2.79011209</v>
      </c>
      <c r="G452" s="119">
        <v>0.32079142999999999</v>
      </c>
      <c r="H452" s="74">
        <f t="shared" si="13"/>
        <v>7.6975892404606956</v>
      </c>
      <c r="I452" s="60">
        <f t="shared" si="14"/>
        <v>1.9101645784186361E-4</v>
      </c>
      <c r="J452" s="121">
        <v>114.06124</v>
      </c>
      <c r="K452" s="121">
        <v>6.6467999999999998</v>
      </c>
      <c r="M452"/>
      <c r="N452" s="170"/>
    </row>
    <row r="453" spans="1:14" ht="12.75" x14ac:dyDescent="0.2">
      <c r="A453" s="118" t="s">
        <v>2507</v>
      </c>
      <c r="B453" s="118" t="s">
        <v>2501</v>
      </c>
      <c r="C453" s="59" t="s">
        <v>887</v>
      </c>
      <c r="D453" s="118" t="s">
        <v>213</v>
      </c>
      <c r="E453" s="118" t="s">
        <v>1020</v>
      </c>
      <c r="F453" s="119">
        <v>2.7855318599999999</v>
      </c>
      <c r="G453" s="119">
        <v>7.7879121200000005</v>
      </c>
      <c r="H453" s="74">
        <f t="shared" si="13"/>
        <v>-0.64232623364527641</v>
      </c>
      <c r="I453" s="60">
        <f t="shared" si="14"/>
        <v>1.9070288645746053E-4</v>
      </c>
      <c r="J453" s="121">
        <v>134.68184774871631</v>
      </c>
      <c r="K453" s="121">
        <v>82.627799999999993</v>
      </c>
      <c r="M453"/>
      <c r="N453" s="170"/>
    </row>
    <row r="454" spans="1:14" ht="12.75" x14ac:dyDescent="0.2">
      <c r="A454" s="118" t="s">
        <v>2447</v>
      </c>
      <c r="B454" s="59" t="s">
        <v>192</v>
      </c>
      <c r="C454" s="59" t="s">
        <v>885</v>
      </c>
      <c r="D454" s="118" t="s">
        <v>212</v>
      </c>
      <c r="E454" s="118" t="s">
        <v>3031</v>
      </c>
      <c r="F454" s="119">
        <v>2.7790812799999998</v>
      </c>
      <c r="G454" s="119">
        <v>1.26531675</v>
      </c>
      <c r="H454" s="74">
        <f t="shared" si="13"/>
        <v>1.1963522414446817</v>
      </c>
      <c r="I454" s="60">
        <f t="shared" si="14"/>
        <v>1.9026126730278865E-4</v>
      </c>
      <c r="J454" s="121">
        <v>63.817392060000003</v>
      </c>
      <c r="K454" s="121">
        <v>10.946999999999999</v>
      </c>
      <c r="M454"/>
      <c r="N454" s="170"/>
    </row>
    <row r="455" spans="1:14" ht="12.75" x14ac:dyDescent="0.2">
      <c r="A455" s="118" t="s">
        <v>2218</v>
      </c>
      <c r="B455" s="59" t="s">
        <v>422</v>
      </c>
      <c r="C455" s="59" t="s">
        <v>890</v>
      </c>
      <c r="D455" s="118" t="s">
        <v>213</v>
      </c>
      <c r="E455" s="118" t="s">
        <v>214</v>
      </c>
      <c r="F455" s="119">
        <v>2.7764291000000001</v>
      </c>
      <c r="G455" s="119">
        <v>4.0397752100000002</v>
      </c>
      <c r="H455" s="74">
        <f t="shared" si="13"/>
        <v>-0.31272683362993359</v>
      </c>
      <c r="I455" s="60">
        <f t="shared" si="14"/>
        <v>1.9007969394199979E-4</v>
      </c>
      <c r="J455" s="121">
        <v>40.13336932</v>
      </c>
      <c r="K455" s="121">
        <v>47.555199999999999</v>
      </c>
      <c r="M455"/>
      <c r="N455" s="170"/>
    </row>
    <row r="456" spans="1:14" ht="12.75" x14ac:dyDescent="0.2">
      <c r="A456" s="118" t="s">
        <v>2272</v>
      </c>
      <c r="B456" s="59" t="s">
        <v>1413</v>
      </c>
      <c r="C456" s="59" t="s">
        <v>972</v>
      </c>
      <c r="D456" s="118" t="s">
        <v>212</v>
      </c>
      <c r="E456" s="118" t="s">
        <v>1020</v>
      </c>
      <c r="F456" s="119">
        <v>2.7713374804681399</v>
      </c>
      <c r="G456" s="119">
        <v>6.34185883565595</v>
      </c>
      <c r="H456" s="74">
        <f t="shared" si="13"/>
        <v>-0.56300864584263555</v>
      </c>
      <c r="I456" s="60">
        <f t="shared" si="14"/>
        <v>1.897311118434023E-4</v>
      </c>
      <c r="J456" s="121">
        <v>40.168506364799995</v>
      </c>
      <c r="K456" s="121">
        <v>32.822949999999999</v>
      </c>
      <c r="M456"/>
      <c r="N456" s="170"/>
    </row>
    <row r="457" spans="1:14" ht="12.75" x14ac:dyDescent="0.2">
      <c r="A457" s="118" t="s">
        <v>1670</v>
      </c>
      <c r="B457" s="59" t="s">
        <v>1671</v>
      </c>
      <c r="C457" s="59" t="s">
        <v>665</v>
      </c>
      <c r="D457" s="118" t="s">
        <v>212</v>
      </c>
      <c r="E457" s="118" t="s">
        <v>1020</v>
      </c>
      <c r="F457" s="119">
        <v>2.7142177200000002</v>
      </c>
      <c r="G457" s="119">
        <v>3.24136734</v>
      </c>
      <c r="H457" s="74">
        <f t="shared" si="13"/>
        <v>-0.16263186634070292</v>
      </c>
      <c r="I457" s="60">
        <f t="shared" si="14"/>
        <v>1.858205828160901E-4</v>
      </c>
      <c r="J457" s="121">
        <v>4.9969700200000009</v>
      </c>
      <c r="K457" s="121">
        <v>219.95765</v>
      </c>
      <c r="M457"/>
      <c r="N457" s="170"/>
    </row>
    <row r="458" spans="1:14" ht="12.75" x14ac:dyDescent="0.2">
      <c r="A458" s="118" t="s">
        <v>2370</v>
      </c>
      <c r="B458" s="59" t="s">
        <v>819</v>
      </c>
      <c r="C458" s="59" t="s">
        <v>972</v>
      </c>
      <c r="D458" s="118" t="s">
        <v>212</v>
      </c>
      <c r="E458" s="118" t="s">
        <v>1020</v>
      </c>
      <c r="F458" s="119">
        <v>2.6819849729162999</v>
      </c>
      <c r="G458" s="119">
        <v>0</v>
      </c>
      <c r="H458" s="74" t="str">
        <f t="shared" si="13"/>
        <v/>
      </c>
      <c r="I458" s="60">
        <f t="shared" si="14"/>
        <v>1.8361386675027028E-4</v>
      </c>
      <c r="J458" s="121">
        <v>309.96615231999999</v>
      </c>
      <c r="K458" s="121">
        <v>30.881399999999999</v>
      </c>
      <c r="M458"/>
      <c r="N458" s="170"/>
    </row>
    <row r="459" spans="1:14" ht="12.75" x14ac:dyDescent="0.2">
      <c r="A459" s="118" t="s">
        <v>1685</v>
      </c>
      <c r="B459" s="59" t="s">
        <v>900</v>
      </c>
      <c r="C459" s="59" t="s">
        <v>665</v>
      </c>
      <c r="D459" s="118" t="s">
        <v>212</v>
      </c>
      <c r="E459" s="118" t="s">
        <v>1020</v>
      </c>
      <c r="F459" s="119">
        <v>2.6691843300000002</v>
      </c>
      <c r="G459" s="119">
        <v>2.80021962</v>
      </c>
      <c r="H459" s="74">
        <f t="shared" si="13"/>
        <v>-4.6794647485542518E-2</v>
      </c>
      <c r="I459" s="60">
        <f t="shared" si="14"/>
        <v>1.8273751003444741E-4</v>
      </c>
      <c r="J459" s="121">
        <v>43.408161422500001</v>
      </c>
      <c r="K459" s="121">
        <v>29.228400000000001</v>
      </c>
      <c r="M459"/>
      <c r="N459" s="170"/>
    </row>
    <row r="460" spans="1:14" ht="12.75" x14ac:dyDescent="0.2">
      <c r="A460" s="118" t="s">
        <v>2159</v>
      </c>
      <c r="B460" s="59" t="s">
        <v>396</v>
      </c>
      <c r="C460" s="59" t="s">
        <v>886</v>
      </c>
      <c r="D460" s="118" t="s">
        <v>212</v>
      </c>
      <c r="E460" s="118" t="s">
        <v>1020</v>
      </c>
      <c r="F460" s="119">
        <v>2.6648329999999998</v>
      </c>
      <c r="G460" s="119">
        <v>1.40843845</v>
      </c>
      <c r="H460" s="74">
        <f t="shared" ref="H460:H523" si="15">IF(ISERROR(F460/G460-1),"",IF((F460/G460-1)&gt;10000%,"",F460/G460-1))</f>
        <v>0.89204789176268218</v>
      </c>
      <c r="I460" s="60">
        <f t="shared" ref="I460:I523" si="16">F460/$F$1074</f>
        <v>1.8243960958575929E-4</v>
      </c>
      <c r="J460" s="121">
        <v>24.639378600000001</v>
      </c>
      <c r="K460" s="121">
        <v>20.572800000000001</v>
      </c>
      <c r="M460"/>
      <c r="N460" s="170"/>
    </row>
    <row r="461" spans="1:14" ht="12.75" x14ac:dyDescent="0.2">
      <c r="A461" s="118" t="s">
        <v>2468</v>
      </c>
      <c r="B461" s="59" t="s">
        <v>977</v>
      </c>
      <c r="C461" s="59" t="s">
        <v>885</v>
      </c>
      <c r="D461" s="118" t="s">
        <v>212</v>
      </c>
      <c r="E461" s="118" t="s">
        <v>3031</v>
      </c>
      <c r="F461" s="119">
        <v>2.6500273659999998</v>
      </c>
      <c r="G461" s="119">
        <v>5.3282734110000005</v>
      </c>
      <c r="H461" s="74">
        <f t="shared" si="15"/>
        <v>-0.50264801342042098</v>
      </c>
      <c r="I461" s="60">
        <f t="shared" si="16"/>
        <v>1.8142598731125668E-4</v>
      </c>
      <c r="J461" s="121">
        <v>34.619972520000005</v>
      </c>
      <c r="K461" s="121">
        <v>22.785250000000001</v>
      </c>
      <c r="M461"/>
      <c r="N461" s="170"/>
    </row>
    <row r="462" spans="1:14" ht="12.75" x14ac:dyDescent="0.2">
      <c r="A462" s="118" t="s">
        <v>1921</v>
      </c>
      <c r="B462" s="59" t="s">
        <v>281</v>
      </c>
      <c r="C462" s="59" t="s">
        <v>1906</v>
      </c>
      <c r="D462" s="118" t="s">
        <v>213</v>
      </c>
      <c r="E462" s="118" t="s">
        <v>214</v>
      </c>
      <c r="F462" s="119">
        <v>2.6378840000000001</v>
      </c>
      <c r="G462" s="119">
        <v>7.3080164500000002</v>
      </c>
      <c r="H462" s="74">
        <f t="shared" si="15"/>
        <v>-0.6390424107488154</v>
      </c>
      <c r="I462" s="60">
        <f t="shared" si="16"/>
        <v>1.8059462904149008E-4</v>
      </c>
      <c r="J462" s="121">
        <v>58.078241028841433</v>
      </c>
      <c r="K462" s="121">
        <v>10.3035</v>
      </c>
      <c r="M462"/>
      <c r="N462" s="170"/>
    </row>
    <row r="463" spans="1:14" ht="12.75" x14ac:dyDescent="0.2">
      <c r="A463" s="118" t="s">
        <v>2058</v>
      </c>
      <c r="B463" s="59" t="s">
        <v>1586</v>
      </c>
      <c r="C463" s="59" t="s">
        <v>972</v>
      </c>
      <c r="D463" s="118" t="s">
        <v>213</v>
      </c>
      <c r="E463" s="118" t="s">
        <v>214</v>
      </c>
      <c r="F463" s="119">
        <v>2.6333148</v>
      </c>
      <c r="G463" s="119">
        <v>0.26130003000000002</v>
      </c>
      <c r="H463" s="74">
        <f t="shared" si="15"/>
        <v>9.0777439635196355</v>
      </c>
      <c r="I463" s="60">
        <f t="shared" si="16"/>
        <v>1.8028181279217191E-4</v>
      </c>
      <c r="J463" s="121">
        <v>25.9728744176</v>
      </c>
      <c r="K463" s="121">
        <v>13.5694</v>
      </c>
      <c r="M463"/>
      <c r="N463" s="170"/>
    </row>
    <row r="464" spans="1:14" ht="12.75" x14ac:dyDescent="0.2">
      <c r="A464" s="118" t="s">
        <v>2125</v>
      </c>
      <c r="B464" s="59" t="s">
        <v>534</v>
      </c>
      <c r="C464" s="59" t="s">
        <v>886</v>
      </c>
      <c r="D464" s="118" t="s">
        <v>212</v>
      </c>
      <c r="E464" s="118" t="s">
        <v>1020</v>
      </c>
      <c r="F464" s="119">
        <v>2.597079237</v>
      </c>
      <c r="G464" s="119">
        <v>7.189729668</v>
      </c>
      <c r="H464" s="74">
        <f t="shared" si="15"/>
        <v>-0.63877929255684496</v>
      </c>
      <c r="I464" s="60">
        <f t="shared" si="16"/>
        <v>1.7780105622437192E-4</v>
      </c>
      <c r="J464" s="121">
        <v>89.220128119999998</v>
      </c>
      <c r="K464" s="121">
        <v>10.814550000000001</v>
      </c>
      <c r="M464"/>
      <c r="N464" s="170"/>
    </row>
    <row r="465" spans="1:14" ht="12.75" x14ac:dyDescent="0.2">
      <c r="A465" s="118" t="s">
        <v>1663</v>
      </c>
      <c r="B465" s="59" t="s">
        <v>1363</v>
      </c>
      <c r="C465" s="59" t="s">
        <v>149</v>
      </c>
      <c r="D465" s="118" t="s">
        <v>213</v>
      </c>
      <c r="E465" s="118" t="s">
        <v>214</v>
      </c>
      <c r="F465" s="119">
        <v>2.59189282</v>
      </c>
      <c r="G465" s="119">
        <v>4.4768981299999995</v>
      </c>
      <c r="H465" s="74">
        <f t="shared" si="15"/>
        <v>-0.42105164228965819</v>
      </c>
      <c r="I465" s="60">
        <f t="shared" si="16"/>
        <v>1.7744598410817216E-4</v>
      </c>
      <c r="J465" s="121">
        <v>596.41846633</v>
      </c>
      <c r="K465" s="121">
        <v>29.228000000000002</v>
      </c>
      <c r="M465"/>
      <c r="N465" s="170"/>
    </row>
    <row r="466" spans="1:14" ht="12.75" x14ac:dyDescent="0.2">
      <c r="A466" s="118" t="s">
        <v>2151</v>
      </c>
      <c r="B466" s="59" t="s">
        <v>460</v>
      </c>
      <c r="C466" s="59" t="s">
        <v>886</v>
      </c>
      <c r="D466" s="118" t="s">
        <v>212</v>
      </c>
      <c r="E466" s="118" t="s">
        <v>1020</v>
      </c>
      <c r="F466" s="119">
        <v>2.5820624400000001</v>
      </c>
      <c r="G466" s="119">
        <v>1.1829349899999999</v>
      </c>
      <c r="H466" s="74">
        <f t="shared" si="15"/>
        <v>1.1827593754750634</v>
      </c>
      <c r="I466" s="60">
        <f t="shared" si="16"/>
        <v>1.767729773234019E-4</v>
      </c>
      <c r="J466" s="121">
        <v>42.777447299999999</v>
      </c>
      <c r="K466" s="121">
        <v>11.207649999999999</v>
      </c>
      <c r="M466"/>
      <c r="N466" s="170"/>
    </row>
    <row r="467" spans="1:14" ht="12.75" x14ac:dyDescent="0.2">
      <c r="A467" s="118" t="s">
        <v>1999</v>
      </c>
      <c r="B467" s="59" t="s">
        <v>1404</v>
      </c>
      <c r="C467" s="59" t="s">
        <v>972</v>
      </c>
      <c r="D467" s="118" t="s">
        <v>213</v>
      </c>
      <c r="E467" s="118" t="s">
        <v>214</v>
      </c>
      <c r="F467" s="119">
        <v>2.5749886800000001</v>
      </c>
      <c r="G467" s="119">
        <v>2.7946017400000001</v>
      </c>
      <c r="H467" s="74">
        <f t="shared" si="15"/>
        <v>-7.8584743169880067E-2</v>
      </c>
      <c r="I467" s="60">
        <f t="shared" si="16"/>
        <v>1.7628869406336147E-4</v>
      </c>
      <c r="J467" s="121">
        <v>117.40082033</v>
      </c>
      <c r="K467" s="121">
        <v>18.831199999999999</v>
      </c>
      <c r="M467"/>
      <c r="N467" s="170"/>
    </row>
    <row r="468" spans="1:14" ht="12.75" x14ac:dyDescent="0.2">
      <c r="A468" s="118" t="s">
        <v>1757</v>
      </c>
      <c r="B468" s="59" t="s">
        <v>1758</v>
      </c>
      <c r="C468" s="59" t="s">
        <v>665</v>
      </c>
      <c r="D468" s="118" t="s">
        <v>213</v>
      </c>
      <c r="E468" s="118" t="s">
        <v>214</v>
      </c>
      <c r="F468" s="119">
        <v>2.5743479100000002</v>
      </c>
      <c r="G468" s="119">
        <v>2.02611483</v>
      </c>
      <c r="H468" s="74">
        <f t="shared" si="15"/>
        <v>0.2705834199930317</v>
      </c>
      <c r="I468" s="60">
        <f t="shared" si="16"/>
        <v>1.7624482571264896E-4</v>
      </c>
      <c r="J468" s="121">
        <v>44.135218430099997</v>
      </c>
      <c r="K468" s="121">
        <v>16.42765</v>
      </c>
      <c r="M468"/>
      <c r="N468" s="170"/>
    </row>
    <row r="469" spans="1:14" ht="12.75" x14ac:dyDescent="0.2">
      <c r="A469" s="118" t="s">
        <v>2531</v>
      </c>
      <c r="B469" s="59" t="s">
        <v>2532</v>
      </c>
      <c r="C469" s="59" t="s">
        <v>972</v>
      </c>
      <c r="D469" s="118" t="s">
        <v>213</v>
      </c>
      <c r="E469" s="118" t="s">
        <v>1020</v>
      </c>
      <c r="F469" s="119">
        <v>2.5730040099999996</v>
      </c>
      <c r="G469" s="119">
        <v>6.8010600000000004E-2</v>
      </c>
      <c r="H469" s="74">
        <f t="shared" si="15"/>
        <v>36.832396861665671</v>
      </c>
      <c r="I469" s="60">
        <f t="shared" si="16"/>
        <v>1.76152819725286E-4</v>
      </c>
      <c r="J469" s="121">
        <v>91.215309019999992</v>
      </c>
      <c r="K469" s="121">
        <v>65.356999999999999</v>
      </c>
      <c r="M469"/>
      <c r="N469" s="170"/>
    </row>
    <row r="470" spans="1:14" ht="12.75" x14ac:dyDescent="0.2">
      <c r="A470" s="118" t="s">
        <v>2543</v>
      </c>
      <c r="B470" s="59" t="s">
        <v>523</v>
      </c>
      <c r="C470" s="59" t="s">
        <v>890</v>
      </c>
      <c r="D470" s="118" t="s">
        <v>213</v>
      </c>
      <c r="E470" s="118" t="s">
        <v>214</v>
      </c>
      <c r="F470" s="119">
        <v>2.5674459279999997</v>
      </c>
      <c r="G470" s="119">
        <v>13.570690603000001</v>
      </c>
      <c r="H470" s="74">
        <f t="shared" si="15"/>
        <v>-0.81080948618543935</v>
      </c>
      <c r="I470" s="60">
        <f t="shared" si="16"/>
        <v>1.757723027059735E-4</v>
      </c>
      <c r="J470" s="121">
        <v>202.50682579650004</v>
      </c>
      <c r="K470" s="121">
        <v>31.3947</v>
      </c>
      <c r="M470"/>
      <c r="N470" s="170"/>
    </row>
    <row r="471" spans="1:14" ht="12.75" x14ac:dyDescent="0.2">
      <c r="A471" s="118" t="s">
        <v>2329</v>
      </c>
      <c r="B471" s="59" t="s">
        <v>266</v>
      </c>
      <c r="C471" s="59" t="s">
        <v>279</v>
      </c>
      <c r="D471" s="118" t="s">
        <v>213</v>
      </c>
      <c r="E471" s="118" t="s">
        <v>214</v>
      </c>
      <c r="F471" s="119">
        <v>2.5295193</v>
      </c>
      <c r="G471" s="119">
        <v>3.20057905</v>
      </c>
      <c r="H471" s="74">
        <f t="shared" si="15"/>
        <v>-0.209668231753251</v>
      </c>
      <c r="I471" s="60">
        <f t="shared" si="16"/>
        <v>1.7317577256497618E-4</v>
      </c>
      <c r="J471" s="121">
        <v>6.9656024606999996</v>
      </c>
      <c r="K471" s="121">
        <v>64.9482</v>
      </c>
      <c r="M471"/>
      <c r="N471" s="170"/>
    </row>
    <row r="472" spans="1:14" ht="12.75" x14ac:dyDescent="0.2">
      <c r="A472" s="118" t="s">
        <v>2789</v>
      </c>
      <c r="B472" s="59" t="s">
        <v>1002</v>
      </c>
      <c r="C472" s="59" t="s">
        <v>665</v>
      </c>
      <c r="D472" s="118" t="s">
        <v>212</v>
      </c>
      <c r="E472" s="118" t="s">
        <v>1020</v>
      </c>
      <c r="F472" s="119">
        <v>2.5263428810000002</v>
      </c>
      <c r="G472" s="119">
        <v>1.4974204799999999</v>
      </c>
      <c r="H472" s="74">
        <f t="shared" si="15"/>
        <v>0.68712991089850739</v>
      </c>
      <c r="I472" s="60">
        <f t="shared" si="16"/>
        <v>1.7295830879060804E-4</v>
      </c>
      <c r="J472" s="121">
        <v>47.726560305</v>
      </c>
      <c r="K472" s="121">
        <v>56.035699999999999</v>
      </c>
      <c r="M472"/>
      <c r="N472" s="170"/>
    </row>
    <row r="473" spans="1:14" ht="12.75" x14ac:dyDescent="0.2">
      <c r="A473" s="118" t="s">
        <v>1995</v>
      </c>
      <c r="B473" s="59" t="s">
        <v>1996</v>
      </c>
      <c r="C473" s="59" t="s">
        <v>665</v>
      </c>
      <c r="D473" s="118" t="s">
        <v>213</v>
      </c>
      <c r="E473" s="118" t="s">
        <v>214</v>
      </c>
      <c r="F473" s="119">
        <v>2.5108160699999997</v>
      </c>
      <c r="G473" s="119">
        <v>3.3082676499999999</v>
      </c>
      <c r="H473" s="74">
        <f t="shared" si="15"/>
        <v>-0.241048084486151</v>
      </c>
      <c r="I473" s="60">
        <f t="shared" si="16"/>
        <v>1.7189531334700915E-4</v>
      </c>
      <c r="J473" s="121">
        <v>20.435976</v>
      </c>
      <c r="K473" s="121">
        <v>32.136150000000001</v>
      </c>
      <c r="M473"/>
      <c r="N473" s="170"/>
    </row>
    <row r="474" spans="1:14" ht="12.75" x14ac:dyDescent="0.2">
      <c r="A474" s="118" t="s">
        <v>1927</v>
      </c>
      <c r="B474" s="59" t="s">
        <v>23</v>
      </c>
      <c r="C474" s="59" t="s">
        <v>1906</v>
      </c>
      <c r="D474" s="118" t="s">
        <v>213</v>
      </c>
      <c r="E474" s="118" t="s">
        <v>214</v>
      </c>
      <c r="F474" s="119">
        <v>2.5091782299999998</v>
      </c>
      <c r="G474" s="119">
        <v>6.1680597400000003</v>
      </c>
      <c r="H474" s="74">
        <f t="shared" si="15"/>
        <v>-0.5931981310544181</v>
      </c>
      <c r="I474" s="60">
        <f t="shared" si="16"/>
        <v>1.7178318366002168E-4</v>
      </c>
      <c r="J474" s="121">
        <v>141.59845884999999</v>
      </c>
      <c r="K474" s="121">
        <v>16.29945</v>
      </c>
      <c r="M474"/>
      <c r="N474" s="170"/>
    </row>
    <row r="475" spans="1:14" ht="12.75" x14ac:dyDescent="0.2">
      <c r="A475" s="118" t="s">
        <v>2952</v>
      </c>
      <c r="B475" s="59" t="s">
        <v>1238</v>
      </c>
      <c r="C475" s="59" t="s">
        <v>885</v>
      </c>
      <c r="D475" s="118" t="s">
        <v>212</v>
      </c>
      <c r="E475" s="118" t="s">
        <v>3031</v>
      </c>
      <c r="F475" s="119">
        <v>2.5034767999999996</v>
      </c>
      <c r="G475" s="119">
        <v>3.2501222900000002</v>
      </c>
      <c r="H475" s="74">
        <f t="shared" si="15"/>
        <v>-0.22972842969548712</v>
      </c>
      <c r="I475" s="60">
        <f t="shared" si="16"/>
        <v>1.7139285276000633E-4</v>
      </c>
      <c r="J475" s="121">
        <v>63.997223879999993</v>
      </c>
      <c r="K475" s="121">
        <v>50.196599999999997</v>
      </c>
      <c r="M475"/>
      <c r="N475" s="170"/>
    </row>
    <row r="476" spans="1:14" ht="12.75" x14ac:dyDescent="0.2">
      <c r="A476" s="118" t="s">
        <v>2206</v>
      </c>
      <c r="B476" s="59" t="s">
        <v>410</v>
      </c>
      <c r="C476" s="59" t="s">
        <v>890</v>
      </c>
      <c r="D476" s="118" t="s">
        <v>213</v>
      </c>
      <c r="E476" s="118" t="s">
        <v>214</v>
      </c>
      <c r="F476" s="119">
        <v>2.490821161</v>
      </c>
      <c r="G476" s="119">
        <v>3.926640522</v>
      </c>
      <c r="H476" s="74">
        <f t="shared" si="15"/>
        <v>-0.36566101555654451</v>
      </c>
      <c r="I476" s="60">
        <f t="shared" si="16"/>
        <v>1.7052642329211162E-4</v>
      </c>
      <c r="J476" s="121">
        <v>37.757473009999998</v>
      </c>
      <c r="K476" s="121">
        <v>22.442299999999999</v>
      </c>
      <c r="M476"/>
      <c r="N476" s="170"/>
    </row>
    <row r="477" spans="1:14" ht="12.75" x14ac:dyDescent="0.2">
      <c r="A477" s="118" t="s">
        <v>1658</v>
      </c>
      <c r="B477" s="59" t="s">
        <v>830</v>
      </c>
      <c r="C477" s="59" t="s">
        <v>149</v>
      </c>
      <c r="D477" s="118" t="s">
        <v>827</v>
      </c>
      <c r="E477" s="118" t="s">
        <v>1020</v>
      </c>
      <c r="F477" s="119">
        <v>2.4652728100000001</v>
      </c>
      <c r="G477" s="119">
        <v>1.4856141399999998</v>
      </c>
      <c r="H477" s="74">
        <f t="shared" si="15"/>
        <v>0.6594300926618808</v>
      </c>
      <c r="I477" s="60">
        <f t="shared" si="16"/>
        <v>1.6877733388125552E-4</v>
      </c>
      <c r="J477" s="121">
        <v>236.89037840999998</v>
      </c>
      <c r="K477" s="121">
        <v>53.344549999999998</v>
      </c>
      <c r="M477"/>
      <c r="N477" s="170"/>
    </row>
    <row r="478" spans="1:14" ht="12.75" x14ac:dyDescent="0.2">
      <c r="A478" s="118" t="s">
        <v>2327</v>
      </c>
      <c r="B478" s="59" t="s">
        <v>106</v>
      </c>
      <c r="C478" s="59" t="s">
        <v>665</v>
      </c>
      <c r="D478" s="118" t="s">
        <v>212</v>
      </c>
      <c r="E478" s="118" t="s">
        <v>1020</v>
      </c>
      <c r="F478" s="119">
        <v>2.4630017930000001</v>
      </c>
      <c r="G478" s="119">
        <v>3.4103614980000003</v>
      </c>
      <c r="H478" s="74">
        <f t="shared" si="15"/>
        <v>-0.27778864661578473</v>
      </c>
      <c r="I478" s="60">
        <f t="shared" si="16"/>
        <v>1.6862185567498796E-4</v>
      </c>
      <c r="J478" s="121">
        <v>21.698683856800002</v>
      </c>
      <c r="K478" s="121">
        <v>23.621749999999999</v>
      </c>
      <c r="M478"/>
      <c r="N478" s="170"/>
    </row>
    <row r="479" spans="1:14" ht="12.75" x14ac:dyDescent="0.2">
      <c r="A479" s="118" t="s">
        <v>1668</v>
      </c>
      <c r="B479" s="59" t="s">
        <v>1417</v>
      </c>
      <c r="C479" s="59" t="s">
        <v>149</v>
      </c>
      <c r="D479" s="118" t="s">
        <v>213</v>
      </c>
      <c r="E479" s="118" t="s">
        <v>214</v>
      </c>
      <c r="F479" s="119">
        <v>2.4493863899999999</v>
      </c>
      <c r="G479" s="119">
        <v>0.99784386999999997</v>
      </c>
      <c r="H479" s="74">
        <f t="shared" si="15"/>
        <v>1.4546789970258573</v>
      </c>
      <c r="I479" s="60">
        <f t="shared" si="16"/>
        <v>1.676897189115687E-4</v>
      </c>
      <c r="J479" s="121">
        <v>92.630716969999995</v>
      </c>
      <c r="K479" s="121">
        <v>34.021799999999999</v>
      </c>
      <c r="M479"/>
      <c r="N479" s="170"/>
    </row>
    <row r="480" spans="1:14" ht="12.75" x14ac:dyDescent="0.2">
      <c r="A480" s="118" t="s">
        <v>2189</v>
      </c>
      <c r="B480" s="59" t="s">
        <v>940</v>
      </c>
      <c r="C480" s="59" t="s">
        <v>890</v>
      </c>
      <c r="D480" s="118" t="s">
        <v>213</v>
      </c>
      <c r="E480" s="118" t="s">
        <v>214</v>
      </c>
      <c r="F480" s="119">
        <v>2.4478871979999997</v>
      </c>
      <c r="G480" s="119">
        <v>0.88419957999999998</v>
      </c>
      <c r="H480" s="74">
        <f t="shared" si="15"/>
        <v>1.7684781279810151</v>
      </c>
      <c r="I480" s="60">
        <f t="shared" si="16"/>
        <v>1.6758708133421429E-4</v>
      </c>
      <c r="J480" s="121">
        <v>43.276465889999997</v>
      </c>
      <c r="K480" s="121">
        <v>12.106999999999999</v>
      </c>
      <c r="M480"/>
      <c r="N480" s="170"/>
    </row>
    <row r="481" spans="1:14" ht="12.75" x14ac:dyDescent="0.2">
      <c r="A481" s="118" t="s">
        <v>2437</v>
      </c>
      <c r="B481" s="59" t="s">
        <v>190</v>
      </c>
      <c r="C481" s="59" t="s">
        <v>885</v>
      </c>
      <c r="D481" s="118" t="s">
        <v>212</v>
      </c>
      <c r="E481" s="118" t="s">
        <v>1020</v>
      </c>
      <c r="F481" s="119">
        <v>2.3919947000000001</v>
      </c>
      <c r="G481" s="119">
        <v>3.3350711129999997</v>
      </c>
      <c r="H481" s="74">
        <f t="shared" si="15"/>
        <v>-0.28277550344396496</v>
      </c>
      <c r="I481" s="60">
        <f t="shared" si="16"/>
        <v>1.6376057306375502E-4</v>
      </c>
      <c r="J481" s="121">
        <v>197.41389000000001</v>
      </c>
      <c r="K481" s="121">
        <v>5.6940499999999998</v>
      </c>
      <c r="M481"/>
      <c r="N481" s="170"/>
    </row>
    <row r="482" spans="1:14" ht="12.75" x14ac:dyDescent="0.2">
      <c r="A482" s="118" t="s">
        <v>2062</v>
      </c>
      <c r="B482" s="59" t="s">
        <v>1677</v>
      </c>
      <c r="C482" s="59" t="s">
        <v>972</v>
      </c>
      <c r="D482" s="118" t="s">
        <v>213</v>
      </c>
      <c r="E482" s="118" t="s">
        <v>214</v>
      </c>
      <c r="F482" s="119">
        <v>2.39189286</v>
      </c>
      <c r="G482" s="119">
        <v>1.2538981200000001</v>
      </c>
      <c r="H482" s="74">
        <f t="shared" si="15"/>
        <v>0.90756555245493131</v>
      </c>
      <c r="I482" s="60">
        <f t="shared" si="16"/>
        <v>1.6375360090083142E-4</v>
      </c>
      <c r="J482" s="121">
        <v>8.4679751992000014</v>
      </c>
      <c r="K482" s="121">
        <v>75.638599999999997</v>
      </c>
      <c r="M482"/>
      <c r="N482" s="170"/>
    </row>
    <row r="483" spans="1:14" ht="12.75" x14ac:dyDescent="0.2">
      <c r="A483" s="118" t="s">
        <v>1800</v>
      </c>
      <c r="B483" s="59" t="s">
        <v>509</v>
      </c>
      <c r="C483" s="59" t="s">
        <v>890</v>
      </c>
      <c r="D483" s="118" t="s">
        <v>213</v>
      </c>
      <c r="E483" s="118" t="s">
        <v>214</v>
      </c>
      <c r="F483" s="119">
        <v>2.3867535600000003</v>
      </c>
      <c r="G483" s="119">
        <v>3.76012922</v>
      </c>
      <c r="H483" s="74">
        <f t="shared" si="15"/>
        <v>-0.36524693159348387</v>
      </c>
      <c r="I483" s="60">
        <f t="shared" si="16"/>
        <v>1.6340175450537471E-4</v>
      </c>
      <c r="J483" s="121">
        <v>641.12789213725</v>
      </c>
      <c r="K483" s="121">
        <v>40.728900000000003</v>
      </c>
      <c r="M483"/>
      <c r="N483" s="170"/>
    </row>
    <row r="484" spans="1:14" ht="12.75" x14ac:dyDescent="0.2">
      <c r="A484" s="118" t="s">
        <v>1836</v>
      </c>
      <c r="B484" s="59" t="s">
        <v>933</v>
      </c>
      <c r="C484" s="59" t="s">
        <v>890</v>
      </c>
      <c r="D484" s="118" t="s">
        <v>213</v>
      </c>
      <c r="E484" s="118" t="s">
        <v>214</v>
      </c>
      <c r="F484" s="119">
        <v>2.378073815</v>
      </c>
      <c r="G484" s="119">
        <v>1.25384148</v>
      </c>
      <c r="H484" s="74">
        <f t="shared" si="15"/>
        <v>0.89663035793009516</v>
      </c>
      <c r="I484" s="60">
        <f t="shared" si="16"/>
        <v>1.6280752241311827E-4</v>
      </c>
      <c r="J484" s="121">
        <v>1038.5661045586201</v>
      </c>
      <c r="K484" s="121">
        <v>29.455400000000001</v>
      </c>
      <c r="M484"/>
      <c r="N484" s="170"/>
    </row>
    <row r="485" spans="1:14" ht="12.75" x14ac:dyDescent="0.2">
      <c r="A485" s="118" t="s">
        <v>2010</v>
      </c>
      <c r="B485" s="59" t="s">
        <v>0</v>
      </c>
      <c r="C485" s="59" t="s">
        <v>972</v>
      </c>
      <c r="D485" s="118" t="s">
        <v>213</v>
      </c>
      <c r="E485" s="118" t="s">
        <v>214</v>
      </c>
      <c r="F485" s="119">
        <v>2.3696048700000003</v>
      </c>
      <c r="G485" s="119">
        <v>7.6569662059999999</v>
      </c>
      <c r="H485" s="74">
        <f t="shared" si="15"/>
        <v>-0.69052953790717031</v>
      </c>
      <c r="I485" s="60">
        <f t="shared" si="16"/>
        <v>1.6222772209564877E-4</v>
      </c>
      <c r="J485" s="121">
        <v>160.69450332</v>
      </c>
      <c r="K485" s="121">
        <v>36.037849999999999</v>
      </c>
      <c r="M485"/>
      <c r="N485" s="170"/>
    </row>
    <row r="486" spans="1:14" ht="12.75" x14ac:dyDescent="0.2">
      <c r="A486" s="118" t="s">
        <v>2506</v>
      </c>
      <c r="B486" s="118" t="s">
        <v>2500</v>
      </c>
      <c r="C486" s="59" t="s">
        <v>889</v>
      </c>
      <c r="D486" s="118" t="s">
        <v>212</v>
      </c>
      <c r="E486" s="118" t="s">
        <v>214</v>
      </c>
      <c r="F486" s="119">
        <v>2.3643645150000001</v>
      </c>
      <c r="G486" s="119">
        <v>2.9489162799999997</v>
      </c>
      <c r="H486" s="74">
        <f t="shared" si="15"/>
        <v>-0.19822596150474625</v>
      </c>
      <c r="I486" s="60">
        <f t="shared" si="16"/>
        <v>1.6186895727988328E-4</v>
      </c>
      <c r="J486" s="121">
        <v>92.360288520000012</v>
      </c>
      <c r="K486" s="121">
        <v>73.504800000000003</v>
      </c>
      <c r="M486"/>
      <c r="N486" s="170"/>
    </row>
    <row r="487" spans="1:14" ht="12.75" x14ac:dyDescent="0.2">
      <c r="A487" s="118" t="s">
        <v>2323</v>
      </c>
      <c r="B487" s="59" t="s">
        <v>1633</v>
      </c>
      <c r="C487" s="59" t="s">
        <v>665</v>
      </c>
      <c r="D487" s="118" t="s">
        <v>213</v>
      </c>
      <c r="E487" s="118" t="s">
        <v>214</v>
      </c>
      <c r="F487" s="119">
        <v>2.35522265</v>
      </c>
      <c r="G487" s="119">
        <v>4.5621421720000006</v>
      </c>
      <c r="H487" s="74">
        <f t="shared" si="15"/>
        <v>-0.48374632766705461</v>
      </c>
      <c r="I487" s="60">
        <f t="shared" si="16"/>
        <v>1.6124308756066042E-4</v>
      </c>
      <c r="J487" s="121">
        <v>27.692399999999999</v>
      </c>
      <c r="K487" s="121">
        <v>25.945499999999999</v>
      </c>
      <c r="M487"/>
      <c r="N487" s="170"/>
    </row>
    <row r="488" spans="1:14" ht="12.75" x14ac:dyDescent="0.2">
      <c r="A488" s="118" t="s">
        <v>1977</v>
      </c>
      <c r="B488" s="59" t="s">
        <v>1978</v>
      </c>
      <c r="C488" s="59" t="s">
        <v>279</v>
      </c>
      <c r="D488" s="118" t="s">
        <v>213</v>
      </c>
      <c r="E488" s="118" t="s">
        <v>214</v>
      </c>
      <c r="F488" s="119">
        <v>2.3423686200000002</v>
      </c>
      <c r="G488" s="119">
        <v>1.51669864</v>
      </c>
      <c r="H488" s="74">
        <f t="shared" si="15"/>
        <v>0.54438631262964687</v>
      </c>
      <c r="I488" s="60">
        <f t="shared" si="16"/>
        <v>1.6036307586206485E-4</v>
      </c>
      <c r="J488" s="121">
        <v>7.4026440155</v>
      </c>
      <c r="K488" s="121">
        <v>31.373699999999999</v>
      </c>
      <c r="M488"/>
      <c r="N488" s="170"/>
    </row>
    <row r="489" spans="1:14" ht="12.75" x14ac:dyDescent="0.2">
      <c r="A489" s="118" t="s">
        <v>2433</v>
      </c>
      <c r="B489" s="59" t="s">
        <v>186</v>
      </c>
      <c r="C489" s="59" t="s">
        <v>885</v>
      </c>
      <c r="D489" s="118" t="s">
        <v>212</v>
      </c>
      <c r="E489" s="118" t="s">
        <v>1020</v>
      </c>
      <c r="F489" s="119">
        <v>2.3342081600000002</v>
      </c>
      <c r="G489" s="119">
        <v>1.222443068</v>
      </c>
      <c r="H489" s="74">
        <f t="shared" si="15"/>
        <v>0.90946165191882788</v>
      </c>
      <c r="I489" s="60">
        <f t="shared" si="16"/>
        <v>1.5980439502298778E-4</v>
      </c>
      <c r="J489" s="121">
        <v>111.326319</v>
      </c>
      <c r="K489" s="121">
        <v>8.3017500000000002</v>
      </c>
      <c r="M489"/>
      <c r="N489" s="170"/>
    </row>
    <row r="490" spans="1:14" ht="12.75" x14ac:dyDescent="0.2">
      <c r="A490" s="118" t="s">
        <v>2152</v>
      </c>
      <c r="B490" s="59" t="s">
        <v>461</v>
      </c>
      <c r="C490" s="59" t="s">
        <v>886</v>
      </c>
      <c r="D490" s="118" t="s">
        <v>212</v>
      </c>
      <c r="E490" s="118" t="s">
        <v>1020</v>
      </c>
      <c r="F490" s="119">
        <v>2.3188177799999998</v>
      </c>
      <c r="G490" s="119">
        <v>1.67138253</v>
      </c>
      <c r="H490" s="74">
        <f t="shared" si="15"/>
        <v>0.38736509349538295</v>
      </c>
      <c r="I490" s="60">
        <f t="shared" si="16"/>
        <v>1.5875073990892377E-4</v>
      </c>
      <c r="J490" s="121">
        <v>66.197008189999991</v>
      </c>
      <c r="K490" s="121">
        <v>10.4229</v>
      </c>
      <c r="M490"/>
      <c r="N490" s="170"/>
    </row>
    <row r="491" spans="1:14" ht="12.75" x14ac:dyDescent="0.2">
      <c r="A491" s="118" t="s">
        <v>1809</v>
      </c>
      <c r="B491" s="59" t="s">
        <v>1592</v>
      </c>
      <c r="C491" s="59" t="s">
        <v>890</v>
      </c>
      <c r="D491" s="118" t="s">
        <v>827</v>
      </c>
      <c r="E491" s="118" t="s">
        <v>214</v>
      </c>
      <c r="F491" s="119">
        <v>2.3174026899999998</v>
      </c>
      <c r="G491" s="119">
        <v>5.1961470199999997</v>
      </c>
      <c r="H491" s="74">
        <f t="shared" si="15"/>
        <v>-0.55401518065591615</v>
      </c>
      <c r="I491" s="60">
        <f t="shared" si="16"/>
        <v>1.5865386011678343E-4</v>
      </c>
      <c r="J491" s="121">
        <v>242.6605470020375</v>
      </c>
      <c r="K491" s="121">
        <v>61.063650000000003</v>
      </c>
      <c r="M491"/>
      <c r="N491" s="170"/>
    </row>
    <row r="492" spans="1:14" ht="12.75" x14ac:dyDescent="0.2">
      <c r="A492" s="118" t="s">
        <v>3060</v>
      </c>
      <c r="B492" s="59" t="s">
        <v>3061</v>
      </c>
      <c r="C492" s="59" t="s">
        <v>887</v>
      </c>
      <c r="D492" s="118" t="s">
        <v>212</v>
      </c>
      <c r="E492" s="118" t="s">
        <v>1020</v>
      </c>
      <c r="F492" s="119">
        <v>2.3135207499999999</v>
      </c>
      <c r="G492" s="119">
        <v>0</v>
      </c>
      <c r="H492" s="74" t="str">
        <f t="shared" si="15"/>
        <v/>
      </c>
      <c r="I492" s="60">
        <f t="shared" si="16"/>
        <v>1.5838809501329091E-4</v>
      </c>
      <c r="J492" s="121">
        <v>41.572572409999999</v>
      </c>
      <c r="K492" s="121">
        <v>20.512699999999999</v>
      </c>
      <c r="M492"/>
      <c r="N492" s="170"/>
    </row>
    <row r="493" spans="1:14" ht="12.75" x14ac:dyDescent="0.2">
      <c r="A493" s="118" t="s">
        <v>1900</v>
      </c>
      <c r="B493" s="59" t="s">
        <v>1901</v>
      </c>
      <c r="C493" s="59" t="s">
        <v>890</v>
      </c>
      <c r="D493" s="118" t="s">
        <v>827</v>
      </c>
      <c r="E493" s="118" t="s">
        <v>214</v>
      </c>
      <c r="F493" s="119">
        <v>2.3042068199999997</v>
      </c>
      <c r="G493" s="119">
        <v>9.9012349999999999E-2</v>
      </c>
      <c r="H493" s="74">
        <f t="shared" si="15"/>
        <v>22.271913251225726</v>
      </c>
      <c r="I493" s="60">
        <f t="shared" si="16"/>
        <v>1.5775044539212922E-4</v>
      </c>
      <c r="J493" s="121">
        <v>34.039285599999999</v>
      </c>
      <c r="K493" s="121">
        <v>27.83765</v>
      </c>
      <c r="M493"/>
      <c r="N493" s="170"/>
    </row>
    <row r="494" spans="1:14" ht="12.75" x14ac:dyDescent="0.2">
      <c r="A494" s="118" t="s">
        <v>2411</v>
      </c>
      <c r="B494" s="59" t="s">
        <v>2412</v>
      </c>
      <c r="C494" s="59" t="s">
        <v>890</v>
      </c>
      <c r="D494" s="118" t="s">
        <v>213</v>
      </c>
      <c r="E494" s="118" t="s">
        <v>1020</v>
      </c>
      <c r="F494" s="119">
        <v>2.2964171800000002</v>
      </c>
      <c r="G494" s="119">
        <v>0.36090821999999995</v>
      </c>
      <c r="H494" s="74">
        <f t="shared" si="15"/>
        <v>5.3628841149697299</v>
      </c>
      <c r="I494" s="60">
        <f t="shared" si="16"/>
        <v>1.5721715160583435E-4</v>
      </c>
      <c r="J494" s="121">
        <v>44.355332359999998</v>
      </c>
      <c r="K494" s="121">
        <v>25.165800000000001</v>
      </c>
      <c r="M494"/>
      <c r="N494" s="170"/>
    </row>
    <row r="495" spans="1:14" ht="12.75" x14ac:dyDescent="0.2">
      <c r="A495" s="118" t="s">
        <v>1739</v>
      </c>
      <c r="B495" s="59" t="s">
        <v>1637</v>
      </c>
      <c r="C495" s="59" t="s">
        <v>665</v>
      </c>
      <c r="D495" s="118" t="s">
        <v>212</v>
      </c>
      <c r="E495" s="118" t="s">
        <v>1020</v>
      </c>
      <c r="F495" s="119">
        <v>2.2940075499999999</v>
      </c>
      <c r="G495" s="119">
        <v>0.37413959999999996</v>
      </c>
      <c r="H495" s="74">
        <f t="shared" si="15"/>
        <v>5.1314213999266585</v>
      </c>
      <c r="I495" s="60">
        <f t="shared" si="16"/>
        <v>1.5705218368610124E-4</v>
      </c>
      <c r="J495" s="121">
        <v>75.708576953299996</v>
      </c>
      <c r="K495" s="121">
        <v>10.220700000000001</v>
      </c>
      <c r="M495"/>
      <c r="N495" s="170"/>
    </row>
    <row r="496" spans="1:14" ht="12.75" x14ac:dyDescent="0.2">
      <c r="A496" s="118" t="s">
        <v>1732</v>
      </c>
      <c r="B496" s="59" t="s">
        <v>1617</v>
      </c>
      <c r="C496" s="59" t="s">
        <v>665</v>
      </c>
      <c r="D496" s="118" t="s">
        <v>212</v>
      </c>
      <c r="E496" s="118" t="s">
        <v>1020</v>
      </c>
      <c r="F496" s="119">
        <v>2.288140163</v>
      </c>
      <c r="G496" s="119">
        <v>2.3666944440000002</v>
      </c>
      <c r="H496" s="74">
        <f t="shared" si="15"/>
        <v>-3.3191560152240784E-2</v>
      </c>
      <c r="I496" s="60">
        <f t="shared" si="16"/>
        <v>1.5665049104961385E-4</v>
      </c>
      <c r="J496" s="121">
        <v>158.54275082629999</v>
      </c>
      <c r="K496" s="121">
        <v>9.0638500000000004</v>
      </c>
      <c r="M496"/>
      <c r="N496" s="170"/>
    </row>
    <row r="497" spans="1:15" ht="12.75" x14ac:dyDescent="0.2">
      <c r="A497" s="118" t="s">
        <v>2822</v>
      </c>
      <c r="B497" s="59" t="s">
        <v>99</v>
      </c>
      <c r="C497" s="59" t="s">
        <v>665</v>
      </c>
      <c r="D497" s="118" t="s">
        <v>212</v>
      </c>
      <c r="E497" s="118" t="s">
        <v>1020</v>
      </c>
      <c r="F497" s="119">
        <v>2.2698807900000002</v>
      </c>
      <c r="G497" s="119">
        <v>1.9601926599999999</v>
      </c>
      <c r="H497" s="74">
        <f t="shared" si="15"/>
        <v>0.15798861832285427</v>
      </c>
      <c r="I497" s="60">
        <f t="shared" si="16"/>
        <v>1.5540041913839064E-4</v>
      </c>
      <c r="J497" s="121">
        <v>11.100988572</v>
      </c>
      <c r="K497" s="121">
        <v>32.546199999999999</v>
      </c>
      <c r="M497"/>
      <c r="N497" s="170"/>
    </row>
    <row r="498" spans="1:15" ht="12.75" x14ac:dyDescent="0.2">
      <c r="A498" s="118" t="s">
        <v>1955</v>
      </c>
      <c r="B498" s="59" t="s">
        <v>276</v>
      </c>
      <c r="C498" s="59" t="s">
        <v>279</v>
      </c>
      <c r="D498" s="118" t="s">
        <v>213</v>
      </c>
      <c r="E498" s="118" t="s">
        <v>214</v>
      </c>
      <c r="F498" s="119">
        <v>2.2684783500000001</v>
      </c>
      <c r="G498" s="119">
        <v>2.3513916200000002</v>
      </c>
      <c r="H498" s="74">
        <f t="shared" si="15"/>
        <v>-3.5261361525138146E-2</v>
      </c>
      <c r="I498" s="60">
        <f t="shared" si="16"/>
        <v>1.5530440538966136E-4</v>
      </c>
      <c r="J498" s="121">
        <v>407.87916210049997</v>
      </c>
      <c r="K498" s="121">
        <v>21.354849999999999</v>
      </c>
      <c r="M498"/>
      <c r="N498" s="170"/>
    </row>
    <row r="499" spans="1:15" ht="12.75" x14ac:dyDescent="0.2">
      <c r="A499" s="118" t="s">
        <v>2363</v>
      </c>
      <c r="B499" s="59" t="s">
        <v>2989</v>
      </c>
      <c r="C499" s="59" t="s">
        <v>149</v>
      </c>
      <c r="D499" s="118" t="s">
        <v>213</v>
      </c>
      <c r="E499" s="118" t="s">
        <v>1020</v>
      </c>
      <c r="F499" s="119">
        <v>2.25303342</v>
      </c>
      <c r="G499" s="119">
        <v>0.60396094999999994</v>
      </c>
      <c r="H499" s="74">
        <f t="shared" si="15"/>
        <v>2.7304289623360587</v>
      </c>
      <c r="I499" s="60">
        <f t="shared" si="16"/>
        <v>1.5424701567733065E-4</v>
      </c>
      <c r="J499" s="121">
        <v>50.665296170000005</v>
      </c>
      <c r="K499" s="121">
        <v>32.260800000000003</v>
      </c>
      <c r="M499"/>
      <c r="N499" s="170"/>
      <c r="O499" s="170"/>
    </row>
    <row r="500" spans="1:15" ht="12.75" x14ac:dyDescent="0.2">
      <c r="A500" s="118" t="s">
        <v>2961</v>
      </c>
      <c r="B500" s="59" t="s">
        <v>181</v>
      </c>
      <c r="C500" s="59" t="s">
        <v>890</v>
      </c>
      <c r="D500" s="118" t="s">
        <v>213</v>
      </c>
      <c r="E500" s="118" t="s">
        <v>1020</v>
      </c>
      <c r="F500" s="119">
        <v>2.2398956669999999</v>
      </c>
      <c r="G500" s="119">
        <v>5.6998992499999996</v>
      </c>
      <c r="H500" s="74">
        <f t="shared" si="15"/>
        <v>-0.60702890195822323</v>
      </c>
      <c r="I500" s="60">
        <f t="shared" si="16"/>
        <v>1.5334757975464652E-4</v>
      </c>
      <c r="J500" s="121">
        <v>624.60911841719997</v>
      </c>
      <c r="K500" s="121">
        <v>20.849799999999998</v>
      </c>
      <c r="M500"/>
      <c r="N500" s="170"/>
    </row>
    <row r="501" spans="1:15" ht="12.75" x14ac:dyDescent="0.2">
      <c r="A501" s="118" t="s">
        <v>2145</v>
      </c>
      <c r="B501" s="59" t="s">
        <v>428</v>
      </c>
      <c r="C501" s="59" t="s">
        <v>886</v>
      </c>
      <c r="D501" s="118" t="s">
        <v>212</v>
      </c>
      <c r="E501" s="118" t="s">
        <v>1020</v>
      </c>
      <c r="F501" s="119">
        <v>2.2154676699999998</v>
      </c>
      <c r="G501" s="119">
        <v>2.0041443600000002</v>
      </c>
      <c r="H501" s="74">
        <f t="shared" si="15"/>
        <v>0.10544315779727542</v>
      </c>
      <c r="I501" s="60">
        <f t="shared" si="16"/>
        <v>1.5167519194061009E-4</v>
      </c>
      <c r="J501" s="121">
        <v>17.150081220000001</v>
      </c>
      <c r="K501" s="121">
        <v>7.1848999999999998</v>
      </c>
      <c r="M501"/>
      <c r="N501" s="170"/>
    </row>
    <row r="502" spans="1:15" ht="12.75" x14ac:dyDescent="0.2">
      <c r="A502" s="118" t="s">
        <v>2179</v>
      </c>
      <c r="B502" s="59" t="s">
        <v>121</v>
      </c>
      <c r="C502" s="59" t="s">
        <v>665</v>
      </c>
      <c r="D502" s="118" t="s">
        <v>213</v>
      </c>
      <c r="E502" s="118" t="s">
        <v>214</v>
      </c>
      <c r="F502" s="119">
        <v>2.2063257999999997</v>
      </c>
      <c r="G502" s="119">
        <v>1.516285433</v>
      </c>
      <c r="H502" s="74">
        <f t="shared" si="15"/>
        <v>0.45508606228231163</v>
      </c>
      <c r="I502" s="60">
        <f t="shared" si="16"/>
        <v>1.5104932187907761E-4</v>
      </c>
      <c r="J502" s="121">
        <v>172.73271184604761</v>
      </c>
      <c r="K502" s="121">
        <v>26.109649999999998</v>
      </c>
      <c r="M502"/>
      <c r="N502" s="170"/>
    </row>
    <row r="503" spans="1:15" ht="12.75" x14ac:dyDescent="0.2">
      <c r="A503" s="118" t="s">
        <v>2630</v>
      </c>
      <c r="B503" s="59" t="s">
        <v>330</v>
      </c>
      <c r="C503" s="59" t="s">
        <v>891</v>
      </c>
      <c r="D503" s="118" t="s">
        <v>212</v>
      </c>
      <c r="E503" s="118" t="s">
        <v>1020</v>
      </c>
      <c r="F503" s="119">
        <v>2.19031354</v>
      </c>
      <c r="G503" s="119">
        <v>3.7092107999999997</v>
      </c>
      <c r="H503" s="74">
        <f t="shared" si="15"/>
        <v>-0.4094933779444403</v>
      </c>
      <c r="I503" s="60">
        <f t="shared" si="16"/>
        <v>1.499530916601537E-4</v>
      </c>
      <c r="J503" s="121">
        <v>210.27812890000001</v>
      </c>
      <c r="K503" s="121">
        <v>79.907650000000004</v>
      </c>
      <c r="M503"/>
      <c r="N503" s="170"/>
    </row>
    <row r="504" spans="1:15" ht="12.75" x14ac:dyDescent="0.2">
      <c r="A504" s="118" t="s">
        <v>1824</v>
      </c>
      <c r="B504" s="59" t="s">
        <v>1609</v>
      </c>
      <c r="C504" s="59" t="s">
        <v>890</v>
      </c>
      <c r="D504" s="118" t="s">
        <v>827</v>
      </c>
      <c r="E504" s="118" t="s">
        <v>214</v>
      </c>
      <c r="F504" s="119">
        <v>2.1865985099999996</v>
      </c>
      <c r="G504" s="119">
        <v>4.5220891100000005</v>
      </c>
      <c r="H504" s="74">
        <f t="shared" si="15"/>
        <v>-0.51646275497653793</v>
      </c>
      <c r="I504" s="60">
        <f t="shared" si="16"/>
        <v>1.4969875353735223E-4</v>
      </c>
      <c r="J504" s="121">
        <v>63.952633617250008</v>
      </c>
      <c r="K504" s="121">
        <v>70.387050000000002</v>
      </c>
      <c r="M504"/>
      <c r="N504" s="170"/>
    </row>
    <row r="505" spans="1:15" ht="12.75" x14ac:dyDescent="0.2">
      <c r="A505" s="118" t="s">
        <v>2777</v>
      </c>
      <c r="B505" s="59" t="s">
        <v>1013</v>
      </c>
      <c r="C505" s="59" t="s">
        <v>665</v>
      </c>
      <c r="D505" s="118" t="s">
        <v>212</v>
      </c>
      <c r="E505" s="118" t="s">
        <v>1020</v>
      </c>
      <c r="F505" s="119">
        <v>2.1777106579999996</v>
      </c>
      <c r="G505" s="119">
        <v>1.55255842</v>
      </c>
      <c r="H505" s="74">
        <f t="shared" si="15"/>
        <v>0.40265939751239732</v>
      </c>
      <c r="I505" s="60">
        <f t="shared" si="16"/>
        <v>1.4909027403828569E-4</v>
      </c>
      <c r="J505" s="121">
        <v>153.02391157060001</v>
      </c>
      <c r="K505" s="121">
        <v>39.752600000000001</v>
      </c>
      <c r="M505"/>
      <c r="N505" s="170"/>
    </row>
    <row r="506" spans="1:15" ht="12.75" x14ac:dyDescent="0.2">
      <c r="A506" s="118" t="s">
        <v>1694</v>
      </c>
      <c r="B506" s="59" t="s">
        <v>154</v>
      </c>
      <c r="C506" s="59" t="s">
        <v>665</v>
      </c>
      <c r="D506" s="118" t="s">
        <v>212</v>
      </c>
      <c r="E506" s="118" t="s">
        <v>1020</v>
      </c>
      <c r="F506" s="119">
        <v>2.149053205</v>
      </c>
      <c r="G506" s="119">
        <v>4.5614908979999997</v>
      </c>
      <c r="H506" s="74">
        <f t="shared" si="15"/>
        <v>-0.52887043884220852</v>
      </c>
      <c r="I506" s="60">
        <f t="shared" si="16"/>
        <v>1.4712832950478501E-4</v>
      </c>
      <c r="J506" s="121">
        <v>68.128640619752787</v>
      </c>
      <c r="K506" s="121">
        <v>45.206899999999997</v>
      </c>
      <c r="M506"/>
      <c r="N506" s="170"/>
    </row>
    <row r="507" spans="1:15" ht="12.75" x14ac:dyDescent="0.2">
      <c r="A507" s="118" t="s">
        <v>2954</v>
      </c>
      <c r="B507" s="59" t="s">
        <v>33</v>
      </c>
      <c r="C507" s="59" t="s">
        <v>890</v>
      </c>
      <c r="D507" s="118" t="s">
        <v>827</v>
      </c>
      <c r="E507" s="118" t="s">
        <v>214</v>
      </c>
      <c r="F507" s="119">
        <v>2.1404656069999999</v>
      </c>
      <c r="G507" s="119">
        <v>3.2548798900000002</v>
      </c>
      <c r="H507" s="74">
        <f t="shared" si="15"/>
        <v>-0.34238261338731002</v>
      </c>
      <c r="I507" s="60">
        <f t="shared" si="16"/>
        <v>1.4654040597396732E-4</v>
      </c>
      <c r="J507" s="121">
        <v>56.261990954137502</v>
      </c>
      <c r="K507" s="121">
        <v>77.0869</v>
      </c>
      <c r="M507"/>
      <c r="N507" s="170"/>
    </row>
    <row r="508" spans="1:15" ht="12.75" x14ac:dyDescent="0.2">
      <c r="A508" s="118" t="s">
        <v>2173</v>
      </c>
      <c r="B508" s="59" t="s">
        <v>2174</v>
      </c>
      <c r="C508" s="59" t="s">
        <v>1942</v>
      </c>
      <c r="D508" s="118" t="s">
        <v>213</v>
      </c>
      <c r="E508" s="118" t="s">
        <v>214</v>
      </c>
      <c r="F508" s="119">
        <v>2.1333081099999998</v>
      </c>
      <c r="G508" s="119">
        <v>1.1718769</v>
      </c>
      <c r="H508" s="74">
        <f t="shared" si="15"/>
        <v>0.82041996902575676</v>
      </c>
      <c r="I508" s="60">
        <f t="shared" si="16"/>
        <v>1.4605038991731716E-4</v>
      </c>
      <c r="J508" s="121">
        <v>19.22655</v>
      </c>
      <c r="K508" s="121">
        <v>32.457250000000002</v>
      </c>
      <c r="M508"/>
      <c r="N508" s="170"/>
    </row>
    <row r="509" spans="1:15" ht="12.75" x14ac:dyDescent="0.2">
      <c r="A509" s="118" t="s">
        <v>1877</v>
      </c>
      <c r="B509" s="59" t="s">
        <v>317</v>
      </c>
      <c r="C509" s="59" t="s">
        <v>890</v>
      </c>
      <c r="D509" s="118" t="s">
        <v>827</v>
      </c>
      <c r="E509" s="118" t="s">
        <v>1020</v>
      </c>
      <c r="F509" s="119">
        <v>2.1263819150000001</v>
      </c>
      <c r="G509" s="119">
        <v>10.823412335</v>
      </c>
      <c r="H509" s="74">
        <f t="shared" si="15"/>
        <v>-0.80353867623394026</v>
      </c>
      <c r="I509" s="60">
        <f t="shared" si="16"/>
        <v>1.4557620924193722E-4</v>
      </c>
      <c r="J509" s="121">
        <v>179.173818157075</v>
      </c>
      <c r="K509" s="121">
        <v>56.831099999999999</v>
      </c>
      <c r="M509"/>
      <c r="N509" s="170"/>
    </row>
    <row r="510" spans="1:15" ht="12.75" x14ac:dyDescent="0.2">
      <c r="A510" s="118" t="s">
        <v>2038</v>
      </c>
      <c r="B510" s="59" t="s">
        <v>2039</v>
      </c>
      <c r="C510" s="59" t="s">
        <v>890</v>
      </c>
      <c r="D510" s="118" t="s">
        <v>827</v>
      </c>
      <c r="E510" s="118" t="s">
        <v>214</v>
      </c>
      <c r="F510" s="119">
        <v>2.1017888199999999</v>
      </c>
      <c r="G510" s="119">
        <v>3.3123590899999997</v>
      </c>
      <c r="H510" s="74">
        <f t="shared" si="15"/>
        <v>-0.3654707225598538</v>
      </c>
      <c r="I510" s="60">
        <f t="shared" si="16"/>
        <v>1.4389251850022635E-4</v>
      </c>
      <c r="J510" s="121">
        <v>75.784281613162506</v>
      </c>
      <c r="K510" s="121">
        <v>9.2430000000000003</v>
      </c>
      <c r="M510"/>
      <c r="N510" s="170"/>
    </row>
    <row r="511" spans="1:15" ht="12.75" x14ac:dyDescent="0.2">
      <c r="A511" s="118" t="s">
        <v>1838</v>
      </c>
      <c r="B511" s="59" t="s">
        <v>11</v>
      </c>
      <c r="C511" s="59" t="s">
        <v>890</v>
      </c>
      <c r="D511" s="118" t="s">
        <v>827</v>
      </c>
      <c r="E511" s="118" t="s">
        <v>1020</v>
      </c>
      <c r="F511" s="119">
        <v>2.096651408</v>
      </c>
      <c r="G511" s="119">
        <v>1.18168871</v>
      </c>
      <c r="H511" s="74">
        <f t="shared" si="15"/>
        <v>0.77428403119803013</v>
      </c>
      <c r="I511" s="60">
        <f t="shared" si="16"/>
        <v>1.4354080136089301E-4</v>
      </c>
      <c r="J511" s="121">
        <v>70.143050860000002</v>
      </c>
      <c r="K511" s="121">
        <v>14.63035</v>
      </c>
      <c r="M511"/>
      <c r="N511" s="170"/>
    </row>
    <row r="512" spans="1:15" ht="12.75" x14ac:dyDescent="0.2">
      <c r="A512" s="118" t="s">
        <v>2417</v>
      </c>
      <c r="B512" s="59" t="s">
        <v>2418</v>
      </c>
      <c r="C512" s="59" t="s">
        <v>886</v>
      </c>
      <c r="D512" s="118" t="s">
        <v>212</v>
      </c>
      <c r="E512" s="118" t="s">
        <v>1020</v>
      </c>
      <c r="F512" s="119">
        <v>2.0877642500000002</v>
      </c>
      <c r="G512" s="119">
        <v>3.0977465099999999</v>
      </c>
      <c r="H512" s="74">
        <f t="shared" si="15"/>
        <v>-0.32603773638017908</v>
      </c>
      <c r="I512" s="60">
        <f t="shared" si="16"/>
        <v>1.4293236937440568E-4</v>
      </c>
      <c r="J512" s="121">
        <v>24.54240553</v>
      </c>
      <c r="K512" s="121">
        <v>16.538650000000001</v>
      </c>
      <c r="M512"/>
      <c r="N512" s="170"/>
    </row>
    <row r="513" spans="1:15" ht="12.75" x14ac:dyDescent="0.2">
      <c r="A513" s="118" t="s">
        <v>2301</v>
      </c>
      <c r="B513" s="59" t="s">
        <v>2985</v>
      </c>
      <c r="C513" s="59" t="s">
        <v>149</v>
      </c>
      <c r="D513" s="118" t="s">
        <v>213</v>
      </c>
      <c r="E513" s="118" t="s">
        <v>1020</v>
      </c>
      <c r="F513" s="119">
        <v>2.0798923999999999</v>
      </c>
      <c r="G513" s="119">
        <v>0.62941609999999992</v>
      </c>
      <c r="H513" s="74">
        <f t="shared" si="15"/>
        <v>2.3044791831667477</v>
      </c>
      <c r="I513" s="60">
        <f t="shared" si="16"/>
        <v>1.4239344733286773E-4</v>
      </c>
      <c r="J513" s="121">
        <v>245.50093544999999</v>
      </c>
      <c r="K513" s="121">
        <v>30.393899999999999</v>
      </c>
      <c r="M513"/>
      <c r="N513" s="170"/>
      <c r="O513" s="170"/>
    </row>
    <row r="514" spans="1:15" ht="12.75" x14ac:dyDescent="0.2">
      <c r="A514" s="118" t="s">
        <v>2606</v>
      </c>
      <c r="B514" s="59" t="s">
        <v>2031</v>
      </c>
      <c r="C514" s="59" t="s">
        <v>891</v>
      </c>
      <c r="D514" s="118" t="s">
        <v>212</v>
      </c>
      <c r="E514" s="118" t="s">
        <v>214</v>
      </c>
      <c r="F514" s="119">
        <v>2.0734963999999998</v>
      </c>
      <c r="G514" s="119">
        <v>1.39309566</v>
      </c>
      <c r="H514" s="74">
        <f t="shared" si="15"/>
        <v>0.48840920227976303</v>
      </c>
      <c r="I514" s="60">
        <f t="shared" si="16"/>
        <v>1.4195556483032046E-4</v>
      </c>
      <c r="J514" s="121">
        <v>116.461195</v>
      </c>
      <c r="K514" s="121">
        <v>133.65395000000001</v>
      </c>
      <c r="M514"/>
      <c r="N514" s="170"/>
    </row>
    <row r="515" spans="1:15" ht="12.75" x14ac:dyDescent="0.2">
      <c r="A515" s="118" t="s">
        <v>1708</v>
      </c>
      <c r="B515" s="59" t="s">
        <v>1943</v>
      </c>
      <c r="C515" s="59" t="s">
        <v>1942</v>
      </c>
      <c r="D515" s="118" t="s">
        <v>212</v>
      </c>
      <c r="E515" s="118" t="s">
        <v>1020</v>
      </c>
      <c r="F515" s="119">
        <v>2.0590320900000001</v>
      </c>
      <c r="G515" s="119">
        <v>4.1546485899999999</v>
      </c>
      <c r="H515" s="74">
        <f t="shared" si="15"/>
        <v>-0.50440282844715867</v>
      </c>
      <c r="I515" s="60">
        <f t="shared" si="16"/>
        <v>1.4096531025552071E-4</v>
      </c>
      <c r="J515" s="121">
        <v>3.3929991609049996</v>
      </c>
      <c r="K515" s="121">
        <v>30.551400000000001</v>
      </c>
      <c r="M515"/>
      <c r="N515" s="170"/>
    </row>
    <row r="516" spans="1:15" ht="12.75" x14ac:dyDescent="0.2">
      <c r="A516" s="118" t="s">
        <v>2642</v>
      </c>
      <c r="B516" s="59" t="s">
        <v>658</v>
      </c>
      <c r="C516" s="59" t="s">
        <v>891</v>
      </c>
      <c r="D516" s="118" t="s">
        <v>212</v>
      </c>
      <c r="E516" s="118" t="s">
        <v>1020</v>
      </c>
      <c r="F516" s="119">
        <v>2.0514441400000001</v>
      </c>
      <c r="G516" s="119">
        <v>1.1016863600000002</v>
      </c>
      <c r="H516" s="74">
        <f t="shared" si="15"/>
        <v>0.86209452570511957</v>
      </c>
      <c r="I516" s="60">
        <f t="shared" si="16"/>
        <v>1.4044582455583287E-4</v>
      </c>
      <c r="J516" s="121">
        <v>24.043280190000001</v>
      </c>
      <c r="K516" s="121">
        <v>56.770850000000003</v>
      </c>
      <c r="M516"/>
      <c r="N516" s="170"/>
    </row>
    <row r="517" spans="1:15" ht="12.75" x14ac:dyDescent="0.2">
      <c r="A517" s="118" t="s">
        <v>2443</v>
      </c>
      <c r="B517" s="59" t="s">
        <v>66</v>
      </c>
      <c r="C517" s="59" t="s">
        <v>885</v>
      </c>
      <c r="D517" s="118" t="s">
        <v>212</v>
      </c>
      <c r="E517" s="118" t="s">
        <v>3031</v>
      </c>
      <c r="F517" s="119">
        <v>2.0443699350000002</v>
      </c>
      <c r="G517" s="119">
        <v>4.8029309590000002</v>
      </c>
      <c r="H517" s="74">
        <f t="shared" si="15"/>
        <v>-0.57434950607209001</v>
      </c>
      <c r="I517" s="60">
        <f t="shared" si="16"/>
        <v>1.3996151083023371E-4</v>
      </c>
      <c r="J517" s="121">
        <v>12.087533149999999</v>
      </c>
      <c r="K517" s="121">
        <v>19.8187</v>
      </c>
      <c r="M517"/>
      <c r="N517" s="170"/>
    </row>
    <row r="518" spans="1:15" ht="12.75" x14ac:dyDescent="0.2">
      <c r="A518" s="59" t="s">
        <v>2419</v>
      </c>
      <c r="B518" s="59" t="s">
        <v>2420</v>
      </c>
      <c r="C518" s="59" t="s">
        <v>1942</v>
      </c>
      <c r="D518" s="118" t="s">
        <v>212</v>
      </c>
      <c r="E518" s="118" t="s">
        <v>1020</v>
      </c>
      <c r="F518" s="119">
        <v>2.03913491</v>
      </c>
      <c r="G518" s="119">
        <v>2.1166901400000002</v>
      </c>
      <c r="H518" s="74">
        <f t="shared" si="15"/>
        <v>-3.6639859814342146E-2</v>
      </c>
      <c r="I518" s="60">
        <f t="shared" si="16"/>
        <v>1.3960311091655366E-4</v>
      </c>
      <c r="J518" s="121">
        <v>18.107924727737611</v>
      </c>
      <c r="K518" s="121">
        <v>27.064399999999999</v>
      </c>
      <c r="M518"/>
      <c r="N518" s="170"/>
    </row>
    <row r="519" spans="1:15" ht="12.75" x14ac:dyDescent="0.2">
      <c r="A519" s="118" t="s">
        <v>3107</v>
      </c>
      <c r="B519" s="59" t="s">
        <v>553</v>
      </c>
      <c r="C519" s="59" t="s">
        <v>886</v>
      </c>
      <c r="D519" s="118" t="s">
        <v>212</v>
      </c>
      <c r="E519" s="118" t="s">
        <v>1020</v>
      </c>
      <c r="F519" s="119">
        <v>2.019158735</v>
      </c>
      <c r="G519" s="119">
        <v>6.9597342589999993</v>
      </c>
      <c r="H519" s="74">
        <f t="shared" si="15"/>
        <v>-0.7098799092237007</v>
      </c>
      <c r="I519" s="60">
        <f t="shared" si="16"/>
        <v>1.3823550342744766E-4</v>
      </c>
      <c r="J519" s="121">
        <v>60.131684749999998</v>
      </c>
      <c r="K519" s="121">
        <v>24.769950000000001</v>
      </c>
      <c r="M519"/>
      <c r="N519" s="170"/>
    </row>
    <row r="520" spans="1:15" ht="12.75" x14ac:dyDescent="0.2">
      <c r="A520" s="118" t="s">
        <v>1717</v>
      </c>
      <c r="B520" s="59" t="s">
        <v>342</v>
      </c>
      <c r="C520" s="59" t="s">
        <v>665</v>
      </c>
      <c r="D520" s="118" t="s">
        <v>212</v>
      </c>
      <c r="E520" s="118" t="s">
        <v>1020</v>
      </c>
      <c r="F520" s="119">
        <v>2.0188676569999999</v>
      </c>
      <c r="G520" s="119">
        <v>3.0834950929999998</v>
      </c>
      <c r="H520" s="74">
        <f t="shared" si="15"/>
        <v>-0.34526646026350594</v>
      </c>
      <c r="I520" s="60">
        <f t="shared" si="16"/>
        <v>1.3821557566586599E-4</v>
      </c>
      <c r="J520" s="121">
        <v>74.017782826565409</v>
      </c>
      <c r="K520" s="121">
        <v>113.79755</v>
      </c>
      <c r="M520"/>
      <c r="N520" s="170"/>
    </row>
    <row r="521" spans="1:15" ht="12.75" x14ac:dyDescent="0.2">
      <c r="A521" s="118" t="s">
        <v>2326</v>
      </c>
      <c r="B521" s="59" t="s">
        <v>346</v>
      </c>
      <c r="C521" s="59" t="s">
        <v>665</v>
      </c>
      <c r="D521" s="118" t="s">
        <v>212</v>
      </c>
      <c r="E521" s="118" t="s">
        <v>214</v>
      </c>
      <c r="F521" s="119">
        <v>2.01866916</v>
      </c>
      <c r="G521" s="119">
        <v>2.8998076239999997</v>
      </c>
      <c r="H521" s="74">
        <f t="shared" si="15"/>
        <v>-0.30386100674656336</v>
      </c>
      <c r="I521" s="60">
        <f t="shared" si="16"/>
        <v>1.3820198617820053E-4</v>
      </c>
      <c r="J521" s="121">
        <v>45.217741296</v>
      </c>
      <c r="K521" s="121">
        <v>21.0092</v>
      </c>
      <c r="M521"/>
      <c r="N521" s="170"/>
    </row>
    <row r="522" spans="1:15" ht="12.75" x14ac:dyDescent="0.2">
      <c r="A522" s="118" t="s">
        <v>2712</v>
      </c>
      <c r="B522" s="59" t="s">
        <v>2713</v>
      </c>
      <c r="C522" s="59" t="s">
        <v>1942</v>
      </c>
      <c r="D522" s="118" t="s">
        <v>213</v>
      </c>
      <c r="E522" s="118" t="s">
        <v>1020</v>
      </c>
      <c r="F522" s="119">
        <v>2.01802159</v>
      </c>
      <c r="G522" s="119">
        <v>3.3286193500000003</v>
      </c>
      <c r="H522" s="74">
        <f t="shared" si="15"/>
        <v>-0.39373614769138443</v>
      </c>
      <c r="I522" s="60">
        <f t="shared" si="16"/>
        <v>1.3815765228636587E-4</v>
      </c>
      <c r="J522" s="121">
        <v>329.73370670460002</v>
      </c>
      <c r="K522" s="121">
        <v>39.769150000000003</v>
      </c>
      <c r="M522"/>
      <c r="N522" s="170"/>
    </row>
    <row r="523" spans="1:15" ht="12.75" x14ac:dyDescent="0.2">
      <c r="A523" s="118" t="s">
        <v>2285</v>
      </c>
      <c r="B523" s="59" t="s">
        <v>293</v>
      </c>
      <c r="C523" s="59" t="s">
        <v>887</v>
      </c>
      <c r="D523" s="118" t="s">
        <v>212</v>
      </c>
      <c r="E523" s="118" t="s">
        <v>1020</v>
      </c>
      <c r="F523" s="119">
        <v>2.0133467199999999</v>
      </c>
      <c r="G523" s="119">
        <v>0.47639265999999997</v>
      </c>
      <c r="H523" s="74">
        <f t="shared" si="15"/>
        <v>3.2262337123330154</v>
      </c>
      <c r="I523" s="60">
        <f t="shared" si="16"/>
        <v>1.3783760166493324E-4</v>
      </c>
      <c r="J523" s="121">
        <v>620.35297650751443</v>
      </c>
      <c r="K523" s="121">
        <v>15.737550000000001</v>
      </c>
      <c r="M523"/>
      <c r="N523" s="170"/>
    </row>
    <row r="524" spans="1:15" ht="12.75" x14ac:dyDescent="0.2">
      <c r="A524" s="118" t="s">
        <v>2111</v>
      </c>
      <c r="B524" s="59" t="s">
        <v>389</v>
      </c>
      <c r="C524" s="59" t="s">
        <v>886</v>
      </c>
      <c r="D524" s="118" t="s">
        <v>212</v>
      </c>
      <c r="E524" s="118" t="s">
        <v>1020</v>
      </c>
      <c r="F524" s="119">
        <v>2.0095006</v>
      </c>
      <c r="G524" s="119">
        <v>0.31421796999999996</v>
      </c>
      <c r="H524" s="74">
        <f t="shared" ref="H524:H587" si="17">IF(ISERROR(F524/G524-1),"",IF((F524/G524-1)&gt;10000%,"",F524/G524-1))</f>
        <v>5.3952440403074347</v>
      </c>
      <c r="I524" s="60">
        <f t="shared" ref="I524:I587" si="18">F524/$F$1074</f>
        <v>1.3757428886776359E-4</v>
      </c>
      <c r="J524" s="121">
        <v>88.950628340000009</v>
      </c>
      <c r="K524" s="121">
        <v>11.239699999999999</v>
      </c>
      <c r="M524"/>
      <c r="N524" s="170"/>
    </row>
    <row r="525" spans="1:15" ht="12.75" x14ac:dyDescent="0.2">
      <c r="A525" s="118" t="s">
        <v>2466</v>
      </c>
      <c r="B525" s="59" t="s">
        <v>968</v>
      </c>
      <c r="C525" s="59" t="s">
        <v>885</v>
      </c>
      <c r="D525" s="118" t="s">
        <v>212</v>
      </c>
      <c r="E525" s="118" t="s">
        <v>3031</v>
      </c>
      <c r="F525" s="119">
        <v>1.98801849</v>
      </c>
      <c r="G525" s="119">
        <v>1.2388310300000001</v>
      </c>
      <c r="H525" s="74">
        <f t="shared" si="17"/>
        <v>0.60475354738248677</v>
      </c>
      <c r="I525" s="60">
        <f t="shared" si="18"/>
        <v>1.3610358216251104E-4</v>
      </c>
      <c r="J525" s="121">
        <v>236.07731207</v>
      </c>
      <c r="K525" s="121">
        <v>17.38505</v>
      </c>
      <c r="M525"/>
      <c r="N525" s="170"/>
    </row>
    <row r="526" spans="1:15" ht="12.75" x14ac:dyDescent="0.2">
      <c r="A526" s="118" t="s">
        <v>2112</v>
      </c>
      <c r="B526" s="59" t="s">
        <v>385</v>
      </c>
      <c r="C526" s="59" t="s">
        <v>886</v>
      </c>
      <c r="D526" s="118" t="s">
        <v>212</v>
      </c>
      <c r="E526" s="118" t="s">
        <v>1020</v>
      </c>
      <c r="F526" s="119">
        <v>1.9836019979999999</v>
      </c>
      <c r="G526" s="119">
        <v>8.3486347500000004</v>
      </c>
      <c r="H526" s="74">
        <f t="shared" si="17"/>
        <v>-0.76240402683804076</v>
      </c>
      <c r="I526" s="60">
        <f t="shared" si="18"/>
        <v>1.3580122059755794E-4</v>
      </c>
      <c r="J526" s="121">
        <v>76.568957389999994</v>
      </c>
      <c r="K526" s="121">
        <v>13.1845</v>
      </c>
      <c r="M526"/>
      <c r="N526" s="170"/>
    </row>
    <row r="527" spans="1:15" ht="12.75" x14ac:dyDescent="0.2">
      <c r="A527" s="118" t="s">
        <v>1686</v>
      </c>
      <c r="B527" s="59" t="s">
        <v>901</v>
      </c>
      <c r="C527" s="59" t="s">
        <v>665</v>
      </c>
      <c r="D527" s="118" t="s">
        <v>212</v>
      </c>
      <c r="E527" s="118" t="s">
        <v>1020</v>
      </c>
      <c r="F527" s="119">
        <v>1.971055137</v>
      </c>
      <c r="G527" s="119">
        <v>0.56676841</v>
      </c>
      <c r="H527" s="74">
        <f t="shared" si="17"/>
        <v>2.4777081824302805</v>
      </c>
      <c r="I527" s="60">
        <f t="shared" si="18"/>
        <v>1.3494223828145529E-4</v>
      </c>
      <c r="J527" s="121">
        <v>30.395063850000003</v>
      </c>
      <c r="K527" s="121">
        <v>25.061150000000001</v>
      </c>
      <c r="M527"/>
      <c r="N527" s="170"/>
    </row>
    <row r="528" spans="1:15" ht="12.75" x14ac:dyDescent="0.2">
      <c r="A528" s="118" t="s">
        <v>1919</v>
      </c>
      <c r="B528" s="59" t="s">
        <v>24</v>
      </c>
      <c r="C528" s="59" t="s">
        <v>1906</v>
      </c>
      <c r="D528" s="118" t="s">
        <v>213</v>
      </c>
      <c r="E528" s="118" t="s">
        <v>214</v>
      </c>
      <c r="F528" s="119">
        <v>1.9539371799999998</v>
      </c>
      <c r="G528" s="119">
        <v>4.3335495100000001</v>
      </c>
      <c r="H528" s="74">
        <f t="shared" si="17"/>
        <v>-0.54911391331952275</v>
      </c>
      <c r="I528" s="60">
        <f t="shared" si="18"/>
        <v>1.337703099122157E-4</v>
      </c>
      <c r="J528" s="121">
        <v>142.59399321000001</v>
      </c>
      <c r="K528" s="121">
        <v>16.958400000000001</v>
      </c>
      <c r="M528"/>
      <c r="N528" s="170"/>
    </row>
    <row r="529" spans="1:14" ht="12.75" x14ac:dyDescent="0.2">
      <c r="A529" s="118" t="s">
        <v>1724</v>
      </c>
      <c r="B529" s="59" t="s">
        <v>1234</v>
      </c>
      <c r="C529" s="59" t="s">
        <v>665</v>
      </c>
      <c r="D529" s="118" t="s">
        <v>212</v>
      </c>
      <c r="E529" s="118" t="s">
        <v>1020</v>
      </c>
      <c r="F529" s="119">
        <v>1.953816709</v>
      </c>
      <c r="G529" s="119">
        <v>1.3384224790000001</v>
      </c>
      <c r="H529" s="74">
        <f t="shared" si="17"/>
        <v>0.45979071605237132</v>
      </c>
      <c r="I529" s="60">
        <f t="shared" si="18"/>
        <v>1.3376206223507931E-4</v>
      </c>
      <c r="J529" s="121">
        <v>22.918266034600002</v>
      </c>
      <c r="K529" s="121">
        <v>7.4618000000000002</v>
      </c>
      <c r="M529"/>
      <c r="N529" s="170"/>
    </row>
    <row r="530" spans="1:14" ht="12.75" x14ac:dyDescent="0.2">
      <c r="A530" s="118" t="s">
        <v>2595</v>
      </c>
      <c r="B530" s="59" t="s">
        <v>587</v>
      </c>
      <c r="C530" s="59" t="s">
        <v>891</v>
      </c>
      <c r="D530" s="118" t="s">
        <v>213</v>
      </c>
      <c r="E530" s="118" t="s">
        <v>1020</v>
      </c>
      <c r="F530" s="119">
        <v>1.9365747099999999</v>
      </c>
      <c r="G530" s="119">
        <v>2.3849274900000004</v>
      </c>
      <c r="H530" s="74">
        <f t="shared" si="17"/>
        <v>-0.18799430250183424</v>
      </c>
      <c r="I530" s="60">
        <f t="shared" si="18"/>
        <v>1.3258164171115226E-4</v>
      </c>
      <c r="J530" s="121">
        <v>494.26423819999997</v>
      </c>
      <c r="K530" s="121">
        <v>7.4757999999999996</v>
      </c>
      <c r="M530"/>
      <c r="N530" s="170"/>
    </row>
    <row r="531" spans="1:14" ht="12.75" x14ac:dyDescent="0.2">
      <c r="A531" s="118" t="s">
        <v>2431</v>
      </c>
      <c r="B531" s="59" t="s">
        <v>315</v>
      </c>
      <c r="C531" s="59" t="s">
        <v>885</v>
      </c>
      <c r="D531" s="118" t="s">
        <v>212</v>
      </c>
      <c r="E531" s="118" t="s">
        <v>3031</v>
      </c>
      <c r="F531" s="119">
        <v>1.9360005600000001</v>
      </c>
      <c r="G531" s="119">
        <v>0.20807117999999999</v>
      </c>
      <c r="H531" s="74">
        <f t="shared" si="17"/>
        <v>8.3045108890140398</v>
      </c>
      <c r="I531" s="60">
        <f t="shared" si="18"/>
        <v>1.3254233429419831E-4</v>
      </c>
      <c r="J531" s="121">
        <v>41.525227379999997</v>
      </c>
      <c r="K531" s="121">
        <v>21.903949999999998</v>
      </c>
      <c r="M531"/>
      <c r="N531" s="170"/>
    </row>
    <row r="532" spans="1:14" ht="12.75" x14ac:dyDescent="0.2">
      <c r="A532" s="118" t="s">
        <v>2450</v>
      </c>
      <c r="B532" s="59" t="s">
        <v>194</v>
      </c>
      <c r="C532" s="59" t="s">
        <v>885</v>
      </c>
      <c r="D532" s="118" t="s">
        <v>212</v>
      </c>
      <c r="E532" s="118" t="s">
        <v>3031</v>
      </c>
      <c r="F532" s="119">
        <v>1.9299645300000001</v>
      </c>
      <c r="G532" s="119">
        <v>1.07212733</v>
      </c>
      <c r="H532" s="74">
        <f t="shared" si="17"/>
        <v>0.80012623127516025</v>
      </c>
      <c r="I532" s="60">
        <f t="shared" si="18"/>
        <v>1.3212909603249566E-4</v>
      </c>
      <c r="J532" s="121">
        <v>23.85750895</v>
      </c>
      <c r="K532" s="121">
        <v>13.250999999999999</v>
      </c>
      <c r="M532"/>
      <c r="N532" s="170"/>
    </row>
    <row r="533" spans="1:14" ht="12.75" x14ac:dyDescent="0.2">
      <c r="A533" s="118" t="s">
        <v>1744</v>
      </c>
      <c r="B533" s="59" t="s">
        <v>990</v>
      </c>
      <c r="C533" s="59" t="s">
        <v>665</v>
      </c>
      <c r="D533" s="118" t="s">
        <v>212</v>
      </c>
      <c r="E533" s="118" t="s">
        <v>1020</v>
      </c>
      <c r="F533" s="119">
        <v>1.907558707</v>
      </c>
      <c r="G533" s="119">
        <v>0.88683442000000001</v>
      </c>
      <c r="H533" s="74">
        <f t="shared" si="17"/>
        <v>1.1509750456009589</v>
      </c>
      <c r="I533" s="60">
        <f t="shared" si="18"/>
        <v>1.3059515015274723E-4</v>
      </c>
      <c r="J533" s="121">
        <v>30.722801686299999</v>
      </c>
      <c r="K533" s="121">
        <v>130.9187</v>
      </c>
      <c r="M533"/>
      <c r="N533" s="170"/>
    </row>
    <row r="534" spans="1:14" ht="12.75" x14ac:dyDescent="0.2">
      <c r="A534" s="118" t="s">
        <v>1928</v>
      </c>
      <c r="B534" s="59" t="s">
        <v>25</v>
      </c>
      <c r="C534" s="59" t="s">
        <v>1906</v>
      </c>
      <c r="D534" s="118" t="s">
        <v>213</v>
      </c>
      <c r="E534" s="118" t="s">
        <v>214</v>
      </c>
      <c r="F534" s="119">
        <v>1.88531125</v>
      </c>
      <c r="G534" s="119">
        <v>3.21731977</v>
      </c>
      <c r="H534" s="74">
        <f t="shared" si="17"/>
        <v>-0.41401185310218636</v>
      </c>
      <c r="I534" s="60">
        <f t="shared" si="18"/>
        <v>1.2907204631496227E-4</v>
      </c>
      <c r="J534" s="121">
        <v>32.504527359999997</v>
      </c>
      <c r="K534" s="121">
        <v>10.00685</v>
      </c>
      <c r="M534"/>
      <c r="N534" s="170"/>
    </row>
    <row r="535" spans="1:14" ht="12.75" x14ac:dyDescent="0.2">
      <c r="A535" s="118" t="s">
        <v>2449</v>
      </c>
      <c r="B535" s="59" t="s">
        <v>193</v>
      </c>
      <c r="C535" s="59" t="s">
        <v>885</v>
      </c>
      <c r="D535" s="118" t="s">
        <v>212</v>
      </c>
      <c r="E535" s="118" t="s">
        <v>3031</v>
      </c>
      <c r="F535" s="119">
        <v>1.8845603100000001</v>
      </c>
      <c r="G535" s="119">
        <v>2.4364262299999999</v>
      </c>
      <c r="H535" s="74">
        <f t="shared" si="17"/>
        <v>-0.22650631207496064</v>
      </c>
      <c r="I535" s="60">
        <f t="shared" si="18"/>
        <v>1.2902063551345152E-4</v>
      </c>
      <c r="J535" s="121">
        <v>59.496420119999996</v>
      </c>
      <c r="K535" s="121">
        <v>15.55275</v>
      </c>
      <c r="M535"/>
      <c r="N535" s="170"/>
    </row>
    <row r="536" spans="1:14" ht="12.75" x14ac:dyDescent="0.2">
      <c r="A536" s="118" t="s">
        <v>1769</v>
      </c>
      <c r="B536" s="59" t="s">
        <v>1770</v>
      </c>
      <c r="C536" s="59" t="s">
        <v>149</v>
      </c>
      <c r="D536" s="118" t="s">
        <v>827</v>
      </c>
      <c r="E536" s="118" t="s">
        <v>214</v>
      </c>
      <c r="F536" s="119">
        <v>1.8787873100000001</v>
      </c>
      <c r="G536" s="119">
        <v>0.23205782</v>
      </c>
      <c r="H536" s="74">
        <f t="shared" si="17"/>
        <v>7.0962033944816003</v>
      </c>
      <c r="I536" s="60">
        <f t="shared" si="18"/>
        <v>1.2862540479312547E-4</v>
      </c>
      <c r="J536" s="121">
        <v>23.919994840000001</v>
      </c>
      <c r="K536" s="121">
        <v>38.2164</v>
      </c>
      <c r="M536"/>
      <c r="N536" s="170"/>
    </row>
    <row r="537" spans="1:14" ht="12.75" x14ac:dyDescent="0.2">
      <c r="A537" s="118" t="s">
        <v>2394</v>
      </c>
      <c r="B537" s="59" t="s">
        <v>1773</v>
      </c>
      <c r="C537" s="59" t="s">
        <v>972</v>
      </c>
      <c r="D537" s="118" t="s">
        <v>212</v>
      </c>
      <c r="E537" s="118" t="s">
        <v>1020</v>
      </c>
      <c r="F537" s="119">
        <v>1.8697351200000001</v>
      </c>
      <c r="G537" s="119">
        <v>4.6761949000000005</v>
      </c>
      <c r="H537" s="74">
        <f t="shared" si="17"/>
        <v>-0.60015885565419869</v>
      </c>
      <c r="I537" s="60">
        <f t="shared" si="18"/>
        <v>1.2800567439745112E-4</v>
      </c>
      <c r="J537" s="121">
        <v>248.02806406400001</v>
      </c>
      <c r="K537" s="121">
        <v>38.421399999999998</v>
      </c>
      <c r="M537"/>
      <c r="N537" s="170"/>
    </row>
    <row r="538" spans="1:14" ht="12.75" x14ac:dyDescent="0.2">
      <c r="A538" s="118" t="s">
        <v>1961</v>
      </c>
      <c r="B538" s="59" t="s">
        <v>1962</v>
      </c>
      <c r="C538" s="59" t="s">
        <v>890</v>
      </c>
      <c r="D538" s="118" t="s">
        <v>827</v>
      </c>
      <c r="E538" s="118" t="s">
        <v>214</v>
      </c>
      <c r="F538" s="119">
        <v>1.8624803600000002</v>
      </c>
      <c r="G538" s="119">
        <v>1.3423956000000001</v>
      </c>
      <c r="H538" s="74">
        <f t="shared" si="17"/>
        <v>0.3874303223282316</v>
      </c>
      <c r="I538" s="60">
        <f t="shared" si="18"/>
        <v>1.275089995281297E-4</v>
      </c>
      <c r="J538" s="121">
        <v>46.194765519787495</v>
      </c>
      <c r="K538" s="121">
        <v>61.892650000000003</v>
      </c>
      <c r="M538"/>
      <c r="N538" s="170"/>
    </row>
    <row r="539" spans="1:14" ht="12.75" x14ac:dyDescent="0.2">
      <c r="A539" s="118" t="s">
        <v>2428</v>
      </c>
      <c r="B539" s="59" t="s">
        <v>982</v>
      </c>
      <c r="C539" s="59" t="s">
        <v>885</v>
      </c>
      <c r="D539" s="118" t="s">
        <v>212</v>
      </c>
      <c r="E539" s="118" t="s">
        <v>1020</v>
      </c>
      <c r="F539" s="119">
        <v>1.8452254699999999</v>
      </c>
      <c r="G539" s="119">
        <v>3.23999097</v>
      </c>
      <c r="H539" s="74">
        <f t="shared" si="17"/>
        <v>-0.4304843787882533</v>
      </c>
      <c r="I539" s="60">
        <f t="shared" si="18"/>
        <v>1.2632769646146651E-4</v>
      </c>
      <c r="J539" s="121">
        <v>130.57886000000002</v>
      </c>
      <c r="K539" s="121">
        <v>14.66075</v>
      </c>
      <c r="M539"/>
      <c r="N539" s="170"/>
    </row>
    <row r="540" spans="1:14" ht="12.75" x14ac:dyDescent="0.2">
      <c r="A540" s="118" t="s">
        <v>1874</v>
      </c>
      <c r="B540" s="59" t="s">
        <v>1353</v>
      </c>
      <c r="C540" s="59" t="s">
        <v>890</v>
      </c>
      <c r="D540" s="118" t="s">
        <v>827</v>
      </c>
      <c r="E540" s="118" t="s">
        <v>214</v>
      </c>
      <c r="F540" s="119">
        <v>1.84029205</v>
      </c>
      <c r="G540" s="119">
        <v>2.93086461</v>
      </c>
      <c r="H540" s="74">
        <f t="shared" si="17"/>
        <v>-0.37209926254491843</v>
      </c>
      <c r="I540" s="60">
        <f t="shared" si="18"/>
        <v>1.2598994500810244E-4</v>
      </c>
      <c r="J540" s="121">
        <v>378.05593833735003</v>
      </c>
      <c r="K540" s="121">
        <v>16.278600000000001</v>
      </c>
      <c r="M540"/>
      <c r="N540" s="170"/>
    </row>
    <row r="541" spans="1:14" ht="12.75" x14ac:dyDescent="0.2">
      <c r="A541" s="118" t="s">
        <v>2131</v>
      </c>
      <c r="B541" s="59" t="s">
        <v>542</v>
      </c>
      <c r="C541" s="59" t="s">
        <v>886</v>
      </c>
      <c r="D541" s="118" t="s">
        <v>212</v>
      </c>
      <c r="E541" s="118" t="s">
        <v>1020</v>
      </c>
      <c r="F541" s="119">
        <v>1.836911865</v>
      </c>
      <c r="G541" s="119">
        <v>3.02165069</v>
      </c>
      <c r="H541" s="74">
        <f t="shared" si="17"/>
        <v>-0.39208331688399101</v>
      </c>
      <c r="I541" s="60">
        <f t="shared" si="18"/>
        <v>1.2575853102016112E-4</v>
      </c>
      <c r="J541" s="121">
        <v>23.003347089999998</v>
      </c>
      <c r="K541" s="121">
        <v>39.354799999999997</v>
      </c>
      <c r="M541"/>
      <c r="N541" s="170"/>
    </row>
    <row r="542" spans="1:14" ht="12.75" x14ac:dyDescent="0.2">
      <c r="A542" s="118" t="s">
        <v>1885</v>
      </c>
      <c r="B542" s="59" t="s">
        <v>14</v>
      </c>
      <c r="C542" s="59" t="s">
        <v>890</v>
      </c>
      <c r="D542" s="118" t="s">
        <v>827</v>
      </c>
      <c r="E542" s="118" t="s">
        <v>1020</v>
      </c>
      <c r="F542" s="119">
        <v>1.8199257099999999</v>
      </c>
      <c r="G542" s="119">
        <v>0.48181971800000001</v>
      </c>
      <c r="H542" s="74">
        <f t="shared" si="17"/>
        <v>2.7771922609443722</v>
      </c>
      <c r="I542" s="60">
        <f t="shared" si="18"/>
        <v>1.2459562607018367E-4</v>
      </c>
      <c r="J542" s="121">
        <v>40.111546869999998</v>
      </c>
      <c r="K542" s="121">
        <v>46.170250000000003</v>
      </c>
      <c r="M542"/>
      <c r="N542" s="170"/>
    </row>
    <row r="543" spans="1:14" ht="12.75" x14ac:dyDescent="0.2">
      <c r="A543" s="118" t="s">
        <v>2165</v>
      </c>
      <c r="B543" s="59" t="s">
        <v>554</v>
      </c>
      <c r="C543" s="59" t="s">
        <v>886</v>
      </c>
      <c r="D543" s="118" t="s">
        <v>212</v>
      </c>
      <c r="E543" s="118" t="s">
        <v>1020</v>
      </c>
      <c r="F543" s="119">
        <v>1.81641678</v>
      </c>
      <c r="G543" s="119">
        <v>5.0318675180000003</v>
      </c>
      <c r="H543" s="74">
        <f t="shared" si="17"/>
        <v>-0.63901736810392706</v>
      </c>
      <c r="I543" s="60">
        <f t="shared" si="18"/>
        <v>1.2435539795109939E-4</v>
      </c>
      <c r="J543" s="121">
        <v>20.366259940000003</v>
      </c>
      <c r="K543" s="121">
        <v>27.20805</v>
      </c>
      <c r="M543"/>
      <c r="N543" s="170"/>
    </row>
    <row r="544" spans="1:14" ht="12.75" x14ac:dyDescent="0.2">
      <c r="A544" s="118" t="s">
        <v>2738</v>
      </c>
      <c r="B544" s="59" t="s">
        <v>2739</v>
      </c>
      <c r="C544" s="59" t="s">
        <v>665</v>
      </c>
      <c r="D544" s="118" t="s">
        <v>213</v>
      </c>
      <c r="E544" s="118" t="s">
        <v>1020</v>
      </c>
      <c r="F544" s="119">
        <v>1.81640899</v>
      </c>
      <c r="G544" s="119">
        <v>0.88795602000000007</v>
      </c>
      <c r="H544" s="74">
        <f t="shared" si="17"/>
        <v>1.045606932199187</v>
      </c>
      <c r="I544" s="60">
        <f t="shared" si="18"/>
        <v>1.2435486463266681E-4</v>
      </c>
      <c r="J544" s="121">
        <v>18.551549448000003</v>
      </c>
      <c r="K544" s="121">
        <v>44.523899999999998</v>
      </c>
      <c r="M544"/>
      <c r="N544" s="170"/>
    </row>
    <row r="545" spans="1:14" ht="12.75" x14ac:dyDescent="0.2">
      <c r="A545" s="118" t="s">
        <v>2302</v>
      </c>
      <c r="B545" s="59" t="s">
        <v>117</v>
      </c>
      <c r="C545" s="59" t="s">
        <v>665</v>
      </c>
      <c r="D545" s="118" t="s">
        <v>212</v>
      </c>
      <c r="E545" s="118" t="s">
        <v>1020</v>
      </c>
      <c r="F545" s="119">
        <v>1.8067078829999998</v>
      </c>
      <c r="G545" s="119">
        <v>0.72474696299999997</v>
      </c>
      <c r="H545" s="74">
        <f t="shared" si="17"/>
        <v>1.492880929809429</v>
      </c>
      <c r="I545" s="60">
        <f t="shared" si="18"/>
        <v>1.2369070812693841E-4</v>
      </c>
      <c r="J545" s="121">
        <v>33.202166673000001</v>
      </c>
      <c r="K545" s="121">
        <v>19.79335</v>
      </c>
      <c r="M545"/>
      <c r="N545" s="170"/>
    </row>
    <row r="546" spans="1:14" ht="12.75" x14ac:dyDescent="0.2">
      <c r="A546" s="118" t="s">
        <v>2621</v>
      </c>
      <c r="B546" s="59" t="s">
        <v>573</v>
      </c>
      <c r="C546" s="59" t="s">
        <v>891</v>
      </c>
      <c r="D546" s="118" t="s">
        <v>212</v>
      </c>
      <c r="E546" s="118" t="s">
        <v>1020</v>
      </c>
      <c r="F546" s="119">
        <v>1.8011315730000002</v>
      </c>
      <c r="G546" s="119">
        <v>0.78972552200000001</v>
      </c>
      <c r="H546" s="74">
        <f t="shared" si="17"/>
        <v>1.2807057931198531</v>
      </c>
      <c r="I546" s="60">
        <f t="shared" si="18"/>
        <v>1.2330894318357083E-4</v>
      </c>
      <c r="J546" s="121">
        <v>26.473710359999998</v>
      </c>
      <c r="K546" s="121">
        <v>13.84215</v>
      </c>
      <c r="M546"/>
      <c r="N546" s="170"/>
    </row>
    <row r="547" spans="1:14" ht="12.75" x14ac:dyDescent="0.2">
      <c r="A547" s="118" t="s">
        <v>1865</v>
      </c>
      <c r="B547" s="59" t="s">
        <v>311</v>
      </c>
      <c r="C547" s="59" t="s">
        <v>890</v>
      </c>
      <c r="D547" s="118" t="s">
        <v>213</v>
      </c>
      <c r="E547" s="118" t="s">
        <v>1020</v>
      </c>
      <c r="F547" s="119">
        <v>1.79929407</v>
      </c>
      <c r="G547" s="119">
        <v>0.95399441000000007</v>
      </c>
      <c r="H547" s="74">
        <f t="shared" si="17"/>
        <v>0.88606353573916619</v>
      </c>
      <c r="I547" s="60">
        <f t="shared" si="18"/>
        <v>1.2318314418230782E-4</v>
      </c>
      <c r="J547" s="121">
        <v>23.960807919475002</v>
      </c>
      <c r="K547" s="121">
        <v>108.39955</v>
      </c>
      <c r="M547"/>
      <c r="N547" s="170"/>
    </row>
    <row r="548" spans="1:14" ht="12.75" x14ac:dyDescent="0.2">
      <c r="A548" s="118" t="s">
        <v>2596</v>
      </c>
      <c r="B548" s="59" t="s">
        <v>325</v>
      </c>
      <c r="C548" s="59" t="s">
        <v>891</v>
      </c>
      <c r="D548" s="118" t="s">
        <v>212</v>
      </c>
      <c r="E548" s="118" t="s">
        <v>1020</v>
      </c>
      <c r="F548" s="119">
        <v>1.7951743899999999</v>
      </c>
      <c r="G548" s="119">
        <v>1.0358459899999999</v>
      </c>
      <c r="H548" s="74">
        <f t="shared" si="17"/>
        <v>0.73305144522497989</v>
      </c>
      <c r="I548" s="60">
        <f t="shared" si="18"/>
        <v>1.2290110293964148E-4</v>
      </c>
      <c r="J548" s="121">
        <v>29.268998789999998</v>
      </c>
      <c r="K548" s="121">
        <v>66.967250000000007</v>
      </c>
      <c r="M548"/>
      <c r="N548" s="170"/>
    </row>
    <row r="549" spans="1:14" ht="12.75" x14ac:dyDescent="0.2">
      <c r="A549" s="118" t="s">
        <v>2017</v>
      </c>
      <c r="B549" s="59" t="s">
        <v>93</v>
      </c>
      <c r="C549" s="59" t="s">
        <v>972</v>
      </c>
      <c r="D549" s="118" t="s">
        <v>213</v>
      </c>
      <c r="E549" s="118" t="s">
        <v>214</v>
      </c>
      <c r="F549" s="119">
        <v>1.79026128</v>
      </c>
      <c r="G549" s="119">
        <v>5.0420331699999998</v>
      </c>
      <c r="H549" s="74">
        <f t="shared" si="17"/>
        <v>-0.64493266512961078</v>
      </c>
      <c r="I549" s="60">
        <f t="shared" si="18"/>
        <v>1.2256474194807018E-4</v>
      </c>
      <c r="J549" s="121">
        <v>742.49255833000007</v>
      </c>
      <c r="K549" s="121">
        <v>15.473000000000001</v>
      </c>
      <c r="M549"/>
      <c r="N549" s="170"/>
    </row>
    <row r="550" spans="1:14" ht="12.75" x14ac:dyDescent="0.2">
      <c r="A550" s="118" t="s">
        <v>2799</v>
      </c>
      <c r="B550" s="59" t="s">
        <v>1950</v>
      </c>
      <c r="C550" s="59" t="s">
        <v>1942</v>
      </c>
      <c r="D550" s="118" t="s">
        <v>212</v>
      </c>
      <c r="E550" s="118" t="s">
        <v>214</v>
      </c>
      <c r="F550" s="119">
        <v>1.7881909899999999</v>
      </c>
      <c r="G550" s="119">
        <v>18.607916969999998</v>
      </c>
      <c r="H550" s="74">
        <f t="shared" si="17"/>
        <v>-0.90390160312500578</v>
      </c>
      <c r="I550" s="60">
        <f t="shared" si="18"/>
        <v>1.2242300589957134E-4</v>
      </c>
      <c r="J550" s="121">
        <v>7.2030033191999996</v>
      </c>
      <c r="K550" s="121">
        <v>9.4792500000000004</v>
      </c>
      <c r="M550"/>
      <c r="N550" s="170"/>
    </row>
    <row r="551" spans="1:14" ht="12.75" x14ac:dyDescent="0.2">
      <c r="A551" s="118" t="s">
        <v>2783</v>
      </c>
      <c r="B551" s="59" t="s">
        <v>1010</v>
      </c>
      <c r="C551" s="59" t="s">
        <v>665</v>
      </c>
      <c r="D551" s="118" t="s">
        <v>212</v>
      </c>
      <c r="E551" s="118" t="s">
        <v>1020</v>
      </c>
      <c r="F551" s="119">
        <v>1.7870156529999999</v>
      </c>
      <c r="G551" s="119">
        <v>0.56555049300000004</v>
      </c>
      <c r="H551" s="74">
        <f t="shared" si="17"/>
        <v>2.1597809127893375</v>
      </c>
      <c r="I551" s="60">
        <f t="shared" si="18"/>
        <v>1.2234254006046936E-4</v>
      </c>
      <c r="J551" s="121">
        <v>27.186259913600001</v>
      </c>
      <c r="K551" s="121">
        <v>51.317700000000002</v>
      </c>
      <c r="M551"/>
      <c r="N551" s="170"/>
    </row>
    <row r="552" spans="1:14" ht="12.75" x14ac:dyDescent="0.2">
      <c r="A552" s="118" t="s">
        <v>2615</v>
      </c>
      <c r="B552" s="59" t="s">
        <v>579</v>
      </c>
      <c r="C552" s="59" t="s">
        <v>891</v>
      </c>
      <c r="D552" s="118" t="s">
        <v>212</v>
      </c>
      <c r="E552" s="118" t="s">
        <v>214</v>
      </c>
      <c r="F552" s="119">
        <v>1.7693823400000002</v>
      </c>
      <c r="G552" s="119">
        <v>1.8008575060000001</v>
      </c>
      <c r="H552" s="74">
        <f t="shared" si="17"/>
        <v>-1.7477877008665432E-2</v>
      </c>
      <c r="I552" s="60">
        <f t="shared" si="18"/>
        <v>1.2113532942497232E-4</v>
      </c>
      <c r="J552" s="121">
        <v>160.16826980000002</v>
      </c>
      <c r="K552" s="121">
        <v>16.49765</v>
      </c>
      <c r="M552"/>
      <c r="N552" s="170"/>
    </row>
    <row r="553" spans="1:14" ht="12.75" x14ac:dyDescent="0.2">
      <c r="A553" s="118" t="s">
        <v>2167</v>
      </c>
      <c r="B553" s="59" t="s">
        <v>273</v>
      </c>
      <c r="C553" s="59" t="s">
        <v>665</v>
      </c>
      <c r="D553" s="118" t="s">
        <v>212</v>
      </c>
      <c r="E553" s="118" t="s">
        <v>1020</v>
      </c>
      <c r="F553" s="119">
        <v>1.7687038400000001</v>
      </c>
      <c r="G553" s="119">
        <v>1.0046379669999999</v>
      </c>
      <c r="H553" s="74">
        <f t="shared" si="17"/>
        <v>0.76053852043997106</v>
      </c>
      <c r="I553" s="60">
        <f t="shared" si="18"/>
        <v>1.2108887800565114E-4</v>
      </c>
      <c r="J553" s="121">
        <v>90.253698790399994</v>
      </c>
      <c r="K553" s="121">
        <v>8.5168999999999997</v>
      </c>
      <c r="M553"/>
      <c r="N553" s="170"/>
    </row>
    <row r="554" spans="1:14" ht="12.75" x14ac:dyDescent="0.2">
      <c r="A554" s="118" t="s">
        <v>2643</v>
      </c>
      <c r="B554" s="59" t="s">
        <v>327</v>
      </c>
      <c r="C554" s="59" t="s">
        <v>891</v>
      </c>
      <c r="D554" s="118" t="s">
        <v>212</v>
      </c>
      <c r="E554" s="118" t="s">
        <v>1020</v>
      </c>
      <c r="F554" s="119">
        <v>1.7608591790000001</v>
      </c>
      <c r="G554" s="119">
        <v>1.298574321</v>
      </c>
      <c r="H554" s="74">
        <f t="shared" si="17"/>
        <v>0.35599414721523681</v>
      </c>
      <c r="I554" s="60">
        <f t="shared" si="18"/>
        <v>1.205518173755206E-4</v>
      </c>
      <c r="J554" s="121">
        <v>84.698683510000009</v>
      </c>
      <c r="K554" s="121">
        <v>56.092700000000001</v>
      </c>
      <c r="M554"/>
      <c r="N554" s="170"/>
    </row>
    <row r="555" spans="1:14" ht="12.75" x14ac:dyDescent="0.2">
      <c r="A555" s="118" t="s">
        <v>2221</v>
      </c>
      <c r="B555" s="59" t="s">
        <v>915</v>
      </c>
      <c r="C555" s="59" t="s">
        <v>890</v>
      </c>
      <c r="D555" s="118" t="s">
        <v>213</v>
      </c>
      <c r="E555" s="118" t="s">
        <v>214</v>
      </c>
      <c r="F555" s="119">
        <v>1.7570150309999999</v>
      </c>
      <c r="G555" s="119">
        <v>2.7263313760000001</v>
      </c>
      <c r="H555" s="74">
        <f t="shared" si="17"/>
        <v>-0.35553871166686823</v>
      </c>
      <c r="I555" s="60">
        <f t="shared" si="18"/>
        <v>1.2028863958527637E-4</v>
      </c>
      <c r="J555" s="121">
        <v>56.441492609999997</v>
      </c>
      <c r="K555" s="121">
        <v>34.337699999999998</v>
      </c>
      <c r="M555"/>
      <c r="N555" s="170"/>
    </row>
    <row r="556" spans="1:14" ht="12.75" x14ac:dyDescent="0.2">
      <c r="A556" s="118" t="s">
        <v>2461</v>
      </c>
      <c r="B556" s="59" t="s">
        <v>70</v>
      </c>
      <c r="C556" s="59" t="s">
        <v>885</v>
      </c>
      <c r="D556" s="118" t="s">
        <v>212</v>
      </c>
      <c r="E556" s="118" t="s">
        <v>3031</v>
      </c>
      <c r="F556" s="119">
        <v>1.7545712600000001</v>
      </c>
      <c r="G556" s="119">
        <v>2.69476929</v>
      </c>
      <c r="H556" s="74">
        <f t="shared" si="17"/>
        <v>-0.34889741154798448</v>
      </c>
      <c r="I556" s="60">
        <f t="shared" si="18"/>
        <v>1.2012133430680039E-4</v>
      </c>
      <c r="J556" s="121">
        <v>525.06576073999997</v>
      </c>
      <c r="K556" s="121">
        <v>12.19195</v>
      </c>
      <c r="M556"/>
      <c r="N556" s="170"/>
    </row>
    <row r="557" spans="1:14" ht="12.75" x14ac:dyDescent="0.2">
      <c r="A557" s="118" t="s">
        <v>2968</v>
      </c>
      <c r="B557" s="59" t="s">
        <v>545</v>
      </c>
      <c r="C557" s="59" t="s">
        <v>665</v>
      </c>
      <c r="D557" s="118" t="s">
        <v>213</v>
      </c>
      <c r="E557" s="118" t="s">
        <v>1020</v>
      </c>
      <c r="F557" s="119">
        <v>1.7531443600000001</v>
      </c>
      <c r="G557" s="119">
        <v>7.6500956599999999</v>
      </c>
      <c r="H557" s="74">
        <f t="shared" si="17"/>
        <v>-0.77083366824199939</v>
      </c>
      <c r="I557" s="60">
        <f t="shared" si="18"/>
        <v>1.2002364597926995E-4</v>
      </c>
      <c r="J557" s="121">
        <v>555.09715527169487</v>
      </c>
      <c r="K557" s="121">
        <v>32.1691</v>
      </c>
      <c r="M557"/>
      <c r="N557" s="170"/>
    </row>
    <row r="558" spans="1:14" ht="12.75" x14ac:dyDescent="0.2">
      <c r="A558" s="118" t="s">
        <v>2325</v>
      </c>
      <c r="B558" s="59" t="s">
        <v>1965</v>
      </c>
      <c r="C558" s="59" t="s">
        <v>279</v>
      </c>
      <c r="D558" s="118" t="s">
        <v>827</v>
      </c>
      <c r="E558" s="118" t="s">
        <v>1020</v>
      </c>
      <c r="F558" s="119">
        <v>1.75017742</v>
      </c>
      <c r="G558" s="119">
        <v>0.94340785999999999</v>
      </c>
      <c r="H558" s="74">
        <f t="shared" si="17"/>
        <v>0.85516518804496711</v>
      </c>
      <c r="I558" s="60">
        <f t="shared" si="18"/>
        <v>1.1982052354147953E-4</v>
      </c>
      <c r="J558" s="121">
        <v>115.0491219364</v>
      </c>
      <c r="K558" s="121">
        <v>38.984299999999998</v>
      </c>
      <c r="M558"/>
      <c r="N558" s="170"/>
    </row>
    <row r="559" spans="1:14" ht="12.75" x14ac:dyDescent="0.2">
      <c r="A559" s="118" t="s">
        <v>492</v>
      </c>
      <c r="B559" s="59" t="s">
        <v>57</v>
      </c>
      <c r="C559" s="59" t="s">
        <v>494</v>
      </c>
      <c r="D559" s="118" t="s">
        <v>212</v>
      </c>
      <c r="E559" s="118" t="s">
        <v>1020</v>
      </c>
      <c r="F559" s="119">
        <v>1.7455873850000001</v>
      </c>
      <c r="G559" s="119">
        <v>0.50229979999999996</v>
      </c>
      <c r="H559" s="74">
        <f t="shared" si="17"/>
        <v>2.4751902847661897</v>
      </c>
      <c r="I559" s="60">
        <f t="shared" si="18"/>
        <v>1.1950628088785546E-4</v>
      </c>
      <c r="J559" s="121">
        <v>12.387244329999998</v>
      </c>
      <c r="K559" s="121">
        <v>266.40345000000002</v>
      </c>
      <c r="M559"/>
      <c r="N559" s="170"/>
    </row>
    <row r="560" spans="1:14" ht="12.75" x14ac:dyDescent="0.2">
      <c r="A560" s="118" t="s">
        <v>2048</v>
      </c>
      <c r="B560" s="59" t="s">
        <v>2049</v>
      </c>
      <c r="C560" s="59" t="s">
        <v>972</v>
      </c>
      <c r="D560" s="118" t="s">
        <v>213</v>
      </c>
      <c r="E560" s="118" t="s">
        <v>1020</v>
      </c>
      <c r="F560" s="119">
        <v>1.7409648400000002</v>
      </c>
      <c r="G560" s="119">
        <v>1.4170826399999998</v>
      </c>
      <c r="H560" s="74">
        <f t="shared" si="17"/>
        <v>0.22855561902868304</v>
      </c>
      <c r="I560" s="60">
        <f t="shared" si="18"/>
        <v>1.1918981253689592E-4</v>
      </c>
      <c r="J560" s="121">
        <v>108.51449701999999</v>
      </c>
      <c r="K560" s="121">
        <v>25.607250000000001</v>
      </c>
      <c r="M560"/>
      <c r="N560" s="170"/>
    </row>
    <row r="561" spans="1:14" ht="12.75" x14ac:dyDescent="0.2">
      <c r="A561" s="118" t="s">
        <v>2459</v>
      </c>
      <c r="B561" s="59" t="s">
        <v>200</v>
      </c>
      <c r="C561" s="59" t="s">
        <v>885</v>
      </c>
      <c r="D561" s="118" t="s">
        <v>212</v>
      </c>
      <c r="E561" s="118" t="s">
        <v>3031</v>
      </c>
      <c r="F561" s="119">
        <v>1.7332311100000002</v>
      </c>
      <c r="G561" s="119">
        <v>0.29960689000000001</v>
      </c>
      <c r="H561" s="74">
        <f t="shared" si="17"/>
        <v>4.7850175274674092</v>
      </c>
      <c r="I561" s="60">
        <f t="shared" si="18"/>
        <v>1.1866034645709216E-4</v>
      </c>
      <c r="J561" s="121">
        <v>54.620315789999999</v>
      </c>
      <c r="K561" s="121">
        <v>17.8706</v>
      </c>
      <c r="M561"/>
      <c r="N561" s="170"/>
    </row>
    <row r="562" spans="1:14" ht="12.75" x14ac:dyDescent="0.2">
      <c r="A562" s="118" t="s">
        <v>2628</v>
      </c>
      <c r="B562" s="59" t="s">
        <v>578</v>
      </c>
      <c r="C562" s="59" t="s">
        <v>891</v>
      </c>
      <c r="D562" s="118" t="s">
        <v>212</v>
      </c>
      <c r="E562" s="118" t="s">
        <v>1020</v>
      </c>
      <c r="F562" s="119">
        <v>1.7281121499999998</v>
      </c>
      <c r="G562" s="119">
        <v>0.55334346999999995</v>
      </c>
      <c r="H562" s="74">
        <f t="shared" si="17"/>
        <v>2.123037035207084</v>
      </c>
      <c r="I562" s="60">
        <f t="shared" si="18"/>
        <v>1.1830989257728611E-4</v>
      </c>
      <c r="J562" s="121">
        <v>61.153086760000001</v>
      </c>
      <c r="K562" s="121">
        <v>22.875599999999999</v>
      </c>
      <c r="M562"/>
      <c r="N562" s="170"/>
    </row>
    <row r="563" spans="1:14" ht="12.75" x14ac:dyDescent="0.2">
      <c r="A563" s="118" t="s">
        <v>2620</v>
      </c>
      <c r="B563" s="59" t="s">
        <v>580</v>
      </c>
      <c r="C563" s="59" t="s">
        <v>891</v>
      </c>
      <c r="D563" s="118" t="s">
        <v>212</v>
      </c>
      <c r="E563" s="118" t="s">
        <v>214</v>
      </c>
      <c r="F563" s="119">
        <v>1.7231837109999999</v>
      </c>
      <c r="G563" s="119">
        <v>4.8782542400000004</v>
      </c>
      <c r="H563" s="74">
        <f t="shared" si="17"/>
        <v>-0.64676221733781558</v>
      </c>
      <c r="I563" s="60">
        <f t="shared" si="18"/>
        <v>1.1797248213279402E-4</v>
      </c>
      <c r="J563" s="121">
        <v>527.24580760000003</v>
      </c>
      <c r="K563" s="121">
        <v>23.709900000000001</v>
      </c>
      <c r="M563"/>
      <c r="N563" s="170"/>
    </row>
    <row r="564" spans="1:14" ht="12.75" x14ac:dyDescent="0.2">
      <c r="A564" s="118" t="s">
        <v>2736</v>
      </c>
      <c r="B564" s="59" t="s">
        <v>2737</v>
      </c>
      <c r="C564" s="59" t="s">
        <v>665</v>
      </c>
      <c r="D564" s="118" t="s">
        <v>213</v>
      </c>
      <c r="E564" s="118" t="s">
        <v>1020</v>
      </c>
      <c r="F564" s="119">
        <v>1.7215216499999999</v>
      </c>
      <c r="G564" s="119">
        <v>1.9177350900000001</v>
      </c>
      <c r="H564" s="74">
        <f t="shared" si="17"/>
        <v>-0.10231519516076648</v>
      </c>
      <c r="I564" s="60">
        <f t="shared" si="18"/>
        <v>1.1785869422940656E-4</v>
      </c>
      <c r="J564" s="121">
        <v>19.163776808000001</v>
      </c>
      <c r="K564" s="121">
        <v>44.14425</v>
      </c>
      <c r="M564"/>
      <c r="N564" s="170"/>
    </row>
    <row r="565" spans="1:14" ht="12.75" x14ac:dyDescent="0.2">
      <c r="A565" s="118" t="s">
        <v>490</v>
      </c>
      <c r="B565" s="59" t="s">
        <v>60</v>
      </c>
      <c r="C565" s="59" t="s">
        <v>494</v>
      </c>
      <c r="D565" s="118" t="s">
        <v>212</v>
      </c>
      <c r="E565" s="118" t="s">
        <v>1020</v>
      </c>
      <c r="F565" s="119">
        <v>1.7158146009999999</v>
      </c>
      <c r="G565" s="119">
        <v>3.1347523700000002</v>
      </c>
      <c r="H565" s="74">
        <f t="shared" si="17"/>
        <v>-0.45264748264629273</v>
      </c>
      <c r="I565" s="60">
        <f t="shared" si="18"/>
        <v>1.1746797864180809E-4</v>
      </c>
      <c r="J565" s="121">
        <v>144.32935110000003</v>
      </c>
      <c r="K565" s="121">
        <v>259.53354999999999</v>
      </c>
      <c r="M565"/>
      <c r="N565" s="170"/>
    </row>
    <row r="566" spans="1:14" ht="12.75" x14ac:dyDescent="0.2">
      <c r="A566" s="118" t="s">
        <v>2211</v>
      </c>
      <c r="B566" s="59" t="s">
        <v>415</v>
      </c>
      <c r="C566" s="59" t="s">
        <v>890</v>
      </c>
      <c r="D566" s="118" t="s">
        <v>213</v>
      </c>
      <c r="E566" s="118" t="s">
        <v>214</v>
      </c>
      <c r="F566" s="119">
        <v>1.6905612800000001</v>
      </c>
      <c r="G566" s="119">
        <v>5.8354223200000002</v>
      </c>
      <c r="H566" s="74">
        <f t="shared" si="17"/>
        <v>-0.71029324232354796</v>
      </c>
      <c r="I566" s="60">
        <f t="shared" si="18"/>
        <v>1.1573908755407995E-4</v>
      </c>
      <c r="J566" s="121">
        <v>34.76842954</v>
      </c>
      <c r="K566" s="121">
        <v>60.705449999999999</v>
      </c>
      <c r="M566"/>
      <c r="N566" s="170"/>
    </row>
    <row r="567" spans="1:14" ht="12.75" x14ac:dyDescent="0.2">
      <c r="A567" s="118" t="s">
        <v>2368</v>
      </c>
      <c r="B567" s="59" t="s">
        <v>230</v>
      </c>
      <c r="C567" s="59" t="s">
        <v>887</v>
      </c>
      <c r="D567" s="118" t="s">
        <v>212</v>
      </c>
      <c r="E567" s="118" t="s">
        <v>1020</v>
      </c>
      <c r="F567" s="119">
        <v>1.68275259</v>
      </c>
      <c r="G567" s="119">
        <v>2.3851948900000002</v>
      </c>
      <c r="H567" s="74">
        <f t="shared" si="17"/>
        <v>-0.29450100825932934</v>
      </c>
      <c r="I567" s="60">
        <f t="shared" si="18"/>
        <v>1.152044895680237E-4</v>
      </c>
      <c r="J567" s="121">
        <v>32.810054299999997</v>
      </c>
      <c r="K567" s="121">
        <v>16.829149999999998</v>
      </c>
      <c r="M567"/>
      <c r="N567" s="170"/>
    </row>
    <row r="568" spans="1:14" ht="12.75" x14ac:dyDescent="0.2">
      <c r="A568" s="118" t="s">
        <v>2086</v>
      </c>
      <c r="B568" s="59" t="s">
        <v>476</v>
      </c>
      <c r="C568" s="59" t="s">
        <v>886</v>
      </c>
      <c r="D568" s="118" t="s">
        <v>212</v>
      </c>
      <c r="E568" s="118" t="s">
        <v>1020</v>
      </c>
      <c r="F568" s="119">
        <v>1.68239279</v>
      </c>
      <c r="G568" s="119">
        <v>7.125690616</v>
      </c>
      <c r="H568" s="74">
        <f t="shared" si="17"/>
        <v>-0.76389758120814832</v>
      </c>
      <c r="I568" s="60">
        <f t="shared" si="18"/>
        <v>1.1517985696570717E-4</v>
      </c>
      <c r="J568" s="121">
        <v>21.991568109999999</v>
      </c>
      <c r="K568" s="121">
        <v>25.2347</v>
      </c>
      <c r="M568"/>
      <c r="N568" s="170"/>
    </row>
    <row r="569" spans="1:14" ht="12.75" x14ac:dyDescent="0.2">
      <c r="A569" s="118" t="s">
        <v>1831</v>
      </c>
      <c r="B569" s="59" t="s">
        <v>1603</v>
      </c>
      <c r="C569" s="59" t="s">
        <v>890</v>
      </c>
      <c r="D569" s="118" t="s">
        <v>827</v>
      </c>
      <c r="E569" s="118" t="s">
        <v>214</v>
      </c>
      <c r="F569" s="119">
        <v>1.6639683200000002</v>
      </c>
      <c r="G569" s="119">
        <v>2.4207821200000001</v>
      </c>
      <c r="H569" s="74">
        <f t="shared" si="17"/>
        <v>-0.31263193566548642</v>
      </c>
      <c r="I569" s="60">
        <f t="shared" si="18"/>
        <v>1.1391848219527147E-4</v>
      </c>
      <c r="J569" s="121">
        <v>11.03260358</v>
      </c>
      <c r="K569" s="121">
        <v>7.4157999999999999</v>
      </c>
      <c r="M569"/>
      <c r="N569" s="170"/>
    </row>
    <row r="570" spans="1:14" ht="12.75" x14ac:dyDescent="0.2">
      <c r="A570" s="118" t="s">
        <v>2618</v>
      </c>
      <c r="B570" s="59" t="s">
        <v>328</v>
      </c>
      <c r="C570" s="59" t="s">
        <v>891</v>
      </c>
      <c r="D570" s="118" t="s">
        <v>212</v>
      </c>
      <c r="E570" s="118" t="s">
        <v>1020</v>
      </c>
      <c r="F570" s="119">
        <v>1.661846862</v>
      </c>
      <c r="G570" s="119">
        <v>1.8883720770000001</v>
      </c>
      <c r="H570" s="74">
        <f t="shared" si="17"/>
        <v>-0.11995793506959385</v>
      </c>
      <c r="I570" s="60">
        <f t="shared" si="18"/>
        <v>1.1377324308675223E-4</v>
      </c>
      <c r="J570" s="121">
        <v>20.942299420000001</v>
      </c>
      <c r="K570" s="121">
        <v>82.210300000000004</v>
      </c>
      <c r="M570"/>
      <c r="N570" s="170"/>
    </row>
    <row r="571" spans="1:14" ht="12.75" x14ac:dyDescent="0.2">
      <c r="A571" s="118" t="s">
        <v>2476</v>
      </c>
      <c r="B571" s="59" t="s">
        <v>303</v>
      </c>
      <c r="C571" s="59" t="s">
        <v>665</v>
      </c>
      <c r="D571" s="118" t="s">
        <v>827</v>
      </c>
      <c r="E571" s="118" t="s">
        <v>1020</v>
      </c>
      <c r="F571" s="119">
        <v>1.6501941340000001</v>
      </c>
      <c r="G571" s="119">
        <v>1.8240585230000002</v>
      </c>
      <c r="H571" s="74">
        <f t="shared" si="17"/>
        <v>-9.5317330451683113E-2</v>
      </c>
      <c r="I571" s="60">
        <f t="shared" si="18"/>
        <v>1.1297547484126405E-4</v>
      </c>
      <c r="J571" s="121">
        <v>31.667383844320007</v>
      </c>
      <c r="K571" s="121">
        <v>21.61355</v>
      </c>
      <c r="M571"/>
      <c r="N571" s="170"/>
    </row>
    <row r="572" spans="1:14" ht="12.75" x14ac:dyDescent="0.2">
      <c r="A572" s="118" t="s">
        <v>2012</v>
      </c>
      <c r="B572" s="59" t="s">
        <v>1123</v>
      </c>
      <c r="C572" s="59" t="s">
        <v>972</v>
      </c>
      <c r="D572" s="118" t="s">
        <v>213</v>
      </c>
      <c r="E572" s="118" t="s">
        <v>214</v>
      </c>
      <c r="F572" s="119">
        <v>1.6437708700000002</v>
      </c>
      <c r="G572" s="119">
        <v>1.03839784</v>
      </c>
      <c r="H572" s="74">
        <f t="shared" si="17"/>
        <v>0.58298756669216512</v>
      </c>
      <c r="I572" s="60">
        <f t="shared" si="18"/>
        <v>1.1253572579266466E-4</v>
      </c>
      <c r="J572" s="121">
        <v>23.496770300000001</v>
      </c>
      <c r="K572" s="121">
        <v>36.5398</v>
      </c>
      <c r="M572"/>
      <c r="N572" s="170"/>
    </row>
    <row r="573" spans="1:14" ht="12.75" x14ac:dyDescent="0.2">
      <c r="A573" s="118" t="s">
        <v>2216</v>
      </c>
      <c r="B573" s="59" t="s">
        <v>420</v>
      </c>
      <c r="C573" s="59" t="s">
        <v>890</v>
      </c>
      <c r="D573" s="118" t="s">
        <v>213</v>
      </c>
      <c r="E573" s="118" t="s">
        <v>214</v>
      </c>
      <c r="F573" s="119">
        <v>1.64145951</v>
      </c>
      <c r="G573" s="119">
        <v>4.3062342620000003</v>
      </c>
      <c r="H573" s="74">
        <f t="shared" si="17"/>
        <v>-0.61881787888668283</v>
      </c>
      <c r="I573" s="60">
        <f t="shared" si="18"/>
        <v>1.1237748562676603E-4</v>
      </c>
      <c r="J573" s="121">
        <v>51.37646178</v>
      </c>
      <c r="K573" s="121">
        <v>23.384</v>
      </c>
      <c r="M573"/>
      <c r="N573" s="170"/>
    </row>
    <row r="574" spans="1:14" ht="12.75" x14ac:dyDescent="0.2">
      <c r="A574" s="118" t="s">
        <v>2442</v>
      </c>
      <c r="B574" s="59" t="s">
        <v>65</v>
      </c>
      <c r="C574" s="59" t="s">
        <v>885</v>
      </c>
      <c r="D574" s="118" t="s">
        <v>212</v>
      </c>
      <c r="E574" s="118" t="s">
        <v>3031</v>
      </c>
      <c r="F574" s="119">
        <v>1.6335385800000002</v>
      </c>
      <c r="G574" s="119">
        <v>5.5622264499999998</v>
      </c>
      <c r="H574" s="74">
        <f t="shared" si="17"/>
        <v>-0.70631570025344792</v>
      </c>
      <c r="I574" s="60">
        <f t="shared" si="18"/>
        <v>1.1183520347371699E-4</v>
      </c>
      <c r="J574" s="121">
        <v>20.027407400000001</v>
      </c>
      <c r="K574" s="121">
        <v>21.70635</v>
      </c>
      <c r="M574"/>
      <c r="N574" s="170"/>
    </row>
    <row r="575" spans="1:14" ht="12.75" x14ac:dyDescent="0.2">
      <c r="A575" s="118" t="s">
        <v>2457</v>
      </c>
      <c r="B575" s="59" t="s">
        <v>198</v>
      </c>
      <c r="C575" s="59" t="s">
        <v>885</v>
      </c>
      <c r="D575" s="118" t="s">
        <v>212</v>
      </c>
      <c r="E575" s="118" t="s">
        <v>3031</v>
      </c>
      <c r="F575" s="119">
        <v>1.6296069099999999</v>
      </c>
      <c r="G575" s="119">
        <v>1.0794611599999999</v>
      </c>
      <c r="H575" s="74">
        <f t="shared" si="17"/>
        <v>0.509648489807637</v>
      </c>
      <c r="I575" s="60">
        <f t="shared" si="18"/>
        <v>1.1156603375845901E-4</v>
      </c>
      <c r="J575" s="121">
        <v>47.961883520000001</v>
      </c>
      <c r="K575" s="121">
        <v>16.819749999999999</v>
      </c>
      <c r="M575"/>
      <c r="N575" s="170"/>
    </row>
    <row r="576" spans="1:14" ht="12.75" x14ac:dyDescent="0.2">
      <c r="A576" s="118" t="s">
        <v>1023</v>
      </c>
      <c r="B576" s="118" t="s">
        <v>655</v>
      </c>
      <c r="C576" s="118" t="s">
        <v>888</v>
      </c>
      <c r="D576" s="118" t="s">
        <v>212</v>
      </c>
      <c r="E576" s="118" t="s">
        <v>1020</v>
      </c>
      <c r="F576" s="119">
        <v>1.62793868</v>
      </c>
      <c r="G576" s="119">
        <v>2.5586191</v>
      </c>
      <c r="H576" s="74">
        <f t="shared" si="17"/>
        <v>-0.36374324728522511</v>
      </c>
      <c r="I576" s="120">
        <f t="shared" si="18"/>
        <v>1.1145182351342705E-4</v>
      </c>
      <c r="J576" s="121">
        <v>359.44484270999999</v>
      </c>
      <c r="K576" s="121">
        <v>16.4833</v>
      </c>
      <c r="M576"/>
      <c r="N576" s="170"/>
    </row>
    <row r="577" spans="1:14" ht="12.75" x14ac:dyDescent="0.2">
      <c r="A577" s="118" t="s">
        <v>1985</v>
      </c>
      <c r="B577" s="59" t="s">
        <v>1986</v>
      </c>
      <c r="C577" s="59" t="s">
        <v>279</v>
      </c>
      <c r="D577" s="118" t="s">
        <v>213</v>
      </c>
      <c r="E577" s="118" t="s">
        <v>214</v>
      </c>
      <c r="F577" s="119">
        <v>1.6256792600000001</v>
      </c>
      <c r="G577" s="119">
        <v>1.3417447600000001</v>
      </c>
      <c r="H577" s="74">
        <f t="shared" si="17"/>
        <v>0.21161588139908205</v>
      </c>
      <c r="I577" s="60">
        <f t="shared" si="18"/>
        <v>1.1129713926015856E-4</v>
      </c>
      <c r="J577" s="121">
        <v>3.816733116</v>
      </c>
      <c r="K577" s="121">
        <v>35.641800000000003</v>
      </c>
      <c r="M577"/>
      <c r="N577" s="170"/>
    </row>
    <row r="578" spans="1:14" ht="12.75" x14ac:dyDescent="0.2">
      <c r="A578" s="118" t="s">
        <v>1722</v>
      </c>
      <c r="B578" s="59" t="s">
        <v>661</v>
      </c>
      <c r="C578" s="59" t="s">
        <v>665</v>
      </c>
      <c r="D578" s="118" t="s">
        <v>212</v>
      </c>
      <c r="E578" s="118" t="s">
        <v>1020</v>
      </c>
      <c r="F578" s="119">
        <v>1.6217037299999999</v>
      </c>
      <c r="G578" s="119">
        <v>1.3279580800000002</v>
      </c>
      <c r="H578" s="74">
        <f t="shared" si="17"/>
        <v>0.22120099604348931</v>
      </c>
      <c r="I578" s="60">
        <f t="shared" si="18"/>
        <v>1.1102496680466265E-4</v>
      </c>
      <c r="J578" s="121">
        <v>129.5222346992</v>
      </c>
      <c r="K578" s="121">
        <v>23.045300000000001</v>
      </c>
      <c r="M578"/>
      <c r="N578" s="170"/>
    </row>
    <row r="579" spans="1:14" ht="12.75" x14ac:dyDescent="0.2">
      <c r="A579" s="118" t="s">
        <v>2458</v>
      </c>
      <c r="B579" s="59" t="s">
        <v>201</v>
      </c>
      <c r="C579" s="59" t="s">
        <v>885</v>
      </c>
      <c r="D579" s="118" t="s">
        <v>212</v>
      </c>
      <c r="E579" s="118" t="s">
        <v>3031</v>
      </c>
      <c r="F579" s="119">
        <v>1.61428642</v>
      </c>
      <c r="G579" s="119">
        <v>0.67249318800000002</v>
      </c>
      <c r="H579" s="74">
        <f t="shared" si="17"/>
        <v>1.4004502183894241</v>
      </c>
      <c r="I579" s="60">
        <f t="shared" si="18"/>
        <v>1.105171634486638E-4</v>
      </c>
      <c r="J579" s="121">
        <v>47.989486219999996</v>
      </c>
      <c r="K579" s="121">
        <v>15.08935</v>
      </c>
      <c r="M579"/>
      <c r="N579" s="170"/>
    </row>
    <row r="580" spans="1:14" ht="12.75" x14ac:dyDescent="0.2">
      <c r="A580" s="118" t="s">
        <v>2474</v>
      </c>
      <c r="B580" s="59" t="s">
        <v>962</v>
      </c>
      <c r="C580" s="59" t="s">
        <v>885</v>
      </c>
      <c r="D580" s="118" t="s">
        <v>212</v>
      </c>
      <c r="E580" s="118" t="s">
        <v>3031</v>
      </c>
      <c r="F580" s="119">
        <v>1.6108077000000001</v>
      </c>
      <c r="G580" s="119">
        <v>6.6408442900000004</v>
      </c>
      <c r="H580" s="74">
        <f t="shared" si="17"/>
        <v>-0.7574393210174184</v>
      </c>
      <c r="I580" s="60">
        <f t="shared" si="18"/>
        <v>1.1027900356447661E-4</v>
      </c>
      <c r="J580" s="121">
        <v>156.19792132000001</v>
      </c>
      <c r="K580" s="121">
        <v>11.224500000000001</v>
      </c>
      <c r="M580"/>
      <c r="N580" s="170"/>
    </row>
    <row r="581" spans="1:14" ht="12.75" x14ac:dyDescent="0.2">
      <c r="A581" s="118" t="s">
        <v>1872</v>
      </c>
      <c r="B581" s="59" t="s">
        <v>383</v>
      </c>
      <c r="C581" s="59" t="s">
        <v>890</v>
      </c>
      <c r="D581" s="118" t="s">
        <v>213</v>
      </c>
      <c r="E581" s="118" t="s">
        <v>214</v>
      </c>
      <c r="F581" s="119">
        <v>1.5980192979999999</v>
      </c>
      <c r="G581" s="119">
        <v>4.6387132300000005</v>
      </c>
      <c r="H581" s="74">
        <f t="shared" si="17"/>
        <v>-0.65550375313888509</v>
      </c>
      <c r="I581" s="60">
        <f t="shared" si="18"/>
        <v>1.0940348488540525E-4</v>
      </c>
      <c r="J581" s="121">
        <v>129.19325337999999</v>
      </c>
      <c r="K581" s="121">
        <v>20.494299999999999</v>
      </c>
      <c r="M581"/>
      <c r="N581" s="170"/>
    </row>
    <row r="582" spans="1:14" ht="12.75" x14ac:dyDescent="0.2">
      <c r="A582" s="118" t="s">
        <v>2097</v>
      </c>
      <c r="B582" s="59" t="s">
        <v>2029</v>
      </c>
      <c r="C582" s="59" t="s">
        <v>886</v>
      </c>
      <c r="D582" s="118" t="s">
        <v>212</v>
      </c>
      <c r="E582" s="118" t="s">
        <v>1020</v>
      </c>
      <c r="F582" s="119">
        <v>1.5930849499999999</v>
      </c>
      <c r="G582" s="119">
        <v>7.1752312400000005</v>
      </c>
      <c r="H582" s="74">
        <f t="shared" si="17"/>
        <v>-0.7779744099229895</v>
      </c>
      <c r="I582" s="60">
        <f t="shared" si="18"/>
        <v>1.0906566989937038E-4</v>
      </c>
      <c r="J582" s="121">
        <v>23.895617469999998</v>
      </c>
      <c r="K582" s="121">
        <v>84.389449999999997</v>
      </c>
      <c r="M582"/>
      <c r="N582" s="170"/>
    </row>
    <row r="583" spans="1:14" ht="12.75" x14ac:dyDescent="0.2">
      <c r="A583" s="118" t="s">
        <v>2676</v>
      </c>
      <c r="B583" s="59" t="s">
        <v>1487</v>
      </c>
      <c r="C583" s="59" t="s">
        <v>891</v>
      </c>
      <c r="D583" s="118" t="s">
        <v>212</v>
      </c>
      <c r="E583" s="118" t="s">
        <v>1020</v>
      </c>
      <c r="F583" s="119">
        <v>1.5912278999999998</v>
      </c>
      <c r="G583" s="119">
        <v>0.173378</v>
      </c>
      <c r="H583" s="74">
        <f t="shared" si="17"/>
        <v>8.1777959141298187</v>
      </c>
      <c r="I583" s="60">
        <f t="shared" si="18"/>
        <v>1.0893853267276697E-4</v>
      </c>
      <c r="J583" s="121">
        <v>2.8159101600000001</v>
      </c>
      <c r="K583" s="121">
        <v>65.841399999999993</v>
      </c>
      <c r="M583"/>
      <c r="N583" s="170"/>
    </row>
    <row r="584" spans="1:14" ht="12.75" x14ac:dyDescent="0.2">
      <c r="A584" s="118" t="s">
        <v>2452</v>
      </c>
      <c r="B584" s="59" t="s">
        <v>481</v>
      </c>
      <c r="C584" s="59" t="s">
        <v>885</v>
      </c>
      <c r="D584" s="118" t="s">
        <v>212</v>
      </c>
      <c r="E584" s="118" t="s">
        <v>3031</v>
      </c>
      <c r="F584" s="119">
        <v>1.580497985</v>
      </c>
      <c r="G584" s="119">
        <v>0.32931007000000001</v>
      </c>
      <c r="H584" s="74">
        <f t="shared" si="17"/>
        <v>3.7994219703029426</v>
      </c>
      <c r="I584" s="60">
        <f t="shared" si="18"/>
        <v>1.0820394198603787E-4</v>
      </c>
      <c r="J584" s="121">
        <v>7.4677170999999998</v>
      </c>
      <c r="K584" s="121">
        <v>18.002300000000002</v>
      </c>
      <c r="M584"/>
      <c r="N584" s="170"/>
    </row>
    <row r="585" spans="1:14" ht="12.75" x14ac:dyDescent="0.2">
      <c r="A585" s="118" t="s">
        <v>2347</v>
      </c>
      <c r="B585" s="59" t="s">
        <v>976</v>
      </c>
      <c r="C585" s="59" t="s">
        <v>975</v>
      </c>
      <c r="D585" s="118" t="s">
        <v>212</v>
      </c>
      <c r="E585" s="118" t="s">
        <v>1020</v>
      </c>
      <c r="F585" s="119">
        <v>1.57389369</v>
      </c>
      <c r="G585" s="119">
        <v>0.29999621999999998</v>
      </c>
      <c r="H585" s="74">
        <f t="shared" si="17"/>
        <v>4.2463784043678956</v>
      </c>
      <c r="I585" s="60">
        <f t="shared" si="18"/>
        <v>1.0775179920583769E-4</v>
      </c>
      <c r="J585" s="121">
        <v>60.676262639999997</v>
      </c>
      <c r="K585" s="121">
        <v>30.335599999999999</v>
      </c>
      <c r="M585"/>
      <c r="N585" s="170"/>
    </row>
    <row r="586" spans="1:14" ht="12.75" x14ac:dyDescent="0.2">
      <c r="A586" s="118" t="s">
        <v>3037</v>
      </c>
      <c r="B586" s="59" t="s">
        <v>3038</v>
      </c>
      <c r="C586" s="59" t="s">
        <v>665</v>
      </c>
      <c r="D586" s="118" t="s">
        <v>212</v>
      </c>
      <c r="E586" s="118" t="s">
        <v>1020</v>
      </c>
      <c r="F586" s="119">
        <v>1.5707435300000001</v>
      </c>
      <c r="G586" s="119">
        <v>0.55176550000000002</v>
      </c>
      <c r="H586" s="74">
        <f t="shared" si="17"/>
        <v>1.8467592301439653</v>
      </c>
      <c r="I586" s="60">
        <f t="shared" si="18"/>
        <v>1.0753613317328232E-4</v>
      </c>
      <c r="J586" s="121">
        <v>28.191275999999998</v>
      </c>
      <c r="K586" s="121">
        <v>28.488</v>
      </c>
      <c r="M586"/>
      <c r="N586" s="170"/>
    </row>
    <row r="587" spans="1:14" ht="12.75" x14ac:dyDescent="0.2">
      <c r="A587" s="118" t="s">
        <v>3026</v>
      </c>
      <c r="B587" s="59" t="s">
        <v>3027</v>
      </c>
      <c r="C587" s="59" t="s">
        <v>972</v>
      </c>
      <c r="D587" s="118" t="s">
        <v>213</v>
      </c>
      <c r="E587" s="118" t="s">
        <v>214</v>
      </c>
      <c r="F587" s="119">
        <v>1.5348556</v>
      </c>
      <c r="G587" s="119">
        <v>1.4136253300000001</v>
      </c>
      <c r="H587" s="74">
        <f t="shared" si="17"/>
        <v>8.5758416623731515E-2</v>
      </c>
      <c r="I587" s="60">
        <f t="shared" si="18"/>
        <v>1.0507917623149981E-4</v>
      </c>
      <c r="J587" s="121">
        <v>10.553421550000001</v>
      </c>
      <c r="K587" s="121">
        <v>67.024050000000003</v>
      </c>
      <c r="M587"/>
      <c r="N587" s="170"/>
    </row>
    <row r="588" spans="1:14" ht="12.75" x14ac:dyDescent="0.2">
      <c r="A588" s="118" t="s">
        <v>2229</v>
      </c>
      <c r="B588" s="59" t="s">
        <v>2230</v>
      </c>
      <c r="C588" s="118" t="s">
        <v>665</v>
      </c>
      <c r="D588" s="118" t="s">
        <v>213</v>
      </c>
      <c r="E588" s="118" t="s">
        <v>1020</v>
      </c>
      <c r="F588" s="119">
        <v>1.52470321</v>
      </c>
      <c r="G588" s="119">
        <v>1.1510901899999999</v>
      </c>
      <c r="H588" s="74">
        <f t="shared" ref="H588:H649" si="19">IF(ISERROR(F588/G588-1),"",IF((F588/G588-1)&gt;10000%,"",F588/G588-1))</f>
        <v>0.32457319439061516</v>
      </c>
      <c r="I588" s="60">
        <f t="shared" ref="I588:I649" si="20">F588/$F$1074</f>
        <v>1.0438412402073751E-4</v>
      </c>
      <c r="J588" s="121">
        <v>93.98131525542</v>
      </c>
      <c r="K588" s="121">
        <v>35.443649999999998</v>
      </c>
      <c r="M588"/>
      <c r="N588" s="170"/>
    </row>
    <row r="589" spans="1:14" ht="12.75" x14ac:dyDescent="0.2">
      <c r="A589" s="118" t="s">
        <v>2807</v>
      </c>
      <c r="B589" s="59" t="s">
        <v>1944</v>
      </c>
      <c r="C589" s="59" t="s">
        <v>1942</v>
      </c>
      <c r="D589" s="118" t="s">
        <v>212</v>
      </c>
      <c r="E589" s="118" t="s">
        <v>1020</v>
      </c>
      <c r="F589" s="119">
        <v>1.52230336</v>
      </c>
      <c r="G589" s="119">
        <v>0.39778109</v>
      </c>
      <c r="H589" s="74">
        <f t="shared" si="19"/>
        <v>2.8269877534902426</v>
      </c>
      <c r="I589" s="60">
        <f t="shared" si="20"/>
        <v>1.0421982565867714E-4</v>
      </c>
      <c r="J589" s="121">
        <v>4.7543192391230003</v>
      </c>
      <c r="K589" s="121">
        <v>48.763105263157897</v>
      </c>
      <c r="M589"/>
      <c r="N589" s="170"/>
    </row>
    <row r="590" spans="1:14" ht="12.75" x14ac:dyDescent="0.2">
      <c r="A590" s="118" t="s">
        <v>1993</v>
      </c>
      <c r="B590" s="59" t="s">
        <v>1994</v>
      </c>
      <c r="C590" s="59" t="s">
        <v>279</v>
      </c>
      <c r="D590" s="118" t="s">
        <v>213</v>
      </c>
      <c r="E590" s="118" t="s">
        <v>214</v>
      </c>
      <c r="F590" s="119">
        <v>1.5219012599999999</v>
      </c>
      <c r="G590" s="119">
        <v>0.84429737000000005</v>
      </c>
      <c r="H590" s="74">
        <f t="shared" si="19"/>
        <v>0.80256543970994465</v>
      </c>
      <c r="I590" s="60">
        <f t="shared" si="20"/>
        <v>1.0419229711673308E-4</v>
      </c>
      <c r="J590" s="121">
        <v>9.5614704586999988</v>
      </c>
      <c r="K590" s="121">
        <v>63.715150000000001</v>
      </c>
      <c r="M590"/>
      <c r="N590" s="170"/>
    </row>
    <row r="591" spans="1:14" ht="12.75" x14ac:dyDescent="0.2">
      <c r="A591" s="118" t="s">
        <v>2148</v>
      </c>
      <c r="B591" s="59" t="s">
        <v>431</v>
      </c>
      <c r="C591" s="59" t="s">
        <v>886</v>
      </c>
      <c r="D591" s="118" t="s">
        <v>212</v>
      </c>
      <c r="E591" s="118" t="s">
        <v>1020</v>
      </c>
      <c r="F591" s="119">
        <v>1.4935557699999999</v>
      </c>
      <c r="G591" s="119">
        <v>1.4637740400000001</v>
      </c>
      <c r="H591" s="74">
        <f t="shared" si="19"/>
        <v>2.0345852014153731E-2</v>
      </c>
      <c r="I591" s="60">
        <f t="shared" si="20"/>
        <v>1.0225171017221646E-4</v>
      </c>
      <c r="J591" s="121">
        <v>15.89470392</v>
      </c>
      <c r="K591" s="121">
        <v>12.137449999999999</v>
      </c>
      <c r="M591"/>
      <c r="N591" s="170"/>
    </row>
    <row r="592" spans="1:14" ht="12.75" x14ac:dyDescent="0.2">
      <c r="A592" s="118" t="s">
        <v>1816</v>
      </c>
      <c r="B592" s="59" t="s">
        <v>609</v>
      </c>
      <c r="C592" s="59" t="s">
        <v>890</v>
      </c>
      <c r="D592" s="118" t="s">
        <v>213</v>
      </c>
      <c r="E592" s="118" t="s">
        <v>214</v>
      </c>
      <c r="F592" s="119">
        <v>1.4460900190000001</v>
      </c>
      <c r="G592" s="119">
        <v>1.208643452</v>
      </c>
      <c r="H592" s="74">
        <f t="shared" si="19"/>
        <v>0.19645708302732778</v>
      </c>
      <c r="I592" s="60">
        <f t="shared" si="20"/>
        <v>9.9002113262716004E-5</v>
      </c>
      <c r="J592" s="121">
        <v>192.38002516</v>
      </c>
      <c r="K592" s="121">
        <v>21.275649999999999</v>
      </c>
      <c r="M592"/>
      <c r="N592" s="170"/>
    </row>
    <row r="593" spans="1:14" ht="12.75" x14ac:dyDescent="0.2">
      <c r="A593" s="118" t="s">
        <v>1666</v>
      </c>
      <c r="B593" s="59" t="s">
        <v>1120</v>
      </c>
      <c r="C593" s="59" t="s">
        <v>149</v>
      </c>
      <c r="D593" s="118" t="s">
        <v>827</v>
      </c>
      <c r="E593" s="118" t="s">
        <v>214</v>
      </c>
      <c r="F593" s="119">
        <v>1.43589933</v>
      </c>
      <c r="G593" s="119">
        <v>1.57857001</v>
      </c>
      <c r="H593" s="74">
        <f t="shared" si="19"/>
        <v>-9.0379697508633061E-2</v>
      </c>
      <c r="I593" s="60">
        <f t="shared" si="20"/>
        <v>9.8304439028506989E-5</v>
      </c>
      <c r="J593" s="121">
        <v>68.144955730000007</v>
      </c>
      <c r="K593" s="121">
        <v>49.1541</v>
      </c>
      <c r="M593"/>
      <c r="N593" s="170"/>
    </row>
    <row r="594" spans="1:14" ht="12.75" x14ac:dyDescent="0.2">
      <c r="A594" s="118" t="s">
        <v>1987</v>
      </c>
      <c r="B594" s="59" t="s">
        <v>1988</v>
      </c>
      <c r="C594" s="59" t="s">
        <v>279</v>
      </c>
      <c r="D594" s="118" t="s">
        <v>213</v>
      </c>
      <c r="E594" s="118" t="s">
        <v>214</v>
      </c>
      <c r="F594" s="119">
        <v>1.4318073999999998</v>
      </c>
      <c r="G594" s="119">
        <v>0.49940459999999998</v>
      </c>
      <c r="H594" s="74">
        <f t="shared" si="19"/>
        <v>1.8670288579640633</v>
      </c>
      <c r="I594" s="60">
        <f t="shared" si="20"/>
        <v>9.802429760439063E-5</v>
      </c>
      <c r="J594" s="121">
        <v>5.7828895617000002</v>
      </c>
      <c r="K594" s="121">
        <v>40.730600000000003</v>
      </c>
      <c r="M594"/>
      <c r="N594" s="170"/>
    </row>
    <row r="595" spans="1:14" ht="12.75" x14ac:dyDescent="0.2">
      <c r="A595" s="118" t="s">
        <v>2104</v>
      </c>
      <c r="B595" s="59" t="s">
        <v>390</v>
      </c>
      <c r="C595" s="59" t="s">
        <v>886</v>
      </c>
      <c r="D595" s="118" t="s">
        <v>212</v>
      </c>
      <c r="E595" s="118" t="s">
        <v>1020</v>
      </c>
      <c r="F595" s="119">
        <v>1.4274468440000001</v>
      </c>
      <c r="G595" s="119">
        <v>5.0209279999999996</v>
      </c>
      <c r="H595" s="74">
        <f t="shared" si="19"/>
        <v>-0.71570059479044512</v>
      </c>
      <c r="I595" s="60">
        <f t="shared" si="20"/>
        <v>9.7725765525938881E-5</v>
      </c>
      <c r="J595" s="121">
        <v>61.86717024</v>
      </c>
      <c r="K595" s="121">
        <v>13.09135</v>
      </c>
      <c r="M595"/>
      <c r="N595" s="170"/>
    </row>
    <row r="596" spans="1:14" ht="12.75" x14ac:dyDescent="0.2">
      <c r="A596" s="118" t="s">
        <v>1833</v>
      </c>
      <c r="B596" s="59" t="s">
        <v>323</v>
      </c>
      <c r="C596" s="59" t="s">
        <v>890</v>
      </c>
      <c r="D596" s="118" t="s">
        <v>213</v>
      </c>
      <c r="E596" s="118" t="s">
        <v>1020</v>
      </c>
      <c r="F596" s="119">
        <v>1.42278317</v>
      </c>
      <c r="G596" s="119">
        <v>3.9398977500000001</v>
      </c>
      <c r="H596" s="74">
        <f t="shared" si="19"/>
        <v>-0.63887814855093639</v>
      </c>
      <c r="I596" s="60">
        <f t="shared" si="20"/>
        <v>9.740648140427149E-5</v>
      </c>
      <c r="J596" s="121">
        <v>90.834045890262502</v>
      </c>
      <c r="K596" s="121">
        <v>60.895850000000003</v>
      </c>
      <c r="M596"/>
      <c r="N596" s="170"/>
    </row>
    <row r="597" spans="1:14" ht="12.75" x14ac:dyDescent="0.2">
      <c r="A597" s="118" t="s">
        <v>2119</v>
      </c>
      <c r="B597" s="59" t="s">
        <v>1403</v>
      </c>
      <c r="C597" s="59" t="s">
        <v>886</v>
      </c>
      <c r="D597" s="118" t="s">
        <v>212</v>
      </c>
      <c r="E597" s="118" t="s">
        <v>1020</v>
      </c>
      <c r="F597" s="119">
        <v>1.4122692450000001</v>
      </c>
      <c r="G597" s="119">
        <v>1.7443910970000001</v>
      </c>
      <c r="H597" s="74">
        <f t="shared" si="19"/>
        <v>-0.19039414531017862</v>
      </c>
      <c r="I597" s="60">
        <f t="shared" si="20"/>
        <v>9.6686677809744572E-5</v>
      </c>
      <c r="J597" s="121">
        <v>14.736682210000001</v>
      </c>
      <c r="K597" s="121">
        <v>71.24315</v>
      </c>
      <c r="M597"/>
      <c r="N597" s="170"/>
    </row>
    <row r="598" spans="1:14" ht="12.75" x14ac:dyDescent="0.2">
      <c r="A598" s="118" t="s">
        <v>2577</v>
      </c>
      <c r="B598" s="59" t="s">
        <v>585</v>
      </c>
      <c r="C598" s="59" t="s">
        <v>891</v>
      </c>
      <c r="D598" s="118" t="s">
        <v>213</v>
      </c>
      <c r="E598" s="118" t="s">
        <v>1020</v>
      </c>
      <c r="F598" s="119">
        <v>1.4091774399999999</v>
      </c>
      <c r="G598" s="119">
        <v>13.159025919999999</v>
      </c>
      <c r="H598" s="74">
        <f t="shared" si="19"/>
        <v>-0.89291172093078452</v>
      </c>
      <c r="I598" s="60">
        <f t="shared" si="20"/>
        <v>9.6475006873098513E-5</v>
      </c>
      <c r="J598" s="121">
        <v>301.13899280000004</v>
      </c>
      <c r="K598" s="121">
        <v>12.386850000000001</v>
      </c>
      <c r="M598"/>
      <c r="N598" s="170"/>
    </row>
    <row r="599" spans="1:14" ht="12.75" x14ac:dyDescent="0.2">
      <c r="A599" s="118" t="s">
        <v>1662</v>
      </c>
      <c r="B599" s="59" t="s">
        <v>842</v>
      </c>
      <c r="C599" s="59" t="s">
        <v>149</v>
      </c>
      <c r="D599" s="118" t="s">
        <v>827</v>
      </c>
      <c r="E599" s="118" t="s">
        <v>1020</v>
      </c>
      <c r="F599" s="119">
        <v>1.3737249650000001</v>
      </c>
      <c r="G599" s="119">
        <v>8.1213795700000002</v>
      </c>
      <c r="H599" s="74">
        <f t="shared" si="19"/>
        <v>-0.83085078672169488</v>
      </c>
      <c r="I599" s="60">
        <f t="shared" si="20"/>
        <v>9.4047862020926214E-5</v>
      </c>
      <c r="J599" s="121">
        <v>178.25350494</v>
      </c>
      <c r="K599" s="121">
        <v>31.7835</v>
      </c>
      <c r="M599"/>
      <c r="N599" s="170"/>
    </row>
    <row r="600" spans="1:14" ht="12.75" x14ac:dyDescent="0.2">
      <c r="A600" s="118" t="s">
        <v>2019</v>
      </c>
      <c r="B600" s="59" t="s">
        <v>2</v>
      </c>
      <c r="C600" s="59" t="s">
        <v>972</v>
      </c>
      <c r="D600" s="118" t="s">
        <v>213</v>
      </c>
      <c r="E600" s="118" t="s">
        <v>214</v>
      </c>
      <c r="F600" s="119">
        <v>1.3612780200000001</v>
      </c>
      <c r="G600" s="119">
        <v>0.54899254000000008</v>
      </c>
      <c r="H600" s="74">
        <f t="shared" si="19"/>
        <v>1.4795929285305038</v>
      </c>
      <c r="I600" s="60">
        <f t="shared" si="20"/>
        <v>9.3195720146994383E-5</v>
      </c>
      <c r="J600" s="121">
        <v>147.73506997999999</v>
      </c>
      <c r="K600" s="121">
        <v>31.962499999999999</v>
      </c>
      <c r="M600"/>
      <c r="N600" s="170"/>
    </row>
    <row r="601" spans="1:14" ht="12.75" x14ac:dyDescent="0.2">
      <c r="A601" s="118" t="s">
        <v>2639</v>
      </c>
      <c r="B601" s="59" t="s">
        <v>567</v>
      </c>
      <c r="C601" s="59" t="s">
        <v>891</v>
      </c>
      <c r="D601" s="118" t="s">
        <v>212</v>
      </c>
      <c r="E601" s="118" t="s">
        <v>1020</v>
      </c>
      <c r="F601" s="119">
        <v>1.3604314799999999</v>
      </c>
      <c r="G601" s="119">
        <v>2.7090048289999999</v>
      </c>
      <c r="H601" s="74">
        <f t="shared" si="19"/>
        <v>-0.49781134923181791</v>
      </c>
      <c r="I601" s="60">
        <f t="shared" si="20"/>
        <v>9.3137764385001502E-5</v>
      </c>
      <c r="J601" s="121">
        <v>195.24106619999998</v>
      </c>
      <c r="K601" s="121">
        <v>27.2272</v>
      </c>
      <c r="M601"/>
      <c r="N601" s="170"/>
    </row>
    <row r="602" spans="1:14" ht="12.75" x14ac:dyDescent="0.2">
      <c r="A602" s="118" t="s">
        <v>2746</v>
      </c>
      <c r="B602" s="59" t="s">
        <v>2747</v>
      </c>
      <c r="C602" s="59" t="s">
        <v>972</v>
      </c>
      <c r="D602" s="118" t="s">
        <v>213</v>
      </c>
      <c r="E602" s="118" t="s">
        <v>214</v>
      </c>
      <c r="F602" s="119">
        <v>1.3589743999999999</v>
      </c>
      <c r="G602" s="119">
        <v>0.24856932999999998</v>
      </c>
      <c r="H602" s="74">
        <f t="shared" si="19"/>
        <v>4.4671845476672445</v>
      </c>
      <c r="I602" s="60">
        <f t="shared" si="20"/>
        <v>9.3038009876431839E-5</v>
      </c>
      <c r="J602" s="121">
        <v>16.231906300000002</v>
      </c>
      <c r="K602" s="121">
        <v>33.270949999999999</v>
      </c>
      <c r="M602"/>
      <c r="N602" s="170"/>
    </row>
    <row r="603" spans="1:14" ht="12.75" x14ac:dyDescent="0.2">
      <c r="A603" s="118" t="s">
        <v>2456</v>
      </c>
      <c r="B603" s="59" t="s">
        <v>197</v>
      </c>
      <c r="C603" s="59" t="s">
        <v>885</v>
      </c>
      <c r="D603" s="118" t="s">
        <v>212</v>
      </c>
      <c r="E603" s="118" t="s">
        <v>3031</v>
      </c>
      <c r="F603" s="119">
        <v>1.3436080100000001</v>
      </c>
      <c r="G603" s="119">
        <v>2.7658177799999999</v>
      </c>
      <c r="H603" s="74">
        <f t="shared" si="19"/>
        <v>-0.51420949719977571</v>
      </c>
      <c r="I603" s="60">
        <f t="shared" si="20"/>
        <v>9.1985997164062064E-5</v>
      </c>
      <c r="J603" s="121">
        <v>62.130894840000003</v>
      </c>
      <c r="K603" s="121">
        <v>13.404949999999999</v>
      </c>
      <c r="M603"/>
      <c r="N603" s="170"/>
    </row>
    <row r="604" spans="1:14" ht="12.75" x14ac:dyDescent="0.2">
      <c r="A604" s="118" t="s">
        <v>2044</v>
      </c>
      <c r="B604" s="59" t="s">
        <v>2045</v>
      </c>
      <c r="C604" s="59" t="s">
        <v>1942</v>
      </c>
      <c r="D604" s="118" t="s">
        <v>212</v>
      </c>
      <c r="E604" s="118" t="s">
        <v>1020</v>
      </c>
      <c r="F604" s="119">
        <v>1.3403423600000002</v>
      </c>
      <c r="G604" s="119">
        <v>2.8410419399999998</v>
      </c>
      <c r="H604" s="74">
        <f t="shared" si="19"/>
        <v>-0.52822155099899715</v>
      </c>
      <c r="I604" s="60">
        <f t="shared" si="20"/>
        <v>9.1762424463242271E-5</v>
      </c>
      <c r="J604" s="121">
        <v>584.09872678080001</v>
      </c>
      <c r="K604" s="121">
        <v>75.239549999999994</v>
      </c>
      <c r="M604"/>
      <c r="N604" s="170"/>
    </row>
    <row r="605" spans="1:14" ht="12.75" x14ac:dyDescent="0.2">
      <c r="A605" s="118" t="s">
        <v>2742</v>
      </c>
      <c r="B605" s="59" t="s">
        <v>2743</v>
      </c>
      <c r="C605" s="59" t="s">
        <v>665</v>
      </c>
      <c r="D605" s="118" t="s">
        <v>213</v>
      </c>
      <c r="E605" s="118" t="s">
        <v>1020</v>
      </c>
      <c r="F605" s="119">
        <v>1.33448729</v>
      </c>
      <c r="G605" s="119">
        <v>0.19044370000000002</v>
      </c>
      <c r="H605" s="74">
        <f t="shared" si="19"/>
        <v>6.0072535347716931</v>
      </c>
      <c r="I605" s="60">
        <f t="shared" si="20"/>
        <v>9.136157507234335E-5</v>
      </c>
      <c r="J605" s="121">
        <v>18.357329862</v>
      </c>
      <c r="K605" s="121">
        <v>44.844299999999997</v>
      </c>
      <c r="M605"/>
      <c r="N605" s="170"/>
    </row>
    <row r="606" spans="1:14" ht="12.75" x14ac:dyDescent="0.2">
      <c r="A606" s="118" t="s">
        <v>2781</v>
      </c>
      <c r="B606" s="59" t="s">
        <v>1011</v>
      </c>
      <c r="C606" s="59" t="s">
        <v>665</v>
      </c>
      <c r="D606" s="118" t="s">
        <v>212</v>
      </c>
      <c r="E606" s="118" t="s">
        <v>1020</v>
      </c>
      <c r="F606" s="119">
        <v>1.3172229820000001</v>
      </c>
      <c r="G606" s="119">
        <v>0.31508876899999999</v>
      </c>
      <c r="H606" s="74">
        <f t="shared" si="19"/>
        <v>3.1804821738981124</v>
      </c>
      <c r="I606" s="60">
        <f t="shared" si="20"/>
        <v>9.0179627231226002E-5</v>
      </c>
      <c r="J606" s="121">
        <v>9.5329915155999991</v>
      </c>
      <c r="K606" s="121">
        <v>58.279800000000002</v>
      </c>
      <c r="M606"/>
      <c r="N606" s="170"/>
    </row>
    <row r="607" spans="1:14" ht="12.75" x14ac:dyDescent="0.2">
      <c r="A607" s="118" t="s">
        <v>2700</v>
      </c>
      <c r="B607" s="59" t="s">
        <v>36</v>
      </c>
      <c r="C607" s="59" t="s">
        <v>889</v>
      </c>
      <c r="D607" s="118" t="s">
        <v>212</v>
      </c>
      <c r="E607" s="118" t="s">
        <v>1020</v>
      </c>
      <c r="F607" s="119">
        <v>1.29697281</v>
      </c>
      <c r="G607" s="119">
        <v>2.5484864539999998</v>
      </c>
      <c r="H607" s="74">
        <f t="shared" si="19"/>
        <v>-0.4910811442751345</v>
      </c>
      <c r="I607" s="60">
        <f t="shared" si="20"/>
        <v>8.8793261378760014E-5</v>
      </c>
      <c r="J607" s="121">
        <v>51.691178839999999</v>
      </c>
      <c r="K607" s="121">
        <v>98.911799999999999</v>
      </c>
      <c r="M607"/>
      <c r="N607" s="170"/>
    </row>
    <row r="608" spans="1:14" ht="12.75" x14ac:dyDescent="0.2">
      <c r="A608" s="118" t="s">
        <v>2369</v>
      </c>
      <c r="B608" s="59" t="s">
        <v>1484</v>
      </c>
      <c r="C608" s="59" t="s">
        <v>887</v>
      </c>
      <c r="D608" s="118" t="s">
        <v>212</v>
      </c>
      <c r="E608" s="118" t="s">
        <v>1020</v>
      </c>
      <c r="F608" s="119">
        <v>1.2954330900000002</v>
      </c>
      <c r="G608" s="119">
        <v>2.3621571400000003</v>
      </c>
      <c r="H608" s="74">
        <f t="shared" si="19"/>
        <v>-0.45158894467114075</v>
      </c>
      <c r="I608" s="60">
        <f t="shared" si="20"/>
        <v>8.8687849176317547E-5</v>
      </c>
      <c r="J608" s="121">
        <v>514.52739234000001</v>
      </c>
      <c r="K608" s="121">
        <v>29.652899999999999</v>
      </c>
      <c r="M608"/>
      <c r="N608" s="170"/>
    </row>
    <row r="609" spans="1:14" ht="12.75" x14ac:dyDescent="0.2">
      <c r="A609" s="118" t="s">
        <v>2970</v>
      </c>
      <c r="B609" s="59" t="s">
        <v>1016</v>
      </c>
      <c r="C609" s="59" t="s">
        <v>665</v>
      </c>
      <c r="D609" s="118" t="s">
        <v>213</v>
      </c>
      <c r="E609" s="118" t="s">
        <v>1020</v>
      </c>
      <c r="F609" s="119">
        <v>1.2933649149999999</v>
      </c>
      <c r="G609" s="119">
        <v>0.75087473999999998</v>
      </c>
      <c r="H609" s="74">
        <f t="shared" si="19"/>
        <v>0.72247759326675443</v>
      </c>
      <c r="I609" s="60">
        <f t="shared" si="20"/>
        <v>8.8546257924800078E-5</v>
      </c>
      <c r="J609" s="121">
        <v>49.961495929199998</v>
      </c>
      <c r="K609" s="121">
        <v>85.501549999999995</v>
      </c>
      <c r="M609"/>
      <c r="N609" s="170"/>
    </row>
    <row r="610" spans="1:14" ht="12.75" x14ac:dyDescent="0.2">
      <c r="A610" s="118" t="s">
        <v>2824</v>
      </c>
      <c r="B610" s="59" t="s">
        <v>1675</v>
      </c>
      <c r="C610" s="59" t="s">
        <v>665</v>
      </c>
      <c r="D610" s="118" t="s">
        <v>212</v>
      </c>
      <c r="E610" s="118" t="s">
        <v>1020</v>
      </c>
      <c r="F610" s="119">
        <v>1.2800866599999998</v>
      </c>
      <c r="G610" s="119">
        <v>2.82236866</v>
      </c>
      <c r="H610" s="74">
        <f t="shared" si="19"/>
        <v>-0.54644952017005466</v>
      </c>
      <c r="I610" s="60">
        <f t="shared" si="20"/>
        <v>8.7637202964065139E-5</v>
      </c>
      <c r="J610" s="121">
        <v>1.727439086</v>
      </c>
      <c r="K610" s="121">
        <v>206.62774999999999</v>
      </c>
      <c r="M610"/>
      <c r="N610" s="170"/>
    </row>
    <row r="611" spans="1:14" ht="12.75" x14ac:dyDescent="0.2">
      <c r="A611" s="118" t="s">
        <v>2291</v>
      </c>
      <c r="B611" s="59" t="s">
        <v>825</v>
      </c>
      <c r="C611" s="59" t="s">
        <v>494</v>
      </c>
      <c r="D611" s="118" t="s">
        <v>212</v>
      </c>
      <c r="E611" s="118" t="s">
        <v>1020</v>
      </c>
      <c r="F611" s="119">
        <v>1.2739989299999999</v>
      </c>
      <c r="G611" s="119">
        <v>0.85321924000000005</v>
      </c>
      <c r="H611" s="74">
        <f t="shared" si="19"/>
        <v>0.49316713720614147</v>
      </c>
      <c r="I611" s="60">
        <f t="shared" si="20"/>
        <v>8.7220425220595465E-5</v>
      </c>
      <c r="J611" s="121">
        <v>8.53809912</v>
      </c>
      <c r="K611" s="121">
        <v>207.96174999999999</v>
      </c>
      <c r="M611"/>
      <c r="N611" s="170"/>
    </row>
    <row r="612" spans="1:14" ht="12.75" x14ac:dyDescent="0.2">
      <c r="A612" s="118" t="s">
        <v>1922</v>
      </c>
      <c r="B612" s="59" t="s">
        <v>280</v>
      </c>
      <c r="C612" s="59" t="s">
        <v>1906</v>
      </c>
      <c r="D612" s="118" t="s">
        <v>213</v>
      </c>
      <c r="E612" s="118" t="s">
        <v>214</v>
      </c>
      <c r="F612" s="119">
        <v>1.269841614</v>
      </c>
      <c r="G612" s="119">
        <v>0.66896974799999998</v>
      </c>
      <c r="H612" s="74">
        <f t="shared" si="19"/>
        <v>0.898204840796478</v>
      </c>
      <c r="I612" s="60">
        <f t="shared" si="20"/>
        <v>8.6935807344741848E-5</v>
      </c>
      <c r="J612" s="121">
        <v>33.958877569999999</v>
      </c>
      <c r="K612" s="121">
        <v>11.835000000000001</v>
      </c>
      <c r="M612"/>
      <c r="N612" s="170"/>
    </row>
    <row r="613" spans="1:14" ht="12.75" x14ac:dyDescent="0.2">
      <c r="A613" s="118" t="s">
        <v>2138</v>
      </c>
      <c r="B613" s="59" t="s">
        <v>474</v>
      </c>
      <c r="C613" s="59" t="s">
        <v>886</v>
      </c>
      <c r="D613" s="118" t="s">
        <v>212</v>
      </c>
      <c r="E613" s="118" t="s">
        <v>1020</v>
      </c>
      <c r="F613" s="119">
        <v>1.26873075</v>
      </c>
      <c r="G613" s="119">
        <v>3.7787225899999997</v>
      </c>
      <c r="H613" s="74">
        <f t="shared" si="19"/>
        <v>-0.66424347917003346</v>
      </c>
      <c r="I613" s="60">
        <f t="shared" si="20"/>
        <v>8.6859755451635279E-5</v>
      </c>
      <c r="J613" s="121">
        <v>43.415757729999996</v>
      </c>
      <c r="K613" s="121">
        <v>25.161999999999999</v>
      </c>
      <c r="M613"/>
      <c r="N613" s="170"/>
    </row>
    <row r="614" spans="1:14" ht="12.75" x14ac:dyDescent="0.2">
      <c r="A614" s="118" t="s">
        <v>2662</v>
      </c>
      <c r="B614" s="59" t="s">
        <v>320</v>
      </c>
      <c r="C614" s="59" t="s">
        <v>891</v>
      </c>
      <c r="D614" s="118" t="s">
        <v>212</v>
      </c>
      <c r="E614" s="118" t="s">
        <v>1020</v>
      </c>
      <c r="F614" s="119">
        <v>1.25771806</v>
      </c>
      <c r="G614" s="119">
        <v>2.64072839</v>
      </c>
      <c r="H614" s="74">
        <f t="shared" si="19"/>
        <v>-0.5237230512752582</v>
      </c>
      <c r="I614" s="60">
        <f t="shared" si="20"/>
        <v>8.610580544272703E-5</v>
      </c>
      <c r="J614" s="121">
        <v>21.075640140000001</v>
      </c>
      <c r="K614" s="121">
        <v>67.462199999999996</v>
      </c>
      <c r="M614"/>
      <c r="N614" s="170"/>
    </row>
    <row r="615" spans="1:14" ht="12.75" x14ac:dyDescent="0.2">
      <c r="A615" s="118" t="s">
        <v>1925</v>
      </c>
      <c r="B615" s="59" t="s">
        <v>28</v>
      </c>
      <c r="C615" s="59" t="s">
        <v>1906</v>
      </c>
      <c r="D615" s="118" t="s">
        <v>213</v>
      </c>
      <c r="E615" s="118" t="s">
        <v>214</v>
      </c>
      <c r="F615" s="119">
        <v>1.2573275020000001</v>
      </c>
      <c r="G615" s="119">
        <v>1.8497396720000001</v>
      </c>
      <c r="H615" s="74">
        <f t="shared" si="19"/>
        <v>-0.32026786199566359</v>
      </c>
      <c r="I615" s="60">
        <f t="shared" si="20"/>
        <v>8.6079067088375898E-5</v>
      </c>
      <c r="J615" s="121">
        <v>31.40704663</v>
      </c>
      <c r="K615" s="121">
        <v>27.589700000000001</v>
      </c>
      <c r="M615"/>
      <c r="N615" s="170"/>
    </row>
    <row r="616" spans="1:14" ht="12.75" x14ac:dyDescent="0.2">
      <c r="A616" s="118" t="s">
        <v>2588</v>
      </c>
      <c r="B616" s="59" t="s">
        <v>564</v>
      </c>
      <c r="C616" s="59" t="s">
        <v>891</v>
      </c>
      <c r="D616" s="118" t="s">
        <v>212</v>
      </c>
      <c r="E616" s="118" t="s">
        <v>1020</v>
      </c>
      <c r="F616" s="119">
        <v>1.257086207</v>
      </c>
      <c r="G616" s="119">
        <v>0.10543702000000001</v>
      </c>
      <c r="H616" s="74">
        <f t="shared" si="19"/>
        <v>10.922626483563363</v>
      </c>
      <c r="I616" s="60">
        <f t="shared" si="20"/>
        <v>8.606254756704191E-5</v>
      </c>
      <c r="J616" s="121">
        <v>28.331186710000001</v>
      </c>
      <c r="K616" s="121">
        <v>29.805299999999999</v>
      </c>
      <c r="M616"/>
      <c r="N616" s="170"/>
    </row>
    <row r="617" spans="1:14" ht="12.75" x14ac:dyDescent="0.2">
      <c r="A617" s="118" t="s">
        <v>2432</v>
      </c>
      <c r="B617" s="59" t="s">
        <v>970</v>
      </c>
      <c r="C617" s="59" t="s">
        <v>885</v>
      </c>
      <c r="D617" s="118" t="s">
        <v>212</v>
      </c>
      <c r="E617" s="118" t="s">
        <v>3031</v>
      </c>
      <c r="F617" s="119">
        <v>1.23965646</v>
      </c>
      <c r="G617" s="119">
        <v>1.0014737900000001</v>
      </c>
      <c r="H617" s="74">
        <f t="shared" si="19"/>
        <v>0.2378321553477698</v>
      </c>
      <c r="I617" s="60">
        <f t="shared" si="20"/>
        <v>8.48692734527321E-5</v>
      </c>
      <c r="J617" s="121">
        <v>31.016803510000003</v>
      </c>
      <c r="K617" s="121">
        <v>17.542200000000001</v>
      </c>
      <c r="M617"/>
      <c r="N617" s="170"/>
    </row>
    <row r="618" spans="1:14" ht="12.75" x14ac:dyDescent="0.2">
      <c r="A618" s="118" t="s">
        <v>2579</v>
      </c>
      <c r="B618" s="59" t="s">
        <v>245</v>
      </c>
      <c r="C618" s="59" t="s">
        <v>891</v>
      </c>
      <c r="D618" s="118" t="s">
        <v>212</v>
      </c>
      <c r="E618" s="118" t="s">
        <v>1020</v>
      </c>
      <c r="F618" s="119">
        <v>1.2363409950000002</v>
      </c>
      <c r="G618" s="119">
        <v>6.6908527900000001</v>
      </c>
      <c r="H618" s="74">
        <f t="shared" si="19"/>
        <v>-0.81521922035890437</v>
      </c>
      <c r="I618" s="60">
        <f t="shared" si="20"/>
        <v>8.4642290320882861E-5</v>
      </c>
      <c r="J618" s="121">
        <v>76.42553826000001</v>
      </c>
      <c r="K618" s="121">
        <v>48.575650000000003</v>
      </c>
      <c r="M618"/>
      <c r="N618" s="170"/>
    </row>
    <row r="619" spans="1:14" ht="12.75" x14ac:dyDescent="0.2">
      <c r="A619" s="118" t="s">
        <v>2959</v>
      </c>
      <c r="B619" s="59" t="s">
        <v>77</v>
      </c>
      <c r="C619" s="59" t="s">
        <v>885</v>
      </c>
      <c r="D619" s="118" t="s">
        <v>212</v>
      </c>
      <c r="E619" s="118" t="s">
        <v>3031</v>
      </c>
      <c r="F619" s="119">
        <v>1.2161152399999999</v>
      </c>
      <c r="G619" s="119">
        <v>1.654994699</v>
      </c>
      <c r="H619" s="74">
        <f t="shared" si="19"/>
        <v>-0.26518481253455661</v>
      </c>
      <c r="I619" s="60">
        <f t="shared" si="20"/>
        <v>8.3257596103355051E-5</v>
      </c>
      <c r="J619" s="121">
        <v>31.875832120000002</v>
      </c>
      <c r="K619" s="121">
        <v>20.017099999999999</v>
      </c>
      <c r="M619"/>
      <c r="N619" s="170"/>
    </row>
    <row r="620" spans="1:14" ht="12.75" x14ac:dyDescent="0.2">
      <c r="A620" s="118" t="s">
        <v>2060</v>
      </c>
      <c r="B620" s="59" t="s">
        <v>1589</v>
      </c>
      <c r="C620" s="59" t="s">
        <v>972</v>
      </c>
      <c r="D620" s="118" t="s">
        <v>213</v>
      </c>
      <c r="E620" s="118" t="s">
        <v>214</v>
      </c>
      <c r="F620" s="119">
        <v>1.2001451000000001</v>
      </c>
      <c r="G620" s="119">
        <v>0.78449043000000007</v>
      </c>
      <c r="H620" s="74">
        <f t="shared" si="19"/>
        <v>0.52984033215038706</v>
      </c>
      <c r="I620" s="60">
        <f t="shared" si="20"/>
        <v>8.216424950091134E-5</v>
      </c>
      <c r="J620" s="121">
        <v>80.048626257599992</v>
      </c>
      <c r="K620" s="121">
        <v>17.255649999999999</v>
      </c>
      <c r="M620"/>
      <c r="N620" s="170"/>
    </row>
    <row r="621" spans="1:14" ht="12.75" x14ac:dyDescent="0.2">
      <c r="A621" s="118" t="s">
        <v>2740</v>
      </c>
      <c r="B621" s="59" t="s">
        <v>2741</v>
      </c>
      <c r="C621" s="59" t="s">
        <v>665</v>
      </c>
      <c r="D621" s="118" t="s">
        <v>213</v>
      </c>
      <c r="E621" s="118" t="s">
        <v>1020</v>
      </c>
      <c r="F621" s="119">
        <v>1.19481032</v>
      </c>
      <c r="G621" s="119">
        <v>0.30715001000000003</v>
      </c>
      <c r="H621" s="74">
        <f t="shared" si="19"/>
        <v>2.8899895201045243</v>
      </c>
      <c r="I621" s="60">
        <f t="shared" si="20"/>
        <v>8.1799020167431182E-5</v>
      </c>
      <c r="J621" s="121">
        <v>18.638399484000001</v>
      </c>
      <c r="K621" s="121">
        <v>45.531849999999999</v>
      </c>
      <c r="M621"/>
      <c r="N621" s="170"/>
    </row>
    <row r="622" spans="1:14" ht="12.75" x14ac:dyDescent="0.2">
      <c r="A622" s="118" t="s">
        <v>2585</v>
      </c>
      <c r="B622" s="59" t="s">
        <v>302</v>
      </c>
      <c r="C622" s="59" t="s">
        <v>891</v>
      </c>
      <c r="D622" s="118" t="s">
        <v>212</v>
      </c>
      <c r="E622" s="118" t="s">
        <v>1020</v>
      </c>
      <c r="F622" s="119">
        <v>1.1881112700000001</v>
      </c>
      <c r="G622" s="119">
        <v>2.0910379049999999</v>
      </c>
      <c r="H622" s="74">
        <f t="shared" si="19"/>
        <v>-0.43180787533356546</v>
      </c>
      <c r="I622" s="60">
        <f t="shared" si="20"/>
        <v>8.1340390277079524E-5</v>
      </c>
      <c r="J622" s="121">
        <v>1043.6678340000001</v>
      </c>
      <c r="K622" s="121">
        <v>13.9642</v>
      </c>
      <c r="M622"/>
      <c r="N622" s="170"/>
    </row>
    <row r="623" spans="1:14" ht="12.75" x14ac:dyDescent="0.2">
      <c r="A623" s="118" t="s">
        <v>2638</v>
      </c>
      <c r="B623" s="59" t="s">
        <v>1025</v>
      </c>
      <c r="C623" s="59" t="s">
        <v>891</v>
      </c>
      <c r="D623" s="118" t="s">
        <v>212</v>
      </c>
      <c r="E623" s="118" t="s">
        <v>1020</v>
      </c>
      <c r="F623" s="119">
        <v>1.1878252499999999</v>
      </c>
      <c r="G623" s="119">
        <v>2.1319266899999998</v>
      </c>
      <c r="H623" s="74">
        <f t="shared" si="19"/>
        <v>-0.44283954247976509</v>
      </c>
      <c r="I623" s="60">
        <f t="shared" si="20"/>
        <v>8.1320808795938413E-5</v>
      </c>
      <c r="J623" s="121">
        <v>126.907383</v>
      </c>
      <c r="K623" s="121">
        <v>70.691450000000003</v>
      </c>
      <c r="M623"/>
      <c r="N623" s="170"/>
    </row>
    <row r="624" spans="1:14" ht="12.75" x14ac:dyDescent="0.2">
      <c r="A624" s="118" t="s">
        <v>2469</v>
      </c>
      <c r="B624" s="118" t="s">
        <v>308</v>
      </c>
      <c r="C624" s="118" t="s">
        <v>885</v>
      </c>
      <c r="D624" s="118" t="s">
        <v>212</v>
      </c>
      <c r="E624" s="118" t="s">
        <v>3031</v>
      </c>
      <c r="F624" s="119">
        <v>1.183878625</v>
      </c>
      <c r="G624" s="119">
        <v>3.289510361</v>
      </c>
      <c r="H624" s="74">
        <f t="shared" si="19"/>
        <v>-0.64010491073811215</v>
      </c>
      <c r="I624" s="120">
        <f t="shared" si="20"/>
        <v>8.1050615232521346E-5</v>
      </c>
      <c r="J624" s="121">
        <v>91.898815718999998</v>
      </c>
      <c r="K624" s="121">
        <v>10.464</v>
      </c>
      <c r="M624"/>
      <c r="N624" s="170"/>
    </row>
    <row r="625" spans="1:14" ht="12.75" x14ac:dyDescent="0.2">
      <c r="A625" s="118" t="s">
        <v>1641</v>
      </c>
      <c r="B625" s="59" t="s">
        <v>1582</v>
      </c>
      <c r="C625" s="59" t="s">
        <v>149</v>
      </c>
      <c r="D625" s="118" t="s">
        <v>213</v>
      </c>
      <c r="E625" s="118" t="s">
        <v>214</v>
      </c>
      <c r="F625" s="119">
        <v>1.18148075</v>
      </c>
      <c r="G625" s="119">
        <v>1.1676533</v>
      </c>
      <c r="H625" s="74">
        <f t="shared" si="19"/>
        <v>1.1842085317619544E-2</v>
      </c>
      <c r="I625" s="60">
        <f t="shared" si="20"/>
        <v>8.0886452082772203E-5</v>
      </c>
      <c r="J625" s="121">
        <v>239.99906335</v>
      </c>
      <c r="K625" s="121">
        <v>16.765699999999999</v>
      </c>
      <c r="M625"/>
      <c r="N625" s="170"/>
    </row>
    <row r="626" spans="1:14" ht="12.75" x14ac:dyDescent="0.2">
      <c r="A626" s="118" t="s">
        <v>2951</v>
      </c>
      <c r="B626" s="59" t="s">
        <v>955</v>
      </c>
      <c r="C626" s="59" t="s">
        <v>885</v>
      </c>
      <c r="D626" s="118" t="s">
        <v>212</v>
      </c>
      <c r="E626" s="118" t="s">
        <v>3031</v>
      </c>
      <c r="F626" s="119">
        <v>1.1807615499999999</v>
      </c>
      <c r="G626" s="119">
        <v>3.0935030499999998</v>
      </c>
      <c r="H626" s="74">
        <f t="shared" si="19"/>
        <v>-0.61830923360492562</v>
      </c>
      <c r="I626" s="60">
        <f t="shared" si="20"/>
        <v>8.0837214262911042E-5</v>
      </c>
      <c r="J626" s="121">
        <v>44.783568899999999</v>
      </c>
      <c r="K626" s="121">
        <v>26.832899999999999</v>
      </c>
      <c r="M626"/>
      <c r="N626" s="170"/>
    </row>
    <row r="627" spans="1:14" ht="12.75" x14ac:dyDescent="0.2">
      <c r="A627" s="118" t="s">
        <v>2095</v>
      </c>
      <c r="B627" s="59" t="s">
        <v>626</v>
      </c>
      <c r="C627" s="59" t="s">
        <v>886</v>
      </c>
      <c r="D627" s="118" t="s">
        <v>213</v>
      </c>
      <c r="E627" s="118" t="s">
        <v>214</v>
      </c>
      <c r="F627" s="119">
        <v>1.1724967399999999</v>
      </c>
      <c r="G627" s="119">
        <v>3.2134636349999997</v>
      </c>
      <c r="H627" s="74">
        <f t="shared" si="19"/>
        <v>-0.63512991800201279</v>
      </c>
      <c r="I627" s="60">
        <f t="shared" si="20"/>
        <v>8.0271389421466757E-5</v>
      </c>
      <c r="J627" s="121">
        <v>29.204344559999999</v>
      </c>
      <c r="K627" s="121">
        <v>14.9223</v>
      </c>
      <c r="M627"/>
      <c r="N627" s="170"/>
    </row>
    <row r="628" spans="1:14" ht="12.75" x14ac:dyDescent="0.2">
      <c r="A628" s="118" t="s">
        <v>2311</v>
      </c>
      <c r="B628" s="59" t="s">
        <v>402</v>
      </c>
      <c r="C628" s="59" t="s">
        <v>892</v>
      </c>
      <c r="D628" s="118" t="s">
        <v>213</v>
      </c>
      <c r="E628" s="118" t="s">
        <v>1020</v>
      </c>
      <c r="F628" s="119">
        <v>1.1649782099999999</v>
      </c>
      <c r="G628" s="119">
        <v>2.9148287700000002</v>
      </c>
      <c r="H628" s="74">
        <f t="shared" si="19"/>
        <v>-0.60032705111525297</v>
      </c>
      <c r="I628" s="60">
        <f t="shared" si="20"/>
        <v>7.9756656348940706E-5</v>
      </c>
      <c r="J628" s="121">
        <v>80.753503530000003</v>
      </c>
      <c r="K628" s="121">
        <v>10.6455</v>
      </c>
      <c r="M628"/>
      <c r="N628" s="170"/>
    </row>
    <row r="629" spans="1:14" ht="12.75" x14ac:dyDescent="0.2">
      <c r="A629" s="118" t="s">
        <v>2124</v>
      </c>
      <c r="B629" s="59" t="s">
        <v>552</v>
      </c>
      <c r="C629" s="59" t="s">
        <v>886</v>
      </c>
      <c r="D629" s="118" t="s">
        <v>212</v>
      </c>
      <c r="E629" s="118" t="s">
        <v>1020</v>
      </c>
      <c r="F629" s="119">
        <v>1.1500959820000001</v>
      </c>
      <c r="G629" s="119">
        <v>2.7070441019999998</v>
      </c>
      <c r="H629" s="74">
        <f t="shared" si="19"/>
        <v>-0.5751469356741199</v>
      </c>
      <c r="I629" s="60">
        <f t="shared" si="20"/>
        <v>7.8737790301392418E-5</v>
      </c>
      <c r="J629" s="121">
        <v>32.354632590000001</v>
      </c>
      <c r="K629" s="121">
        <v>30.645299999999999</v>
      </c>
      <c r="M629"/>
      <c r="N629" s="170"/>
    </row>
    <row r="630" spans="1:14" ht="12.75" x14ac:dyDescent="0.2">
      <c r="A630" s="118" t="s">
        <v>1656</v>
      </c>
      <c r="B630" s="59" t="s">
        <v>843</v>
      </c>
      <c r="C630" s="59" t="s">
        <v>149</v>
      </c>
      <c r="D630" s="118" t="s">
        <v>827</v>
      </c>
      <c r="E630" s="118" t="s">
        <v>1020</v>
      </c>
      <c r="F630" s="119">
        <v>1.1463120530000002</v>
      </c>
      <c r="G630" s="119">
        <v>0.28642212300000003</v>
      </c>
      <c r="H630" s="74">
        <f t="shared" si="19"/>
        <v>3.0021770699604797</v>
      </c>
      <c r="I630" s="60">
        <f t="shared" si="20"/>
        <v>7.8478735220094566E-5</v>
      </c>
      <c r="J630" s="121">
        <v>23.064250090000002</v>
      </c>
      <c r="K630" s="121">
        <v>25.985399999999998</v>
      </c>
      <c r="M630"/>
      <c r="N630" s="170"/>
    </row>
    <row r="631" spans="1:14" ht="12.75" x14ac:dyDescent="0.2">
      <c r="A631" s="118" t="s">
        <v>2650</v>
      </c>
      <c r="B631" s="59" t="s">
        <v>586</v>
      </c>
      <c r="C631" s="59" t="s">
        <v>891</v>
      </c>
      <c r="D631" s="118" t="s">
        <v>213</v>
      </c>
      <c r="E631" s="118" t="s">
        <v>1020</v>
      </c>
      <c r="F631" s="119">
        <v>1.1432752320000001</v>
      </c>
      <c r="G631" s="119">
        <v>1.617987134</v>
      </c>
      <c r="H631" s="74">
        <f t="shared" si="19"/>
        <v>-0.29339658642798572</v>
      </c>
      <c r="I631" s="60">
        <f t="shared" si="20"/>
        <v>7.8270828594192738E-5</v>
      </c>
      <c r="J631" s="121">
        <v>688.08292289999997</v>
      </c>
      <c r="K631" s="121">
        <v>6.2822500000000003</v>
      </c>
      <c r="M631"/>
      <c r="N631" s="170"/>
    </row>
    <row r="632" spans="1:14" ht="12.75" x14ac:dyDescent="0.2">
      <c r="A632" s="118" t="s">
        <v>2718</v>
      </c>
      <c r="B632" s="59" t="s">
        <v>349</v>
      </c>
      <c r="C632" s="59" t="s">
        <v>888</v>
      </c>
      <c r="D632" s="118" t="s">
        <v>212</v>
      </c>
      <c r="E632" s="118" t="s">
        <v>214</v>
      </c>
      <c r="F632" s="119">
        <v>1.14285451</v>
      </c>
      <c r="G632" s="119">
        <v>1.921353157</v>
      </c>
      <c r="H632" s="74">
        <f t="shared" si="19"/>
        <v>-0.40518248514788791</v>
      </c>
      <c r="I632" s="60">
        <f t="shared" si="20"/>
        <v>7.824202515419325E-5</v>
      </c>
      <c r="J632" s="121">
        <v>576.63328128000001</v>
      </c>
      <c r="K632" s="121">
        <v>26.412050000000001</v>
      </c>
      <c r="M632"/>
      <c r="N632" s="170"/>
    </row>
    <row r="633" spans="1:14" ht="12.75" x14ac:dyDescent="0.2">
      <c r="A633" s="118" t="s">
        <v>2703</v>
      </c>
      <c r="B633" s="59" t="s">
        <v>1966</v>
      </c>
      <c r="C633" s="59" t="s">
        <v>279</v>
      </c>
      <c r="D633" s="118" t="s">
        <v>827</v>
      </c>
      <c r="E633" s="118" t="s">
        <v>214</v>
      </c>
      <c r="F633" s="119">
        <v>1.136074</v>
      </c>
      <c r="G633" s="119">
        <v>1.0514456000000001</v>
      </c>
      <c r="H633" s="74">
        <f t="shared" si="19"/>
        <v>8.0487663841096513E-2</v>
      </c>
      <c r="I633" s="60">
        <f t="shared" si="20"/>
        <v>7.7777818355045862E-5</v>
      </c>
      <c r="J633" s="121">
        <v>9.4626586368000005</v>
      </c>
      <c r="K633" s="121">
        <v>60.411749999999998</v>
      </c>
      <c r="M633"/>
      <c r="N633" s="170"/>
    </row>
    <row r="634" spans="1:14" ht="12.75" x14ac:dyDescent="0.2">
      <c r="A634" s="118" t="s">
        <v>1814</v>
      </c>
      <c r="B634" s="59" t="s">
        <v>176</v>
      </c>
      <c r="C634" s="59" t="s">
        <v>890</v>
      </c>
      <c r="D634" s="118" t="s">
        <v>213</v>
      </c>
      <c r="E634" s="118" t="s">
        <v>1020</v>
      </c>
      <c r="F634" s="119">
        <v>1.133130916</v>
      </c>
      <c r="G634" s="119">
        <v>1.950712615</v>
      </c>
      <c r="H634" s="74">
        <f t="shared" si="19"/>
        <v>-0.41911950161864309</v>
      </c>
      <c r="I634" s="60">
        <f t="shared" si="20"/>
        <v>7.7576329145051049E-5</v>
      </c>
      <c r="J634" s="121">
        <v>291.72578253729199</v>
      </c>
      <c r="K634" s="121">
        <v>21.257200000000001</v>
      </c>
      <c r="M634"/>
      <c r="N634" s="170"/>
    </row>
    <row r="635" spans="1:14" ht="12.75" x14ac:dyDescent="0.2">
      <c r="A635" s="118" t="s">
        <v>1702</v>
      </c>
      <c r="B635" s="59" t="s">
        <v>1351</v>
      </c>
      <c r="C635" s="59" t="s">
        <v>665</v>
      </c>
      <c r="D635" s="118" t="s">
        <v>212</v>
      </c>
      <c r="E635" s="118" t="s">
        <v>214</v>
      </c>
      <c r="F635" s="119">
        <v>1.1326166499999999</v>
      </c>
      <c r="G635" s="119">
        <v>0.19094522</v>
      </c>
      <c r="H635" s="74">
        <f t="shared" si="19"/>
        <v>4.9316313338453819</v>
      </c>
      <c r="I635" s="60">
        <f t="shared" si="20"/>
        <v>7.7541121502296988E-5</v>
      </c>
      <c r="J635" s="121">
        <v>14.324988662618001</v>
      </c>
      <c r="K635" s="121">
        <v>12.40455</v>
      </c>
      <c r="M635"/>
      <c r="N635" s="170"/>
    </row>
    <row r="636" spans="1:14" ht="12.75" x14ac:dyDescent="0.2">
      <c r="A636" s="118" t="s">
        <v>2164</v>
      </c>
      <c r="B636" s="59" t="s">
        <v>471</v>
      </c>
      <c r="C636" s="59" t="s">
        <v>886</v>
      </c>
      <c r="D636" s="118" t="s">
        <v>212</v>
      </c>
      <c r="E636" s="118" t="s">
        <v>1020</v>
      </c>
      <c r="F636" s="119">
        <v>1.13084575</v>
      </c>
      <c r="G636" s="119">
        <v>0.26601742</v>
      </c>
      <c r="H636" s="74">
        <f t="shared" si="19"/>
        <v>3.2510214180710424</v>
      </c>
      <c r="I636" s="60">
        <f t="shared" si="20"/>
        <v>7.7419882270939749E-5</v>
      </c>
      <c r="J636" s="121">
        <v>20.257240890000002</v>
      </c>
      <c r="K636" s="121">
        <v>17.73715</v>
      </c>
      <c r="M636"/>
      <c r="N636" s="170"/>
    </row>
    <row r="637" spans="1:14" ht="12.75" x14ac:dyDescent="0.2">
      <c r="A637" s="118" t="s">
        <v>1847</v>
      </c>
      <c r="B637" s="59" t="s">
        <v>21</v>
      </c>
      <c r="C637" s="59" t="s">
        <v>890</v>
      </c>
      <c r="D637" s="118" t="s">
        <v>827</v>
      </c>
      <c r="E637" s="118" t="s">
        <v>214</v>
      </c>
      <c r="F637" s="119">
        <v>1.12229516</v>
      </c>
      <c r="G637" s="119">
        <v>0.96021202000000005</v>
      </c>
      <c r="H637" s="74">
        <f t="shared" si="19"/>
        <v>0.16879932413260135</v>
      </c>
      <c r="I637" s="60">
        <f t="shared" si="20"/>
        <v>7.683449237921748E-5</v>
      </c>
      <c r="J637" s="121">
        <v>12.237480692675</v>
      </c>
      <c r="K637" s="121">
        <v>203.23935</v>
      </c>
      <c r="M637"/>
      <c r="N637" s="170"/>
    </row>
    <row r="638" spans="1:14" ht="12.75" x14ac:dyDescent="0.2">
      <c r="A638" s="118" t="s">
        <v>2505</v>
      </c>
      <c r="B638" s="118" t="s">
        <v>2499</v>
      </c>
      <c r="C638" s="59" t="s">
        <v>889</v>
      </c>
      <c r="D638" s="118" t="s">
        <v>827</v>
      </c>
      <c r="E638" s="118" t="s">
        <v>1020</v>
      </c>
      <c r="F638" s="119">
        <v>1.11185333</v>
      </c>
      <c r="G638" s="119">
        <v>2.7680602599999999</v>
      </c>
      <c r="H638" s="74">
        <f t="shared" si="19"/>
        <v>-0.59832762817092711</v>
      </c>
      <c r="I638" s="60">
        <f t="shared" si="20"/>
        <v>7.611962454751438E-5</v>
      </c>
      <c r="J638" s="121">
        <v>31.68</v>
      </c>
      <c r="K638" s="121">
        <v>204.61949999999999</v>
      </c>
      <c r="M638"/>
      <c r="N638" s="170"/>
    </row>
    <row r="639" spans="1:14" ht="12.75" x14ac:dyDescent="0.2">
      <c r="A639" s="118" t="s">
        <v>2626</v>
      </c>
      <c r="B639" s="59" t="s">
        <v>973</v>
      </c>
      <c r="C639" s="59" t="s">
        <v>891</v>
      </c>
      <c r="D639" s="118" t="s">
        <v>212</v>
      </c>
      <c r="E639" s="118" t="s">
        <v>1020</v>
      </c>
      <c r="F639" s="119">
        <v>1.11048098</v>
      </c>
      <c r="G639" s="119">
        <v>3.453588645</v>
      </c>
      <c r="H639" s="74">
        <f t="shared" si="19"/>
        <v>-0.67845592102935581</v>
      </c>
      <c r="I639" s="60">
        <f t="shared" si="20"/>
        <v>7.602567081825067E-5</v>
      </c>
      <c r="J639" s="121">
        <v>7.5054524000000002</v>
      </c>
      <c r="K639" s="121">
        <v>4.8893000000000004</v>
      </c>
      <c r="M639"/>
      <c r="N639" s="170"/>
    </row>
    <row r="640" spans="1:14" ht="12.75" x14ac:dyDescent="0.2">
      <c r="A640" s="118" t="s">
        <v>2460</v>
      </c>
      <c r="B640" s="59" t="s">
        <v>202</v>
      </c>
      <c r="C640" s="59" t="s">
        <v>885</v>
      </c>
      <c r="D640" s="118" t="s">
        <v>212</v>
      </c>
      <c r="E640" s="118" t="s">
        <v>3031</v>
      </c>
      <c r="F640" s="119">
        <v>1.10831152</v>
      </c>
      <c r="G640" s="119">
        <v>0.25687117999999998</v>
      </c>
      <c r="H640" s="74">
        <f t="shared" si="19"/>
        <v>3.3146588885526205</v>
      </c>
      <c r="I640" s="60">
        <f t="shared" si="20"/>
        <v>7.5877145400180603E-5</v>
      </c>
      <c r="J640" s="121">
        <v>48.933202200000004</v>
      </c>
      <c r="K640" s="121">
        <v>15.8469</v>
      </c>
      <c r="M640"/>
      <c r="N640" s="170"/>
    </row>
    <row r="641" spans="1:14" ht="12.75" x14ac:dyDescent="0.2">
      <c r="A641" s="118" t="s">
        <v>2803</v>
      </c>
      <c r="B641" s="59" t="s">
        <v>2070</v>
      </c>
      <c r="C641" s="59" t="s">
        <v>1942</v>
      </c>
      <c r="D641" s="118" t="s">
        <v>212</v>
      </c>
      <c r="E641" s="118" t="s">
        <v>214</v>
      </c>
      <c r="F641" s="119">
        <v>1.1034124599999999</v>
      </c>
      <c r="G641" s="119">
        <v>1.6943419900000001</v>
      </c>
      <c r="H641" s="74">
        <f t="shared" si="19"/>
        <v>-0.34876638452429554</v>
      </c>
      <c r="I641" s="60">
        <f t="shared" si="20"/>
        <v>7.5541746298722E-5</v>
      </c>
      <c r="J641" s="121">
        <v>54.472679976000002</v>
      </c>
      <c r="K641" s="121">
        <v>10.371449999999999</v>
      </c>
      <c r="M641"/>
      <c r="N641" s="170"/>
    </row>
    <row r="642" spans="1:14" ht="12.75" x14ac:dyDescent="0.2">
      <c r="A642" s="118" t="s">
        <v>1728</v>
      </c>
      <c r="B642" s="59" t="s">
        <v>277</v>
      </c>
      <c r="C642" s="59" t="s">
        <v>665</v>
      </c>
      <c r="D642" s="118" t="s">
        <v>212</v>
      </c>
      <c r="E642" s="118" t="s">
        <v>1020</v>
      </c>
      <c r="F642" s="119">
        <v>1.1033386399999998</v>
      </c>
      <c r="G642" s="119">
        <v>0.10472994599999999</v>
      </c>
      <c r="H642" s="74">
        <f t="shared" si="19"/>
        <v>9.535082678262814</v>
      </c>
      <c r="I642" s="60">
        <f t="shared" si="20"/>
        <v>7.5536692439069397E-5</v>
      </c>
      <c r="J642" s="121">
        <v>34.966288098800007</v>
      </c>
      <c r="K642" s="121">
        <v>11.56785</v>
      </c>
      <c r="M642"/>
      <c r="N642" s="170"/>
    </row>
    <row r="643" spans="1:14" ht="12.75" x14ac:dyDescent="0.2">
      <c r="A643" s="118" t="s">
        <v>2001</v>
      </c>
      <c r="B643" s="59" t="s">
        <v>1406</v>
      </c>
      <c r="C643" s="59" t="s">
        <v>972</v>
      </c>
      <c r="D643" s="118" t="s">
        <v>213</v>
      </c>
      <c r="E643" s="118" t="s">
        <v>214</v>
      </c>
      <c r="F643" s="119">
        <v>1.0969865000000001</v>
      </c>
      <c r="G643" s="119">
        <v>5.0013370500000001</v>
      </c>
      <c r="H643" s="74">
        <f t="shared" si="19"/>
        <v>-0.78066135334750131</v>
      </c>
      <c r="I643" s="60">
        <f t="shared" si="20"/>
        <v>7.5101812676760073E-5</v>
      </c>
      <c r="J643" s="121">
        <v>14.073786589999999</v>
      </c>
      <c r="K643" s="121">
        <v>25.933700000000002</v>
      </c>
      <c r="M643"/>
      <c r="N643" s="170"/>
    </row>
    <row r="644" spans="1:14" ht="12.75" x14ac:dyDescent="0.2">
      <c r="A644" s="118" t="s">
        <v>2415</v>
      </c>
      <c r="B644" s="59" t="s">
        <v>2416</v>
      </c>
      <c r="C644" s="59" t="s">
        <v>149</v>
      </c>
      <c r="D644" s="118" t="s">
        <v>213</v>
      </c>
      <c r="E644" s="118" t="s">
        <v>1020</v>
      </c>
      <c r="F644" s="119">
        <v>1.0968868000000001</v>
      </c>
      <c r="G644" s="119">
        <v>0.42933137999999998</v>
      </c>
      <c r="H644" s="74">
        <f t="shared" si="19"/>
        <v>1.5548721828812049</v>
      </c>
      <c r="I644" s="60">
        <f t="shared" si="20"/>
        <v>7.5094987022366084E-5</v>
      </c>
      <c r="J644" s="121">
        <v>9.4505133499999996</v>
      </c>
      <c r="K644" s="121">
        <v>25.483049999999999</v>
      </c>
      <c r="M644"/>
      <c r="N644" s="170"/>
    </row>
    <row r="645" spans="1:14" ht="12.75" x14ac:dyDescent="0.2">
      <c r="A645" s="118" t="s">
        <v>1854</v>
      </c>
      <c r="B645" s="59" t="s">
        <v>312</v>
      </c>
      <c r="C645" s="59" t="s">
        <v>890</v>
      </c>
      <c r="D645" s="118" t="s">
        <v>213</v>
      </c>
      <c r="E645" s="118" t="s">
        <v>1020</v>
      </c>
      <c r="F645" s="119">
        <v>1.09522805</v>
      </c>
      <c r="G645" s="119">
        <v>0.30218569000000001</v>
      </c>
      <c r="H645" s="74">
        <f t="shared" si="19"/>
        <v>2.6243544490806299</v>
      </c>
      <c r="I645" s="60">
        <f t="shared" si="20"/>
        <v>7.4981425796427948E-5</v>
      </c>
      <c r="J645" s="121">
        <v>40.413378893037503</v>
      </c>
      <c r="K645" s="121">
        <v>29.423349999999999</v>
      </c>
      <c r="M645"/>
      <c r="N645" s="170"/>
    </row>
    <row r="646" spans="1:14" ht="12.75" x14ac:dyDescent="0.2">
      <c r="A646" s="118" t="s">
        <v>2109</v>
      </c>
      <c r="B646" s="59" t="s">
        <v>217</v>
      </c>
      <c r="C646" s="59" t="s">
        <v>886</v>
      </c>
      <c r="D646" s="118" t="s">
        <v>212</v>
      </c>
      <c r="E646" s="118" t="s">
        <v>1020</v>
      </c>
      <c r="F646" s="119">
        <v>1.0884718459999998</v>
      </c>
      <c r="G646" s="119">
        <v>4.1783990160000002</v>
      </c>
      <c r="H646" s="74">
        <f t="shared" si="19"/>
        <v>-0.73950026270061708</v>
      </c>
      <c r="I646" s="60">
        <f t="shared" si="20"/>
        <v>7.4518883032944543E-5</v>
      </c>
      <c r="J646" s="121">
        <v>64.517290930000001</v>
      </c>
      <c r="K646" s="121">
        <v>6.1932</v>
      </c>
      <c r="M646"/>
      <c r="N646" s="170"/>
    </row>
    <row r="647" spans="1:14" ht="12.75" x14ac:dyDescent="0.2">
      <c r="A647" s="118" t="s">
        <v>2130</v>
      </c>
      <c r="B647" s="59" t="s">
        <v>541</v>
      </c>
      <c r="C647" s="59" t="s">
        <v>886</v>
      </c>
      <c r="D647" s="118" t="s">
        <v>212</v>
      </c>
      <c r="E647" s="118" t="s">
        <v>1020</v>
      </c>
      <c r="F647" s="119">
        <v>1.0834143350000001</v>
      </c>
      <c r="G647" s="119">
        <v>1.45685519</v>
      </c>
      <c r="H647" s="74">
        <f t="shared" si="19"/>
        <v>-0.25633354472245107</v>
      </c>
      <c r="I647" s="60">
        <f t="shared" si="20"/>
        <v>7.4172636070258456E-5</v>
      </c>
      <c r="J647" s="121">
        <v>11.784960289999999</v>
      </c>
      <c r="K647" s="121">
        <v>109.71195</v>
      </c>
      <c r="M647"/>
      <c r="N647" s="170"/>
    </row>
    <row r="648" spans="1:14" ht="12.75" x14ac:dyDescent="0.2">
      <c r="A648" s="118" t="s">
        <v>1973</v>
      </c>
      <c r="B648" s="59" t="s">
        <v>1974</v>
      </c>
      <c r="C648" s="59" t="s">
        <v>279</v>
      </c>
      <c r="D648" s="118" t="s">
        <v>827</v>
      </c>
      <c r="E648" s="118" t="s">
        <v>214</v>
      </c>
      <c r="F648" s="119">
        <v>1.0772010949999999</v>
      </c>
      <c r="G648" s="119">
        <v>1.9037772050000001</v>
      </c>
      <c r="H648" s="74">
        <f t="shared" si="19"/>
        <v>-0.43417691304902462</v>
      </c>
      <c r="I648" s="60">
        <f t="shared" si="20"/>
        <v>7.3747265669988474E-5</v>
      </c>
      <c r="J648" s="121">
        <v>290.76520293319999</v>
      </c>
      <c r="K648" s="121">
        <v>29.077449999999999</v>
      </c>
      <c r="M648"/>
      <c r="N648" s="170"/>
    </row>
    <row r="649" spans="1:14" ht="12.75" x14ac:dyDescent="0.2">
      <c r="A649" s="118" t="s">
        <v>1644</v>
      </c>
      <c r="B649" s="59" t="s">
        <v>844</v>
      </c>
      <c r="C649" s="59" t="s">
        <v>149</v>
      </c>
      <c r="D649" s="118" t="s">
        <v>827</v>
      </c>
      <c r="E649" s="118" t="s">
        <v>214</v>
      </c>
      <c r="F649" s="119">
        <v>1.0753025300000001</v>
      </c>
      <c r="G649" s="119">
        <v>1.0200139500000001</v>
      </c>
      <c r="H649" s="74">
        <f t="shared" si="19"/>
        <v>5.4203748880101044E-2</v>
      </c>
      <c r="I649" s="60">
        <f t="shared" si="20"/>
        <v>7.3617286246372386E-5</v>
      </c>
      <c r="J649" s="121">
        <v>26.80149316</v>
      </c>
      <c r="K649" s="121">
        <v>24.859549999999999</v>
      </c>
      <c r="M649"/>
      <c r="N649" s="170"/>
    </row>
    <row r="650" spans="1:14" ht="12.75" x14ac:dyDescent="0.2">
      <c r="A650" s="118" t="s">
        <v>3068</v>
      </c>
      <c r="B650" s="59" t="s">
        <v>3069</v>
      </c>
      <c r="C650" s="59" t="s">
        <v>890</v>
      </c>
      <c r="D650" s="118" t="s">
        <v>827</v>
      </c>
      <c r="E650" s="118" t="s">
        <v>1020</v>
      </c>
      <c r="F650" s="119">
        <v>1.0693896860000001</v>
      </c>
      <c r="G650" s="119"/>
      <c r="H650" s="74"/>
      <c r="I650" s="60"/>
      <c r="J650" s="121">
        <v>9.3165785684125009</v>
      </c>
      <c r="K650" s="121">
        <v>56.224529411764699</v>
      </c>
      <c r="M650"/>
      <c r="N650" s="170"/>
    </row>
    <row r="651" spans="1:14" ht="12.75" x14ac:dyDescent="0.2">
      <c r="A651" s="118" t="s">
        <v>2794</v>
      </c>
      <c r="B651" s="59" t="s">
        <v>1012</v>
      </c>
      <c r="C651" s="59" t="s">
        <v>665</v>
      </c>
      <c r="D651" s="118" t="s">
        <v>212</v>
      </c>
      <c r="E651" s="118" t="s">
        <v>1020</v>
      </c>
      <c r="F651" s="119">
        <v>1.06338252</v>
      </c>
      <c r="G651" s="119">
        <v>3.93158736</v>
      </c>
      <c r="H651" s="74">
        <f t="shared" ref="H651:H696" si="21">IF(ISERROR(F651/G651-1),"",IF((F651/G651-1)&gt;10000%,"",F651/G651-1))</f>
        <v>-0.72952845183630866</v>
      </c>
      <c r="I651" s="60">
        <f t="shared" ref="I651:I696" si="22">F651/$F$1074</f>
        <v>7.2801219359382326E-5</v>
      </c>
      <c r="J651" s="121">
        <v>23.2068492348</v>
      </c>
      <c r="K651" s="121">
        <v>93.443950000000001</v>
      </c>
      <c r="M651"/>
      <c r="N651" s="170"/>
    </row>
    <row r="652" spans="1:14" ht="12.75" x14ac:dyDescent="0.2">
      <c r="A652" s="118" t="s">
        <v>2647</v>
      </c>
      <c r="B652" s="59" t="s">
        <v>326</v>
      </c>
      <c r="C652" s="59" t="s">
        <v>891</v>
      </c>
      <c r="D652" s="118" t="s">
        <v>212</v>
      </c>
      <c r="E652" s="118" t="s">
        <v>1020</v>
      </c>
      <c r="F652" s="119">
        <v>1.06235206</v>
      </c>
      <c r="G652" s="119">
        <v>1.4117825560000001</v>
      </c>
      <c r="H652" s="74">
        <f t="shared" si="21"/>
        <v>-0.24751013852306025</v>
      </c>
      <c r="I652" s="60">
        <f t="shared" si="22"/>
        <v>7.2730672079273693E-5</v>
      </c>
      <c r="J652" s="121">
        <v>88.83269906999999</v>
      </c>
      <c r="K652" s="121">
        <v>81.436599999999999</v>
      </c>
      <c r="M652"/>
      <c r="N652" s="170"/>
    </row>
    <row r="653" spans="1:14" ht="12.75" x14ac:dyDescent="0.2">
      <c r="A653" s="118" t="s">
        <v>1740</v>
      </c>
      <c r="B653" s="59" t="s">
        <v>992</v>
      </c>
      <c r="C653" s="59" t="s">
        <v>665</v>
      </c>
      <c r="D653" s="118" t="s">
        <v>212</v>
      </c>
      <c r="E653" s="118" t="s">
        <v>1020</v>
      </c>
      <c r="F653" s="119">
        <v>1.0459838290000001</v>
      </c>
      <c r="G653" s="119">
        <v>0.52747891799999991</v>
      </c>
      <c r="H653" s="74">
        <f t="shared" si="21"/>
        <v>0.98298698451489641</v>
      </c>
      <c r="I653" s="60">
        <f t="shared" si="22"/>
        <v>7.1610071398762188E-5</v>
      </c>
      <c r="J653" s="121">
        <v>104.34046499900001</v>
      </c>
      <c r="K653" s="121">
        <v>123.07850000000001</v>
      </c>
      <c r="M653"/>
      <c r="N653" s="170"/>
    </row>
    <row r="654" spans="1:14" ht="12.75" x14ac:dyDescent="0.2">
      <c r="A654" s="118" t="s">
        <v>2312</v>
      </c>
      <c r="B654" s="59" t="s">
        <v>144</v>
      </c>
      <c r="C654" s="59" t="s">
        <v>665</v>
      </c>
      <c r="D654" s="118" t="s">
        <v>212</v>
      </c>
      <c r="E654" s="118" t="s">
        <v>1020</v>
      </c>
      <c r="F654" s="119">
        <v>1.0261334900000001</v>
      </c>
      <c r="G654" s="119">
        <v>0.35461678000000002</v>
      </c>
      <c r="H654" s="74">
        <f t="shared" si="21"/>
        <v>1.8936405378222654</v>
      </c>
      <c r="I654" s="60">
        <f t="shared" si="22"/>
        <v>7.0251078885045579E-5</v>
      </c>
      <c r="J654" s="121">
        <v>27.091633868000002</v>
      </c>
      <c r="K654" s="121">
        <v>7.6169500000000001</v>
      </c>
      <c r="M654"/>
      <c r="N654" s="170"/>
    </row>
    <row r="655" spans="1:14" ht="12.75" x14ac:dyDescent="0.2">
      <c r="A655" s="118" t="s">
        <v>2021</v>
      </c>
      <c r="B655" s="59" t="s">
        <v>1028</v>
      </c>
      <c r="C655" s="59" t="s">
        <v>972</v>
      </c>
      <c r="D655" s="118" t="s">
        <v>213</v>
      </c>
      <c r="E655" s="118" t="s">
        <v>214</v>
      </c>
      <c r="F655" s="119">
        <v>1.0233791800000001</v>
      </c>
      <c r="G655" s="119">
        <v>2.6002568199999998</v>
      </c>
      <c r="H655" s="74">
        <f t="shared" si="21"/>
        <v>-0.60643149856251499</v>
      </c>
      <c r="I655" s="60">
        <f t="shared" si="22"/>
        <v>7.0062513507373445E-5</v>
      </c>
      <c r="J655" s="121">
        <v>8.7089870600000001</v>
      </c>
      <c r="K655" s="121">
        <v>54.646999999999998</v>
      </c>
      <c r="M655"/>
      <c r="N655" s="170"/>
    </row>
    <row r="656" spans="1:14" ht="12.75" x14ac:dyDescent="0.2">
      <c r="A656" s="118" t="s">
        <v>2791</v>
      </c>
      <c r="B656" s="59" t="s">
        <v>1015</v>
      </c>
      <c r="C656" s="59" t="s">
        <v>665</v>
      </c>
      <c r="D656" s="118" t="s">
        <v>213</v>
      </c>
      <c r="E656" s="118" t="s">
        <v>1020</v>
      </c>
      <c r="F656" s="119">
        <v>1.0208545099999999</v>
      </c>
      <c r="G656" s="119">
        <v>0.96943491000000004</v>
      </c>
      <c r="H656" s="74">
        <f t="shared" si="21"/>
        <v>5.3040796725589257E-2</v>
      </c>
      <c r="I656" s="60">
        <f t="shared" si="22"/>
        <v>6.9889669727244306E-5</v>
      </c>
      <c r="J656" s="121">
        <v>23.692749205439998</v>
      </c>
      <c r="K656" s="121">
        <v>74.271100000000004</v>
      </c>
      <c r="M656"/>
      <c r="N656" s="170"/>
    </row>
    <row r="657" spans="1:15" ht="12.75" x14ac:dyDescent="0.2">
      <c r="A657" s="118" t="s">
        <v>2617</v>
      </c>
      <c r="B657" s="59" t="s">
        <v>594</v>
      </c>
      <c r="C657" s="59" t="s">
        <v>891</v>
      </c>
      <c r="D657" s="118" t="s">
        <v>213</v>
      </c>
      <c r="E657" s="118" t="s">
        <v>1020</v>
      </c>
      <c r="F657" s="119">
        <v>1.012856599</v>
      </c>
      <c r="G657" s="119">
        <v>19.868163181000003</v>
      </c>
      <c r="H657" s="74">
        <f t="shared" si="21"/>
        <v>-0.9490211254169385</v>
      </c>
      <c r="I657" s="60">
        <f t="shared" si="22"/>
        <v>6.9342117306382789E-5</v>
      </c>
      <c r="J657" s="121">
        <v>745.87373100000002</v>
      </c>
      <c r="K657" s="121">
        <v>8.6355500000000003</v>
      </c>
      <c r="M657"/>
      <c r="N657" s="170"/>
    </row>
    <row r="658" spans="1:15" ht="12.75" x14ac:dyDescent="0.2">
      <c r="A658" s="118" t="s">
        <v>2292</v>
      </c>
      <c r="B658" s="59" t="s">
        <v>112</v>
      </c>
      <c r="C658" s="59" t="s">
        <v>665</v>
      </c>
      <c r="D658" s="118" t="s">
        <v>212</v>
      </c>
      <c r="E658" s="118" t="s">
        <v>1020</v>
      </c>
      <c r="F658" s="119">
        <v>1.0119486600000001</v>
      </c>
      <c r="G658" s="119">
        <v>1.798876516</v>
      </c>
      <c r="H658" s="74">
        <f t="shared" si="21"/>
        <v>-0.43745518327729394</v>
      </c>
      <c r="I658" s="60">
        <f t="shared" si="22"/>
        <v>6.9279958050366496E-5</v>
      </c>
      <c r="J658" s="121">
        <v>31.9299394644</v>
      </c>
      <c r="K658" s="121">
        <v>25.10005</v>
      </c>
      <c r="M658"/>
      <c r="N658" s="170"/>
    </row>
    <row r="659" spans="1:15" ht="12.75" x14ac:dyDescent="0.2">
      <c r="A659" s="118" t="s">
        <v>1856</v>
      </c>
      <c r="B659" s="59" t="s">
        <v>516</v>
      </c>
      <c r="C659" s="59" t="s">
        <v>890</v>
      </c>
      <c r="D659" s="118" t="s">
        <v>213</v>
      </c>
      <c r="E659" s="118" t="s">
        <v>214</v>
      </c>
      <c r="F659" s="119">
        <v>1.0090683</v>
      </c>
      <c r="G659" s="119">
        <v>0.56743777200000001</v>
      </c>
      <c r="H659" s="74">
        <f t="shared" si="21"/>
        <v>0.77828891517641163</v>
      </c>
      <c r="I659" s="60">
        <f t="shared" si="22"/>
        <v>6.9082763046452006E-5</v>
      </c>
      <c r="J659" s="121">
        <v>69.741575891137501</v>
      </c>
      <c r="K659" s="121">
        <v>44.737200000000001</v>
      </c>
      <c r="M659"/>
      <c r="N659" s="170"/>
    </row>
    <row r="660" spans="1:15" ht="12.75" x14ac:dyDescent="0.2">
      <c r="A660" s="118" t="s">
        <v>1893</v>
      </c>
      <c r="B660" s="59" t="s">
        <v>1605</v>
      </c>
      <c r="C660" s="59" t="s">
        <v>890</v>
      </c>
      <c r="D660" s="118" t="s">
        <v>827</v>
      </c>
      <c r="E660" s="118" t="s">
        <v>214</v>
      </c>
      <c r="F660" s="119">
        <v>1.00663776</v>
      </c>
      <c r="G660" s="119">
        <v>1.6756800000000001E-3</v>
      </c>
      <c r="H660" s="74" t="str">
        <f t="shared" si="21"/>
        <v/>
      </c>
      <c r="I660" s="60">
        <f t="shared" si="22"/>
        <v>6.8916363587768266E-5</v>
      </c>
      <c r="J660" s="121">
        <v>19.72767773</v>
      </c>
      <c r="K660" s="121">
        <v>11.9824</v>
      </c>
      <c r="M660"/>
      <c r="N660" s="170"/>
    </row>
    <row r="661" spans="1:15" ht="12.75" x14ac:dyDescent="0.2">
      <c r="A661" s="118" t="s">
        <v>2303</v>
      </c>
      <c r="B661" s="59" t="s">
        <v>2982</v>
      </c>
      <c r="C661" s="59" t="s">
        <v>149</v>
      </c>
      <c r="D661" s="118" t="s">
        <v>213</v>
      </c>
      <c r="E661" s="118" t="s">
        <v>1020</v>
      </c>
      <c r="F661" s="119">
        <v>0.9962441700000001</v>
      </c>
      <c r="G661" s="119">
        <v>1.7253658200000002</v>
      </c>
      <c r="H661" s="74">
        <f t="shared" si="21"/>
        <v>-0.42258959899877924</v>
      </c>
      <c r="I661" s="60">
        <f t="shared" si="22"/>
        <v>6.8204798359555304E-5</v>
      </c>
      <c r="J661" s="121">
        <v>704.10991471</v>
      </c>
      <c r="K661" s="121">
        <v>21.241800000000001</v>
      </c>
      <c r="M661"/>
      <c r="N661" s="170"/>
      <c r="O661" s="170"/>
    </row>
    <row r="662" spans="1:15" ht="12.75" x14ac:dyDescent="0.2">
      <c r="A662" s="118" t="s">
        <v>1655</v>
      </c>
      <c r="B662" s="59" t="s">
        <v>1415</v>
      </c>
      <c r="C662" s="59" t="s">
        <v>149</v>
      </c>
      <c r="D662" s="118" t="s">
        <v>827</v>
      </c>
      <c r="E662" s="118" t="s">
        <v>1020</v>
      </c>
      <c r="F662" s="119">
        <v>0.98919637999999999</v>
      </c>
      <c r="G662" s="119">
        <v>1.5938108600000001</v>
      </c>
      <c r="H662" s="74">
        <f t="shared" si="21"/>
        <v>-0.37935146206746262</v>
      </c>
      <c r="I662" s="60">
        <f t="shared" si="22"/>
        <v>6.7722293055829915E-5</v>
      </c>
      <c r="J662" s="121">
        <v>297.31055855</v>
      </c>
      <c r="K662" s="121">
        <v>23.224799999999998</v>
      </c>
      <c r="M662"/>
      <c r="N662" s="170"/>
    </row>
    <row r="663" spans="1:15" ht="12.75" x14ac:dyDescent="0.2">
      <c r="A663" s="118" t="s">
        <v>2636</v>
      </c>
      <c r="B663" s="59" t="s">
        <v>157</v>
      </c>
      <c r="C663" s="59" t="s">
        <v>891</v>
      </c>
      <c r="D663" s="118" t="s">
        <v>212</v>
      </c>
      <c r="E663" s="118" t="s">
        <v>214</v>
      </c>
      <c r="F663" s="119">
        <v>0.9832115600000001</v>
      </c>
      <c r="G663" s="119">
        <v>0.13486410999999998</v>
      </c>
      <c r="H663" s="74">
        <f t="shared" si="21"/>
        <v>6.2903870421863921</v>
      </c>
      <c r="I663" s="60">
        <f t="shared" si="22"/>
        <v>6.7312560729548672E-5</v>
      </c>
      <c r="J663" s="121">
        <v>57.405130979999996</v>
      </c>
      <c r="K663" s="121">
        <v>143.13815</v>
      </c>
      <c r="M663"/>
      <c r="N663" s="170"/>
    </row>
    <row r="664" spans="1:15" ht="12.75" x14ac:dyDescent="0.2">
      <c r="A664" s="118" t="s">
        <v>2598</v>
      </c>
      <c r="B664" s="59" t="s">
        <v>565</v>
      </c>
      <c r="C664" s="59" t="s">
        <v>891</v>
      </c>
      <c r="D664" s="118" t="s">
        <v>212</v>
      </c>
      <c r="E664" s="118" t="s">
        <v>1020</v>
      </c>
      <c r="F664" s="119">
        <v>0.98171087999999995</v>
      </c>
      <c r="G664" s="119">
        <v>1.4703893100000001</v>
      </c>
      <c r="H664" s="74">
        <f t="shared" si="21"/>
        <v>-0.33234628861658422</v>
      </c>
      <c r="I664" s="60">
        <f t="shared" si="22"/>
        <v>6.7209821280842812E-5</v>
      </c>
      <c r="J664" s="121">
        <v>20.84630443</v>
      </c>
      <c r="K664" s="121">
        <v>33.505549999999999</v>
      </c>
      <c r="M664"/>
      <c r="N664" s="170"/>
    </row>
    <row r="665" spans="1:15" ht="12.75" x14ac:dyDescent="0.2">
      <c r="A665" s="118" t="s">
        <v>1879</v>
      </c>
      <c r="B665" s="59" t="s">
        <v>1628</v>
      </c>
      <c r="C665" s="59" t="s">
        <v>890</v>
      </c>
      <c r="D665" s="118" t="s">
        <v>827</v>
      </c>
      <c r="E665" s="118" t="s">
        <v>214</v>
      </c>
      <c r="F665" s="119">
        <v>0.95460358000000001</v>
      </c>
      <c r="G665" s="119">
        <v>2.1247139500000003</v>
      </c>
      <c r="H665" s="74">
        <f t="shared" si="21"/>
        <v>-0.55071430674232646</v>
      </c>
      <c r="I665" s="60">
        <f t="shared" si="22"/>
        <v>6.535400321309747E-5</v>
      </c>
      <c r="J665" s="121">
        <v>57.716769149900003</v>
      </c>
      <c r="K665" s="121">
        <v>20.461950000000002</v>
      </c>
      <c r="M665"/>
      <c r="N665" s="170"/>
    </row>
    <row r="666" spans="1:15" ht="12.75" x14ac:dyDescent="0.2">
      <c r="A666" s="118" t="s">
        <v>2453</v>
      </c>
      <c r="B666" s="59" t="s">
        <v>967</v>
      </c>
      <c r="C666" s="59" t="s">
        <v>885</v>
      </c>
      <c r="D666" s="118" t="s">
        <v>212</v>
      </c>
      <c r="E666" s="118" t="s">
        <v>3031</v>
      </c>
      <c r="F666" s="119">
        <v>0.95044441499999999</v>
      </c>
      <c r="G666" s="119">
        <v>0.60436584999999998</v>
      </c>
      <c r="H666" s="74">
        <f t="shared" si="21"/>
        <v>0.57263090725592791</v>
      </c>
      <c r="I666" s="60">
        <f t="shared" si="22"/>
        <v>6.5069258751135776E-5</v>
      </c>
      <c r="J666" s="121">
        <v>304.94130480000001</v>
      </c>
      <c r="K666" s="121">
        <v>17.504249999999999</v>
      </c>
      <c r="M666"/>
      <c r="N666" s="170"/>
    </row>
    <row r="667" spans="1:15" ht="12.75" x14ac:dyDescent="0.2">
      <c r="A667" s="118" t="s">
        <v>1859</v>
      </c>
      <c r="B667" s="59" t="s">
        <v>314</v>
      </c>
      <c r="C667" s="59" t="s">
        <v>890</v>
      </c>
      <c r="D667" s="118" t="s">
        <v>213</v>
      </c>
      <c r="E667" s="118" t="s">
        <v>1020</v>
      </c>
      <c r="F667" s="119">
        <v>0.94879212000000002</v>
      </c>
      <c r="G667" s="119">
        <v>0.62640757999999996</v>
      </c>
      <c r="H667" s="74">
        <f t="shared" si="21"/>
        <v>0.51465619237877047</v>
      </c>
      <c r="I667" s="60">
        <f t="shared" si="22"/>
        <v>6.4956139446954044E-5</v>
      </c>
      <c r="J667" s="121">
        <v>90.103494703950005</v>
      </c>
      <c r="K667" s="121">
        <v>78.894549999999995</v>
      </c>
      <c r="M667"/>
      <c r="N667" s="170"/>
    </row>
    <row r="668" spans="1:15" ht="12.75" x14ac:dyDescent="0.2">
      <c r="A668" s="118" t="s">
        <v>2610</v>
      </c>
      <c r="B668" s="59" t="s">
        <v>1360</v>
      </c>
      <c r="C668" s="59" t="s">
        <v>891</v>
      </c>
      <c r="D668" s="118" t="s">
        <v>212</v>
      </c>
      <c r="E668" s="118" t="s">
        <v>1020</v>
      </c>
      <c r="F668" s="119">
        <v>0.94064265000000002</v>
      </c>
      <c r="G668" s="119">
        <v>2.0965342599999999</v>
      </c>
      <c r="H668" s="74">
        <f t="shared" si="21"/>
        <v>-0.55133447234961941</v>
      </c>
      <c r="I668" s="60">
        <f t="shared" si="22"/>
        <v>6.4398211004484721E-5</v>
      </c>
      <c r="J668" s="121">
        <v>20.72555796</v>
      </c>
      <c r="K668" s="121">
        <v>77.672250000000005</v>
      </c>
      <c r="M668"/>
      <c r="N668" s="170"/>
    </row>
    <row r="669" spans="1:15" ht="12.75" x14ac:dyDescent="0.2">
      <c r="A669" s="118" t="s">
        <v>2158</v>
      </c>
      <c r="B669" s="59" t="s">
        <v>466</v>
      </c>
      <c r="C669" s="59" t="s">
        <v>886</v>
      </c>
      <c r="D669" s="118" t="s">
        <v>212</v>
      </c>
      <c r="E669" s="118" t="s">
        <v>1020</v>
      </c>
      <c r="F669" s="119">
        <v>0.93888649000000002</v>
      </c>
      <c r="G669" s="119">
        <v>0.23844289999999999</v>
      </c>
      <c r="H669" s="74">
        <f t="shared" si="21"/>
        <v>2.9375736916469313</v>
      </c>
      <c r="I669" s="60">
        <f t="shared" si="22"/>
        <v>6.4277980901971689E-5</v>
      </c>
      <c r="J669" s="121">
        <v>14.18688214</v>
      </c>
      <c r="K669" s="121">
        <v>10.8277</v>
      </c>
      <c r="M669"/>
      <c r="N669" s="170"/>
    </row>
    <row r="670" spans="1:15" ht="12.75" x14ac:dyDescent="0.2">
      <c r="A670" s="118" t="s">
        <v>2534</v>
      </c>
      <c r="B670" s="59" t="s">
        <v>2535</v>
      </c>
      <c r="C670" s="59" t="s">
        <v>972</v>
      </c>
      <c r="D670" s="118" t="s">
        <v>213</v>
      </c>
      <c r="E670" s="118" t="s">
        <v>214</v>
      </c>
      <c r="F670" s="119">
        <v>0.93015000000000003</v>
      </c>
      <c r="G670" s="119">
        <v>2.7620000000000001E-3</v>
      </c>
      <c r="H670" s="74" t="str">
        <f t="shared" si="21"/>
        <v/>
      </c>
      <c r="I670" s="60">
        <f t="shared" si="22"/>
        <v>6.3679863937512795E-5</v>
      </c>
      <c r="J670" s="121">
        <v>21.329300610000001</v>
      </c>
      <c r="K670" s="121">
        <v>36.248049999999999</v>
      </c>
      <c r="M670"/>
      <c r="N670" s="170"/>
    </row>
    <row r="671" spans="1:15" ht="12.75" x14ac:dyDescent="0.2">
      <c r="A671" s="118" t="s">
        <v>2390</v>
      </c>
      <c r="B671" s="59" t="s">
        <v>298</v>
      </c>
      <c r="C671" s="59" t="s">
        <v>665</v>
      </c>
      <c r="D671" s="118" t="s">
        <v>213</v>
      </c>
      <c r="E671" s="118" t="s">
        <v>1020</v>
      </c>
      <c r="F671" s="119">
        <v>0.924099067</v>
      </c>
      <c r="G671" s="119">
        <v>0.61893649899999992</v>
      </c>
      <c r="H671" s="74">
        <f t="shared" si="21"/>
        <v>0.49304341962873988</v>
      </c>
      <c r="I671" s="60">
        <f t="shared" si="22"/>
        <v>6.3265605387671361E-5</v>
      </c>
      <c r="J671" s="121">
        <v>48.5967173218</v>
      </c>
      <c r="K671" s="121">
        <v>29.244150000000001</v>
      </c>
      <c r="M671"/>
      <c r="N671" s="170"/>
    </row>
    <row r="672" spans="1:15" ht="12.75" x14ac:dyDescent="0.2">
      <c r="A672" s="118" t="s">
        <v>1954</v>
      </c>
      <c r="B672" s="59" t="s">
        <v>258</v>
      </c>
      <c r="C672" s="59" t="s">
        <v>279</v>
      </c>
      <c r="D672" s="118" t="s">
        <v>213</v>
      </c>
      <c r="E672" s="118" t="s">
        <v>214</v>
      </c>
      <c r="F672" s="119">
        <v>0.92145159999999993</v>
      </c>
      <c r="G672" s="119">
        <v>0.20965375</v>
      </c>
      <c r="H672" s="74">
        <f t="shared" si="21"/>
        <v>3.3951114635440574</v>
      </c>
      <c r="I672" s="60">
        <f t="shared" si="22"/>
        <v>6.3084354687957276E-5</v>
      </c>
      <c r="J672" s="121">
        <v>316.01124139999996</v>
      </c>
      <c r="K672" s="121">
        <v>20.8093</v>
      </c>
      <c r="M672"/>
      <c r="N672" s="170"/>
    </row>
    <row r="673" spans="1:14" ht="12.75" x14ac:dyDescent="0.2">
      <c r="A673" s="118" t="s">
        <v>1822</v>
      </c>
      <c r="B673" s="59" t="s">
        <v>1602</v>
      </c>
      <c r="C673" s="59" t="s">
        <v>890</v>
      </c>
      <c r="D673" s="118" t="s">
        <v>827</v>
      </c>
      <c r="E673" s="118" t="s">
        <v>214</v>
      </c>
      <c r="F673" s="119">
        <v>0.91995920999999992</v>
      </c>
      <c r="G673" s="119">
        <v>0.64607150999999996</v>
      </c>
      <c r="H673" s="74">
        <f t="shared" si="21"/>
        <v>0.42392784043363863</v>
      </c>
      <c r="I673" s="60">
        <f t="shared" si="22"/>
        <v>6.2982182788648869E-5</v>
      </c>
      <c r="J673" s="121">
        <v>147.10109055999999</v>
      </c>
      <c r="K673" s="121">
        <v>8.7064500000000002</v>
      </c>
      <c r="M673"/>
      <c r="N673" s="170"/>
    </row>
    <row r="674" spans="1:14" ht="12.75" x14ac:dyDescent="0.2">
      <c r="A674" s="118" t="s">
        <v>1664</v>
      </c>
      <c r="B674" s="59" t="s">
        <v>1622</v>
      </c>
      <c r="C674" s="59" t="s">
        <v>149</v>
      </c>
      <c r="D674" s="118" t="s">
        <v>213</v>
      </c>
      <c r="E674" s="118" t="s">
        <v>1020</v>
      </c>
      <c r="F674" s="119">
        <v>0.91573947</v>
      </c>
      <c r="G674" s="119">
        <v>5.4645934500000006</v>
      </c>
      <c r="H674" s="74">
        <f t="shared" si="21"/>
        <v>-0.83242312929976525</v>
      </c>
      <c r="I674" s="60">
        <f t="shared" si="22"/>
        <v>6.269329124529385E-5</v>
      </c>
      <c r="J674" s="121">
        <v>86.858629489999998</v>
      </c>
      <c r="K674" s="121">
        <v>33.765599999999999</v>
      </c>
      <c r="M674"/>
      <c r="N674" s="170"/>
    </row>
    <row r="675" spans="1:14" ht="12.75" x14ac:dyDescent="0.2">
      <c r="A675" s="118" t="s">
        <v>2806</v>
      </c>
      <c r="B675" s="59" t="s">
        <v>2073</v>
      </c>
      <c r="C675" s="59" t="s">
        <v>1942</v>
      </c>
      <c r="D675" s="118" t="s">
        <v>212</v>
      </c>
      <c r="E675" s="118" t="s">
        <v>214</v>
      </c>
      <c r="F675" s="119">
        <v>0.90068691000000001</v>
      </c>
      <c r="G675" s="119">
        <v>1.4316293400000002</v>
      </c>
      <c r="H675" s="74">
        <f t="shared" si="21"/>
        <v>-0.37086584855825888</v>
      </c>
      <c r="I675" s="60">
        <f t="shared" si="22"/>
        <v>6.166276394033095E-5</v>
      </c>
      <c r="J675" s="121">
        <v>5.5101017023120002</v>
      </c>
      <c r="K675" s="121">
        <v>37.358894736842103</v>
      </c>
      <c r="M675"/>
      <c r="N675" s="170"/>
    </row>
    <row r="676" spans="1:14" ht="12.75" x14ac:dyDescent="0.2">
      <c r="A676" s="118" t="s">
        <v>1969</v>
      </c>
      <c r="B676" s="59" t="s">
        <v>1970</v>
      </c>
      <c r="C676" s="59" t="s">
        <v>279</v>
      </c>
      <c r="D676" s="118" t="s">
        <v>213</v>
      </c>
      <c r="E676" s="118" t="s">
        <v>214</v>
      </c>
      <c r="F676" s="119">
        <v>0.88956756000000003</v>
      </c>
      <c r="G676" s="119">
        <v>0.54591447999999998</v>
      </c>
      <c r="H676" s="74">
        <f t="shared" si="21"/>
        <v>0.62949984400487069</v>
      </c>
      <c r="I676" s="60">
        <f t="shared" si="22"/>
        <v>6.0901511781997795E-5</v>
      </c>
      <c r="J676" s="121">
        <v>27.196319680799999</v>
      </c>
      <c r="K676" s="121">
        <v>52.016199999999998</v>
      </c>
      <c r="M676"/>
      <c r="N676" s="170"/>
    </row>
    <row r="677" spans="1:14" ht="12.75" x14ac:dyDescent="0.2">
      <c r="A677" s="118" t="s">
        <v>2413</v>
      </c>
      <c r="B677" s="59" t="s">
        <v>518</v>
      </c>
      <c r="C677" s="59" t="s">
        <v>972</v>
      </c>
      <c r="D677" s="118" t="s">
        <v>212</v>
      </c>
      <c r="E677" s="118" t="s">
        <v>1020</v>
      </c>
      <c r="F677" s="119">
        <v>0.88493412000000005</v>
      </c>
      <c r="G677" s="119">
        <v>3.1803600899999998</v>
      </c>
      <c r="H677" s="74">
        <f t="shared" si="21"/>
        <v>-0.72175033802540267</v>
      </c>
      <c r="I677" s="60">
        <f t="shared" si="22"/>
        <v>6.058429753831384E-5</v>
      </c>
      <c r="J677" s="121">
        <v>26.944650682399999</v>
      </c>
      <c r="K677" s="121">
        <v>87.780649999999994</v>
      </c>
      <c r="M677"/>
      <c r="N677" s="170"/>
    </row>
    <row r="678" spans="1:14" ht="12.75" x14ac:dyDescent="0.2">
      <c r="A678" s="118" t="s">
        <v>1651</v>
      </c>
      <c r="B678" s="59" t="s">
        <v>979</v>
      </c>
      <c r="C678" s="59" t="s">
        <v>149</v>
      </c>
      <c r="D678" s="118" t="s">
        <v>827</v>
      </c>
      <c r="E678" s="118" t="s">
        <v>214</v>
      </c>
      <c r="F678" s="119">
        <v>0.88014663999999998</v>
      </c>
      <c r="G678" s="119">
        <v>0.8563964300000001</v>
      </c>
      <c r="H678" s="74">
        <f t="shared" si="21"/>
        <v>2.7732728871837864E-2</v>
      </c>
      <c r="I678" s="60">
        <f t="shared" si="22"/>
        <v>6.0256537418974415E-5</v>
      </c>
      <c r="J678" s="121">
        <v>33.344863230000001</v>
      </c>
      <c r="K678" s="121">
        <v>42.69605</v>
      </c>
      <c r="M678"/>
      <c r="N678" s="170"/>
    </row>
    <row r="679" spans="1:14" ht="12.75" x14ac:dyDescent="0.2">
      <c r="A679" s="118" t="s">
        <v>2366</v>
      </c>
      <c r="B679" s="59" t="s">
        <v>272</v>
      </c>
      <c r="C679" s="59" t="s">
        <v>279</v>
      </c>
      <c r="D679" s="118" t="s">
        <v>213</v>
      </c>
      <c r="E679" s="118" t="s">
        <v>214</v>
      </c>
      <c r="F679" s="119">
        <v>0.87847500000000001</v>
      </c>
      <c r="G679" s="119">
        <v>2.27115343</v>
      </c>
      <c r="H679" s="74">
        <f t="shared" si="21"/>
        <v>-0.61320314673764686</v>
      </c>
      <c r="I679" s="60">
        <f t="shared" si="22"/>
        <v>6.0142093718762081E-5</v>
      </c>
      <c r="J679" s="121">
        <v>142.51236499999999</v>
      </c>
      <c r="K679" s="121">
        <v>31.922550000000001</v>
      </c>
      <c r="M679"/>
      <c r="N679" s="170"/>
    </row>
    <row r="680" spans="1:14" ht="12.75" x14ac:dyDescent="0.2">
      <c r="A680" s="118" t="s">
        <v>2603</v>
      </c>
      <c r="B680" s="59" t="s">
        <v>584</v>
      </c>
      <c r="C680" s="59" t="s">
        <v>891</v>
      </c>
      <c r="D680" s="118" t="s">
        <v>213</v>
      </c>
      <c r="E680" s="118" t="s">
        <v>1020</v>
      </c>
      <c r="F680" s="119">
        <v>0.87715239</v>
      </c>
      <c r="G680" s="119">
        <v>0.94413650199999999</v>
      </c>
      <c r="H680" s="74">
        <f t="shared" si="21"/>
        <v>-7.094748678618501E-2</v>
      </c>
      <c r="I680" s="60">
        <f t="shared" si="22"/>
        <v>6.0051545285883089E-5</v>
      </c>
      <c r="J680" s="121">
        <v>497.32183460000005</v>
      </c>
      <c r="K680" s="121">
        <v>7.51065</v>
      </c>
      <c r="M680"/>
      <c r="N680" s="170"/>
    </row>
    <row r="681" spans="1:14" ht="12.75" x14ac:dyDescent="0.2">
      <c r="A681" s="118" t="s">
        <v>2673</v>
      </c>
      <c r="B681" s="59" t="s">
        <v>909</v>
      </c>
      <c r="C681" s="59" t="s">
        <v>891</v>
      </c>
      <c r="D681" s="118" t="s">
        <v>212</v>
      </c>
      <c r="E681" s="118" t="s">
        <v>214</v>
      </c>
      <c r="F681" s="119">
        <v>0.87478554000000008</v>
      </c>
      <c r="G681" s="119">
        <v>1.5468774430000001</v>
      </c>
      <c r="H681" s="74">
        <f t="shared" si="21"/>
        <v>-0.43448296827998933</v>
      </c>
      <c r="I681" s="60">
        <f t="shared" si="22"/>
        <v>5.9889506167503801E-5</v>
      </c>
      <c r="J681" s="121">
        <v>35.63837307</v>
      </c>
      <c r="K681" s="121">
        <v>39.049599999999998</v>
      </c>
      <c r="M681"/>
      <c r="N681" s="170"/>
    </row>
    <row r="682" spans="1:14" ht="12.75" x14ac:dyDescent="0.2">
      <c r="A682" s="118" t="s">
        <v>1837</v>
      </c>
      <c r="B682" s="59" t="s">
        <v>1623</v>
      </c>
      <c r="C682" s="59" t="s">
        <v>975</v>
      </c>
      <c r="D682" s="118" t="s">
        <v>212</v>
      </c>
      <c r="E682" s="118" t="s">
        <v>1020</v>
      </c>
      <c r="F682" s="119">
        <v>0.87398829</v>
      </c>
      <c r="G682" s="119">
        <v>1.9674574599999999</v>
      </c>
      <c r="H682" s="74">
        <f t="shared" si="21"/>
        <v>-0.55577779557175278</v>
      </c>
      <c r="I682" s="60">
        <f t="shared" si="22"/>
        <v>5.9834924894027275E-5</v>
      </c>
      <c r="J682" s="121">
        <v>106.39915560000001</v>
      </c>
      <c r="K682" s="121">
        <v>26.648150000000001</v>
      </c>
      <c r="M682"/>
      <c r="N682" s="170"/>
    </row>
    <row r="683" spans="1:14" ht="12.75" x14ac:dyDescent="0.2">
      <c r="A683" s="118" t="s">
        <v>3024</v>
      </c>
      <c r="B683" s="59" t="s">
        <v>3025</v>
      </c>
      <c r="C683" s="59" t="s">
        <v>149</v>
      </c>
      <c r="D683" s="118" t="s">
        <v>827</v>
      </c>
      <c r="E683" s="118" t="s">
        <v>214</v>
      </c>
      <c r="F683" s="119">
        <v>0.86879497999999999</v>
      </c>
      <c r="G683" s="119">
        <v>1.1216986200000001</v>
      </c>
      <c r="H683" s="74">
        <f t="shared" si="21"/>
        <v>-0.22546487576136987</v>
      </c>
      <c r="I683" s="60">
        <f t="shared" si="22"/>
        <v>5.9479380869745896E-5</v>
      </c>
      <c r="J683" s="121">
        <v>33.538643379999996</v>
      </c>
      <c r="K683" s="121">
        <v>24.409700000000001</v>
      </c>
      <c r="M683"/>
      <c r="N683" s="170"/>
    </row>
    <row r="684" spans="1:14" ht="12.75" x14ac:dyDescent="0.2">
      <c r="A684" s="118" t="s">
        <v>2055</v>
      </c>
      <c r="B684" s="59" t="s">
        <v>2056</v>
      </c>
      <c r="C684" s="59" t="s">
        <v>149</v>
      </c>
      <c r="D684" s="118" t="s">
        <v>827</v>
      </c>
      <c r="E684" s="118" t="s">
        <v>1020</v>
      </c>
      <c r="F684" s="119">
        <v>0.86619948999999996</v>
      </c>
      <c r="G684" s="119">
        <v>0.37876905</v>
      </c>
      <c r="H684" s="74">
        <f t="shared" si="21"/>
        <v>1.2868803298474361</v>
      </c>
      <c r="I684" s="60">
        <f t="shared" si="22"/>
        <v>5.9301688615753341E-5</v>
      </c>
      <c r="J684" s="121">
        <v>7.7510518600000005</v>
      </c>
      <c r="K684" s="121">
        <v>77.741849999999999</v>
      </c>
      <c r="M684"/>
      <c r="N684" s="170"/>
    </row>
    <row r="685" spans="1:14" ht="12.75" x14ac:dyDescent="0.2">
      <c r="A685" s="118" t="s">
        <v>2519</v>
      </c>
      <c r="B685" s="59" t="s">
        <v>2520</v>
      </c>
      <c r="C685" s="59" t="s">
        <v>890</v>
      </c>
      <c r="D685" s="118" t="s">
        <v>213</v>
      </c>
      <c r="E685" s="118" t="s">
        <v>214</v>
      </c>
      <c r="F685" s="119">
        <v>0.86504153500000003</v>
      </c>
      <c r="G685" s="119">
        <v>1.393709415</v>
      </c>
      <c r="H685" s="74">
        <f t="shared" si="21"/>
        <v>-0.37932432278216333</v>
      </c>
      <c r="I685" s="60">
        <f t="shared" si="22"/>
        <v>5.9222412781913898E-5</v>
      </c>
      <c r="J685" s="121">
        <v>94.056395068825012</v>
      </c>
      <c r="K685" s="121">
        <v>32.702399999999997</v>
      </c>
      <c r="M685"/>
      <c r="N685" s="170"/>
    </row>
    <row r="686" spans="1:14" ht="12.75" x14ac:dyDescent="0.2">
      <c r="A686" s="118" t="s">
        <v>2611</v>
      </c>
      <c r="B686" s="59" t="s">
        <v>1359</v>
      </c>
      <c r="C686" s="59" t="s">
        <v>891</v>
      </c>
      <c r="D686" s="118" t="s">
        <v>212</v>
      </c>
      <c r="E686" s="118" t="s">
        <v>1020</v>
      </c>
      <c r="F686" s="119">
        <v>0.86304749999999997</v>
      </c>
      <c r="G686" s="119">
        <v>1.98662524</v>
      </c>
      <c r="H686" s="74">
        <f t="shared" si="21"/>
        <v>-0.56557105858576529</v>
      </c>
      <c r="I686" s="60">
        <f t="shared" si="22"/>
        <v>5.9085897297866544E-5</v>
      </c>
      <c r="J686" s="121">
        <v>31.554966589999999</v>
      </c>
      <c r="K686" s="121">
        <v>102.74930000000001</v>
      </c>
      <c r="M686"/>
      <c r="N686" s="170"/>
    </row>
    <row r="687" spans="1:14" ht="12.75" x14ac:dyDescent="0.2">
      <c r="A687" s="118" t="s">
        <v>2658</v>
      </c>
      <c r="B687" s="59" t="s">
        <v>205</v>
      </c>
      <c r="C687" s="59" t="s">
        <v>891</v>
      </c>
      <c r="D687" s="118" t="s">
        <v>212</v>
      </c>
      <c r="E687" s="118" t="s">
        <v>214</v>
      </c>
      <c r="F687" s="119">
        <v>0.84699655000000007</v>
      </c>
      <c r="G687" s="119">
        <v>0.4670473</v>
      </c>
      <c r="H687" s="74">
        <f t="shared" si="21"/>
        <v>0.81351342786908321</v>
      </c>
      <c r="I687" s="60">
        <f t="shared" si="22"/>
        <v>5.7987018286881421E-5</v>
      </c>
      <c r="J687" s="121">
        <v>10.85191165</v>
      </c>
      <c r="K687" s="121">
        <v>62.465449999999997</v>
      </c>
      <c r="M687"/>
      <c r="N687" s="170"/>
    </row>
    <row r="688" spans="1:14" ht="12.75" x14ac:dyDescent="0.2">
      <c r="A688" s="118" t="s">
        <v>2102</v>
      </c>
      <c r="B688" s="59" t="s">
        <v>971</v>
      </c>
      <c r="C688" s="59" t="s">
        <v>886</v>
      </c>
      <c r="D688" s="118" t="s">
        <v>212</v>
      </c>
      <c r="E688" s="118" t="s">
        <v>1020</v>
      </c>
      <c r="F688" s="119">
        <v>0.83529065800000002</v>
      </c>
      <c r="G688" s="119">
        <v>0.61453310999999999</v>
      </c>
      <c r="H688" s="74">
        <f t="shared" si="21"/>
        <v>0.35922807804448498</v>
      </c>
      <c r="I688" s="60">
        <f t="shared" si="22"/>
        <v>5.7185610331361102E-5</v>
      </c>
      <c r="J688" s="121">
        <v>9.0074317500000003</v>
      </c>
      <c r="K688" s="121">
        <v>10.2239</v>
      </c>
      <c r="M688"/>
      <c r="N688" s="170"/>
    </row>
    <row r="689" spans="1:14" ht="12.75" x14ac:dyDescent="0.2">
      <c r="A689" s="118" t="s">
        <v>2993</v>
      </c>
      <c r="B689" s="59" t="s">
        <v>2994</v>
      </c>
      <c r="C689" s="59" t="s">
        <v>892</v>
      </c>
      <c r="D689" s="118" t="s">
        <v>213</v>
      </c>
      <c r="E689" s="118" t="s">
        <v>214</v>
      </c>
      <c r="F689" s="119">
        <v>0.82893267000000004</v>
      </c>
      <c r="G689" s="119">
        <v>2.0558925600000002</v>
      </c>
      <c r="H689" s="74">
        <f t="shared" si="21"/>
        <v>-0.59680156145902874</v>
      </c>
      <c r="I689" s="60">
        <f t="shared" si="22"/>
        <v>5.6750330203686711E-5</v>
      </c>
      <c r="J689" s="121">
        <v>81.941024460000008</v>
      </c>
      <c r="K689" s="121">
        <v>58.627099999999999</v>
      </c>
      <c r="M689"/>
      <c r="N689" s="170"/>
    </row>
    <row r="690" spans="1:14" ht="12.75" x14ac:dyDescent="0.2">
      <c r="A690" s="118" t="s">
        <v>3028</v>
      </c>
      <c r="B690" s="59" t="s">
        <v>3029</v>
      </c>
      <c r="C690" s="59" t="s">
        <v>887</v>
      </c>
      <c r="D690" s="118" t="s">
        <v>212</v>
      </c>
      <c r="E690" s="118" t="s">
        <v>1020</v>
      </c>
      <c r="F690" s="119">
        <v>0.82769769999999998</v>
      </c>
      <c r="G690" s="119">
        <v>1.5018083200000001</v>
      </c>
      <c r="H690" s="74">
        <f t="shared" si="21"/>
        <v>-0.44886595114881245</v>
      </c>
      <c r="I690" s="60">
        <f t="shared" si="22"/>
        <v>5.6665781774329172E-5</v>
      </c>
      <c r="J690" s="121">
        <v>6.1511100000000001</v>
      </c>
      <c r="K690" s="121">
        <v>14.44375</v>
      </c>
      <c r="M690"/>
      <c r="N690" s="170"/>
    </row>
    <row r="691" spans="1:14" ht="12.75" x14ac:dyDescent="0.2">
      <c r="A691" s="118" t="s">
        <v>2050</v>
      </c>
      <c r="B691" s="59" t="s">
        <v>2051</v>
      </c>
      <c r="C691" s="59" t="s">
        <v>972</v>
      </c>
      <c r="D691" s="118" t="s">
        <v>213</v>
      </c>
      <c r="E691" s="118" t="s">
        <v>1020</v>
      </c>
      <c r="F691" s="119">
        <v>0.82588081999999996</v>
      </c>
      <c r="G691" s="119">
        <v>0.13642310000000002</v>
      </c>
      <c r="H691" s="74">
        <f t="shared" si="21"/>
        <v>5.0538194777863854</v>
      </c>
      <c r="I691" s="60">
        <f t="shared" si="22"/>
        <v>5.6541394663442978E-5</v>
      </c>
      <c r="J691" s="121">
        <v>20.526920029999999</v>
      </c>
      <c r="K691" s="121">
        <v>54.535600000000002</v>
      </c>
      <c r="M691"/>
      <c r="N691" s="170"/>
    </row>
    <row r="692" spans="1:14" ht="12.75" x14ac:dyDescent="0.2">
      <c r="A692" s="118" t="s">
        <v>1997</v>
      </c>
      <c r="B692" s="59" t="s">
        <v>1998</v>
      </c>
      <c r="C692" s="59" t="s">
        <v>665</v>
      </c>
      <c r="D692" s="118" t="s">
        <v>213</v>
      </c>
      <c r="E692" s="118" t="s">
        <v>214</v>
      </c>
      <c r="F692" s="119">
        <v>0.82459115000000005</v>
      </c>
      <c r="G692" s="119">
        <v>1.5960927199999999</v>
      </c>
      <c r="H692" s="74">
        <f t="shared" si="21"/>
        <v>-0.48336889225332713</v>
      </c>
      <c r="I692" s="60">
        <f t="shared" si="22"/>
        <v>5.6453101366529275E-5</v>
      </c>
      <c r="J692" s="121">
        <v>7.8223179859999998</v>
      </c>
      <c r="K692" s="121">
        <v>50.750749999999996</v>
      </c>
      <c r="M692"/>
      <c r="N692" s="170"/>
    </row>
    <row r="693" spans="1:14" ht="12.75" x14ac:dyDescent="0.2">
      <c r="A693" s="118" t="s">
        <v>2092</v>
      </c>
      <c r="B693" s="59" t="s">
        <v>426</v>
      </c>
      <c r="C693" s="59" t="s">
        <v>886</v>
      </c>
      <c r="D693" s="118" t="s">
        <v>212</v>
      </c>
      <c r="E693" s="118" t="s">
        <v>1020</v>
      </c>
      <c r="F693" s="119">
        <v>0.81698668000000008</v>
      </c>
      <c r="G693" s="119">
        <v>1.56439448</v>
      </c>
      <c r="H693" s="74">
        <f t="shared" si="21"/>
        <v>-0.47776172158316488</v>
      </c>
      <c r="I693" s="60">
        <f t="shared" si="22"/>
        <v>5.5932484675762306E-5</v>
      </c>
      <c r="J693" s="121">
        <v>56.34969109</v>
      </c>
      <c r="K693" s="121">
        <v>12.498200000000001</v>
      </c>
      <c r="M693"/>
      <c r="N693" s="170"/>
    </row>
    <row r="694" spans="1:14" ht="12.75" x14ac:dyDescent="0.2">
      <c r="A694" s="118" t="s">
        <v>1886</v>
      </c>
      <c r="B694" s="59" t="s">
        <v>511</v>
      </c>
      <c r="C694" s="59" t="s">
        <v>890</v>
      </c>
      <c r="D694" s="118" t="s">
        <v>213</v>
      </c>
      <c r="E694" s="118" t="s">
        <v>214</v>
      </c>
      <c r="F694" s="119">
        <v>0.81189798000000002</v>
      </c>
      <c r="G694" s="119">
        <v>1.471692E-2</v>
      </c>
      <c r="H694" s="74">
        <f t="shared" si="21"/>
        <v>54.16765600410956</v>
      </c>
      <c r="I694" s="60">
        <f t="shared" si="22"/>
        <v>5.558410245394988E-5</v>
      </c>
      <c r="J694" s="121">
        <v>33.300061232812503</v>
      </c>
      <c r="K694" s="121">
        <v>32.037500000000001</v>
      </c>
      <c r="M694"/>
      <c r="N694" s="170"/>
    </row>
    <row r="695" spans="1:14" ht="12.75" x14ac:dyDescent="0.2">
      <c r="A695" s="118" t="s">
        <v>2342</v>
      </c>
      <c r="B695" s="59" t="s">
        <v>232</v>
      </c>
      <c r="C695" s="59" t="s">
        <v>887</v>
      </c>
      <c r="D695" s="118" t="s">
        <v>212</v>
      </c>
      <c r="E695" s="118" t="s">
        <v>1020</v>
      </c>
      <c r="F695" s="119">
        <v>0.80896111999999998</v>
      </c>
      <c r="G695" s="119">
        <v>1.3345666299999999</v>
      </c>
      <c r="H695" s="74">
        <f t="shared" si="21"/>
        <v>-0.39383984147722917</v>
      </c>
      <c r="I695" s="60">
        <f t="shared" si="22"/>
        <v>5.5383039351005705E-5</v>
      </c>
      <c r="J695" s="121">
        <v>19.212970039999998</v>
      </c>
      <c r="K695" s="121">
        <v>17.566949999999999</v>
      </c>
      <c r="M695"/>
      <c r="N695" s="170"/>
    </row>
    <row r="696" spans="1:14" ht="12.75" x14ac:dyDescent="0.2">
      <c r="A696" s="118" t="s">
        <v>1946</v>
      </c>
      <c r="B696" s="59" t="s">
        <v>1947</v>
      </c>
      <c r="C696" s="59" t="s">
        <v>1942</v>
      </c>
      <c r="D696" s="118" t="s">
        <v>212</v>
      </c>
      <c r="E696" s="118" t="s">
        <v>1020</v>
      </c>
      <c r="F696" s="119">
        <v>0.80455244999999997</v>
      </c>
      <c r="G696" s="119">
        <v>1.1666815700000002</v>
      </c>
      <c r="H696" s="74">
        <f t="shared" si="21"/>
        <v>-0.31039242352992702</v>
      </c>
      <c r="I696" s="60">
        <f t="shared" si="22"/>
        <v>5.5081213295266957E-5</v>
      </c>
      <c r="J696" s="121">
        <v>9.6545207686999994</v>
      </c>
      <c r="K696" s="121">
        <v>10.2437</v>
      </c>
      <c r="M696"/>
      <c r="N696" s="170"/>
    </row>
    <row r="697" spans="1:14" ht="12.75" x14ac:dyDescent="0.2">
      <c r="A697" s="118" t="s">
        <v>3072</v>
      </c>
      <c r="B697" s="59" t="s">
        <v>3073</v>
      </c>
      <c r="C697" s="59" t="s">
        <v>975</v>
      </c>
      <c r="D697" s="118" t="s">
        <v>212</v>
      </c>
      <c r="E697" s="118" t="s">
        <v>1020</v>
      </c>
      <c r="F697" s="119">
        <v>0.80452608999999997</v>
      </c>
      <c r="G697" s="119"/>
      <c r="H697" s="74"/>
      <c r="I697" s="60"/>
      <c r="J697" s="121">
        <v>32.234707819999997</v>
      </c>
      <c r="K697" s="121">
        <v>19.053999999999998</v>
      </c>
      <c r="M697"/>
      <c r="N697" s="170"/>
    </row>
    <row r="698" spans="1:14" ht="12.75" x14ac:dyDescent="0.2">
      <c r="A698" s="118" t="s">
        <v>2040</v>
      </c>
      <c r="B698" s="59" t="s">
        <v>2041</v>
      </c>
      <c r="C698" s="59" t="s">
        <v>890</v>
      </c>
      <c r="D698" s="118" t="s">
        <v>827</v>
      </c>
      <c r="E698" s="118" t="s">
        <v>214</v>
      </c>
      <c r="F698" s="119">
        <v>0.80068147000000001</v>
      </c>
      <c r="G698" s="119">
        <v>0.47514172999999998</v>
      </c>
      <c r="H698" s="74">
        <f t="shared" ref="H698:H729" si="23">IF(ISERROR(F698/G698-1),"",IF((F698/G698-1)&gt;10000%,"",F698/G698-1))</f>
        <v>0.68514238898780788</v>
      </c>
      <c r="I698" s="60">
        <f t="shared" ref="I698:I729" si="24">F698/$F$1074</f>
        <v>5.4816198534524248E-5</v>
      </c>
      <c r="J698" s="121">
        <v>46.829880330000002</v>
      </c>
      <c r="K698" s="121">
        <v>9.6489499999999992</v>
      </c>
      <c r="M698"/>
      <c r="N698" s="170"/>
    </row>
    <row r="699" spans="1:14" ht="12.75" x14ac:dyDescent="0.2">
      <c r="A699" s="118" t="s">
        <v>1027</v>
      </c>
      <c r="B699" s="59" t="s">
        <v>56</v>
      </c>
      <c r="C699" s="59" t="s">
        <v>494</v>
      </c>
      <c r="D699" s="118" t="s">
        <v>212</v>
      </c>
      <c r="E699" s="118" t="s">
        <v>1020</v>
      </c>
      <c r="F699" s="119">
        <v>0.79951276000000004</v>
      </c>
      <c r="G699" s="119">
        <v>0.48657914000000002</v>
      </c>
      <c r="H699" s="74">
        <f t="shared" si="23"/>
        <v>0.64312995415298735</v>
      </c>
      <c r="I699" s="60">
        <f t="shared" si="24"/>
        <v>5.4736186392630564E-5</v>
      </c>
      <c r="J699" s="121">
        <v>24.473408799999998</v>
      </c>
      <c r="K699" s="121">
        <v>260.54135000000002</v>
      </c>
      <c r="M699"/>
      <c r="N699" s="170"/>
    </row>
    <row r="700" spans="1:14" ht="12.75" x14ac:dyDescent="0.2">
      <c r="A700" s="118" t="s">
        <v>2083</v>
      </c>
      <c r="B700" s="59" t="s">
        <v>256</v>
      </c>
      <c r="C700" s="59" t="s">
        <v>886</v>
      </c>
      <c r="D700" s="118" t="s">
        <v>212</v>
      </c>
      <c r="E700" s="118" t="s">
        <v>1020</v>
      </c>
      <c r="F700" s="119">
        <v>0.79297697900000008</v>
      </c>
      <c r="G700" s="119">
        <v>0.76249752699999995</v>
      </c>
      <c r="H700" s="74">
        <f t="shared" si="23"/>
        <v>3.9973181447446438E-2</v>
      </c>
      <c r="I700" s="60">
        <f t="shared" si="24"/>
        <v>5.4288734213083851E-5</v>
      </c>
      <c r="J700" s="121">
        <v>15.195381509999999</v>
      </c>
      <c r="K700" s="121">
        <v>7.9275500000000001</v>
      </c>
      <c r="M700"/>
      <c r="N700" s="170"/>
    </row>
    <row r="701" spans="1:14" ht="12.75" x14ac:dyDescent="0.2">
      <c r="A701" s="118" t="s">
        <v>2744</v>
      </c>
      <c r="B701" s="59" t="s">
        <v>2745</v>
      </c>
      <c r="C701" s="59" t="s">
        <v>665</v>
      </c>
      <c r="D701" s="118" t="s">
        <v>213</v>
      </c>
      <c r="E701" s="118" t="s">
        <v>1020</v>
      </c>
      <c r="F701" s="119">
        <v>0.78988448999999994</v>
      </c>
      <c r="G701" s="119">
        <v>1.3006925</v>
      </c>
      <c r="H701" s="74">
        <f t="shared" si="23"/>
        <v>-0.39272003951741097</v>
      </c>
      <c r="I701" s="60">
        <f t="shared" si="24"/>
        <v>5.4077016448477858E-5</v>
      </c>
      <c r="J701" s="121">
        <v>250.69411049999999</v>
      </c>
      <c r="K701" s="121">
        <v>46.414650000000002</v>
      </c>
      <c r="M701"/>
      <c r="N701" s="170"/>
    </row>
    <row r="702" spans="1:14" ht="12.75" x14ac:dyDescent="0.2">
      <c r="A702" s="118" t="s">
        <v>2827</v>
      </c>
      <c r="B702" s="59" t="s">
        <v>1672</v>
      </c>
      <c r="C702" s="59" t="s">
        <v>665</v>
      </c>
      <c r="D702" s="118" t="s">
        <v>212</v>
      </c>
      <c r="E702" s="118" t="s">
        <v>1020</v>
      </c>
      <c r="F702" s="119">
        <v>0.78611533</v>
      </c>
      <c r="G702" s="119">
        <v>1.4256308400000002</v>
      </c>
      <c r="H702" s="74">
        <f t="shared" si="23"/>
        <v>-0.44858422815825172</v>
      </c>
      <c r="I702" s="60">
        <f t="shared" si="24"/>
        <v>5.3818972481420165E-5</v>
      </c>
      <c r="J702" s="121">
        <v>13.279966118199999</v>
      </c>
      <c r="K702" s="121">
        <v>223.16555</v>
      </c>
      <c r="M702"/>
      <c r="N702" s="170"/>
    </row>
    <row r="703" spans="1:14" ht="12.75" x14ac:dyDescent="0.2">
      <c r="A703" s="118" t="s">
        <v>2752</v>
      </c>
      <c r="B703" s="59" t="s">
        <v>2753</v>
      </c>
      <c r="C703" s="59" t="s">
        <v>972</v>
      </c>
      <c r="D703" s="118" t="s">
        <v>213</v>
      </c>
      <c r="E703" s="118" t="s">
        <v>214</v>
      </c>
      <c r="F703" s="119">
        <v>0.78586538000000006</v>
      </c>
      <c r="G703" s="119">
        <v>7.3978000000000002E-2</v>
      </c>
      <c r="H703" s="74">
        <f t="shared" si="23"/>
        <v>9.6229606099110558</v>
      </c>
      <c r="I703" s="60">
        <f t="shared" si="24"/>
        <v>5.3801860422084379E-5</v>
      </c>
      <c r="J703" s="121">
        <v>13.50511558</v>
      </c>
      <c r="K703" s="121">
        <v>79.8994</v>
      </c>
      <c r="M703"/>
      <c r="N703" s="170"/>
    </row>
    <row r="704" spans="1:14" ht="12.75" x14ac:dyDescent="0.2">
      <c r="A704" s="118" t="s">
        <v>2155</v>
      </c>
      <c r="B704" s="59" t="s">
        <v>464</v>
      </c>
      <c r="C704" s="59" t="s">
        <v>886</v>
      </c>
      <c r="D704" s="118" t="s">
        <v>212</v>
      </c>
      <c r="E704" s="118" t="s">
        <v>1020</v>
      </c>
      <c r="F704" s="119">
        <v>0.78171137999999996</v>
      </c>
      <c r="G704" s="119">
        <v>0.30600752000000003</v>
      </c>
      <c r="H704" s="74">
        <f t="shared" si="23"/>
        <v>1.5545495744679734</v>
      </c>
      <c r="I704" s="60">
        <f t="shared" si="24"/>
        <v>5.3517469565989739E-5</v>
      </c>
      <c r="J704" s="121">
        <v>8.1373105999999993</v>
      </c>
      <c r="K704" s="121">
        <v>14.6568</v>
      </c>
      <c r="M704"/>
      <c r="N704" s="170"/>
    </row>
    <row r="705" spans="1:14" ht="12.75" x14ac:dyDescent="0.2">
      <c r="A705" s="118" t="s">
        <v>2480</v>
      </c>
      <c r="B705" s="59" t="s">
        <v>2033</v>
      </c>
      <c r="C705" s="59" t="s">
        <v>888</v>
      </c>
      <c r="D705" s="118" t="s">
        <v>212</v>
      </c>
      <c r="E705" s="118" t="s">
        <v>1020</v>
      </c>
      <c r="F705" s="119">
        <v>0.7814618000000001</v>
      </c>
      <c r="G705" s="119">
        <v>2.1097997299999998</v>
      </c>
      <c r="H705" s="74">
        <f t="shared" si="23"/>
        <v>-0.62960380130487548</v>
      </c>
      <c r="I705" s="60">
        <f t="shared" si="24"/>
        <v>5.3500382837567962E-5</v>
      </c>
      <c r="J705" s="121">
        <v>527.98974597000006</v>
      </c>
      <c r="K705" s="121">
        <v>20.622699999999998</v>
      </c>
      <c r="M705"/>
      <c r="N705" s="170"/>
    </row>
    <row r="706" spans="1:14" ht="12.75" x14ac:dyDescent="0.2">
      <c r="A706" s="118" t="s">
        <v>2337</v>
      </c>
      <c r="B706" s="59" t="s">
        <v>274</v>
      </c>
      <c r="C706" s="59" t="s">
        <v>279</v>
      </c>
      <c r="D706" s="118" t="s">
        <v>827</v>
      </c>
      <c r="E706" s="118" t="s">
        <v>214</v>
      </c>
      <c r="F706" s="119">
        <v>0.77702357</v>
      </c>
      <c r="G706" s="119">
        <v>0.52444462000000003</v>
      </c>
      <c r="H706" s="74">
        <f t="shared" si="23"/>
        <v>0.48161224344335918</v>
      </c>
      <c r="I706" s="60">
        <f t="shared" si="24"/>
        <v>5.3196533047186418E-5</v>
      </c>
      <c r="J706" s="121">
        <v>28.122059189599998</v>
      </c>
      <c r="K706" s="121">
        <v>39.9529</v>
      </c>
      <c r="M706"/>
      <c r="N706" s="170"/>
    </row>
    <row r="707" spans="1:14" ht="12.75" x14ac:dyDescent="0.2">
      <c r="A707" s="118" t="s">
        <v>1625</v>
      </c>
      <c r="B707" s="59" t="s">
        <v>1626</v>
      </c>
      <c r="C707" s="59" t="s">
        <v>149</v>
      </c>
      <c r="D707" s="118" t="s">
        <v>827</v>
      </c>
      <c r="E707" s="118" t="s">
        <v>214</v>
      </c>
      <c r="F707" s="119">
        <v>0.77537301999999997</v>
      </c>
      <c r="G707" s="119">
        <v>0.56126308999999996</v>
      </c>
      <c r="H707" s="74">
        <f t="shared" si="23"/>
        <v>0.38147872862974119</v>
      </c>
      <c r="I707" s="60">
        <f t="shared" si="24"/>
        <v>5.3083533209072063E-5</v>
      </c>
      <c r="J707" s="121">
        <v>20.154555649999999</v>
      </c>
      <c r="K707" s="121">
        <v>105.8686</v>
      </c>
      <c r="M707"/>
      <c r="N707" s="170"/>
    </row>
    <row r="708" spans="1:14" ht="12.75" x14ac:dyDescent="0.2">
      <c r="A708" s="118" t="s">
        <v>1750</v>
      </c>
      <c r="B708" s="59" t="s">
        <v>985</v>
      </c>
      <c r="C708" s="59" t="s">
        <v>665</v>
      </c>
      <c r="D708" s="118" t="s">
        <v>212</v>
      </c>
      <c r="E708" s="118" t="s">
        <v>1020</v>
      </c>
      <c r="F708" s="119">
        <v>0.77269697500000001</v>
      </c>
      <c r="G708" s="119">
        <v>0.86779912199999998</v>
      </c>
      <c r="H708" s="74">
        <f t="shared" si="23"/>
        <v>-0.10959004749949486</v>
      </c>
      <c r="I708" s="60">
        <f t="shared" si="24"/>
        <v>5.2900326004330185E-5</v>
      </c>
      <c r="J708" s="121">
        <v>14.0314557612</v>
      </c>
      <c r="K708" s="121">
        <v>65.075550000000007</v>
      </c>
      <c r="M708"/>
      <c r="N708" s="170"/>
    </row>
    <row r="709" spans="1:14" ht="12.75" x14ac:dyDescent="0.2">
      <c r="A709" s="118" t="s">
        <v>2129</v>
      </c>
      <c r="B709" s="59" t="s">
        <v>537</v>
      </c>
      <c r="C709" s="59" t="s">
        <v>886</v>
      </c>
      <c r="D709" s="118" t="s">
        <v>212</v>
      </c>
      <c r="E709" s="118" t="s">
        <v>1020</v>
      </c>
      <c r="F709" s="119">
        <v>0.770595323</v>
      </c>
      <c r="G709" s="119">
        <v>0.27000065500000003</v>
      </c>
      <c r="H709" s="74">
        <f t="shared" si="23"/>
        <v>1.8540498281383795</v>
      </c>
      <c r="I709" s="60">
        <f t="shared" si="24"/>
        <v>5.2756442852791182E-5</v>
      </c>
      <c r="J709" s="121">
        <v>47.298487700000003</v>
      </c>
      <c r="K709" s="121">
        <v>27.985499999999998</v>
      </c>
      <c r="M709"/>
      <c r="N709" s="170"/>
    </row>
    <row r="710" spans="1:14" ht="12.75" x14ac:dyDescent="0.2">
      <c r="A710" s="118" t="s">
        <v>2392</v>
      </c>
      <c r="B710" s="59" t="s">
        <v>486</v>
      </c>
      <c r="C710" s="59" t="s">
        <v>972</v>
      </c>
      <c r="D710" s="118" t="s">
        <v>212</v>
      </c>
      <c r="E710" s="118" t="s">
        <v>1020</v>
      </c>
      <c r="F710" s="119">
        <v>0.77010727292786507</v>
      </c>
      <c r="G710" s="119">
        <v>0</v>
      </c>
      <c r="H710" s="74" t="str">
        <f t="shared" si="23"/>
        <v/>
      </c>
      <c r="I710" s="60">
        <f t="shared" si="24"/>
        <v>5.2723030003048402E-5</v>
      </c>
      <c r="J710" s="121">
        <v>12.5646820288</v>
      </c>
      <c r="K710" s="121">
        <v>100.2868</v>
      </c>
      <c r="M710"/>
      <c r="N710" s="170"/>
    </row>
    <row r="711" spans="1:14" ht="12.75" x14ac:dyDescent="0.2">
      <c r="A711" s="118" t="s">
        <v>2093</v>
      </c>
      <c r="B711" s="59" t="s">
        <v>1118</v>
      </c>
      <c r="C711" s="59" t="s">
        <v>886</v>
      </c>
      <c r="D711" s="118" t="s">
        <v>212</v>
      </c>
      <c r="E711" s="118" t="s">
        <v>1020</v>
      </c>
      <c r="F711" s="119">
        <v>0.76783030000000008</v>
      </c>
      <c r="G711" s="119">
        <v>1.9941934800000001</v>
      </c>
      <c r="H711" s="74">
        <f t="shared" si="23"/>
        <v>-0.61496699908977737</v>
      </c>
      <c r="I711" s="60">
        <f t="shared" si="24"/>
        <v>5.2567144042465875E-5</v>
      </c>
      <c r="J711" s="121">
        <v>24.178550089999998</v>
      </c>
      <c r="K711" s="121">
        <v>12.739599999999999</v>
      </c>
      <c r="M711"/>
      <c r="N711" s="170"/>
    </row>
    <row r="712" spans="1:14" ht="12.75" x14ac:dyDescent="0.2">
      <c r="A712" s="118" t="s">
        <v>1853</v>
      </c>
      <c r="B712" s="59" t="s">
        <v>615</v>
      </c>
      <c r="C712" s="59" t="s">
        <v>890</v>
      </c>
      <c r="D712" s="118" t="s">
        <v>213</v>
      </c>
      <c r="E712" s="118" t="s">
        <v>214</v>
      </c>
      <c r="F712" s="119">
        <v>0.75973171400000006</v>
      </c>
      <c r="G712" s="119">
        <v>5.0028230580000006</v>
      </c>
      <c r="H712" s="74">
        <f t="shared" si="23"/>
        <v>-0.84813939945664973</v>
      </c>
      <c r="I712" s="60">
        <f t="shared" si="24"/>
        <v>5.2012699216828883E-5</v>
      </c>
      <c r="J712" s="121">
        <v>147.99268215000001</v>
      </c>
      <c r="K712" s="121">
        <v>17.145199999999999</v>
      </c>
      <c r="M712"/>
      <c r="N712" s="170"/>
    </row>
    <row r="713" spans="1:14" ht="12.75" x14ac:dyDescent="0.2">
      <c r="A713" s="118" t="s">
        <v>1967</v>
      </c>
      <c r="B713" s="59" t="s">
        <v>1968</v>
      </c>
      <c r="C713" s="59" t="s">
        <v>279</v>
      </c>
      <c r="D713" s="118" t="s">
        <v>213</v>
      </c>
      <c r="E713" s="118" t="s">
        <v>214</v>
      </c>
      <c r="F713" s="119">
        <v>0.75554045999999997</v>
      </c>
      <c r="G713" s="119">
        <v>0.70019799999999999</v>
      </c>
      <c r="H713" s="74">
        <f t="shared" si="23"/>
        <v>7.9038300594974631E-2</v>
      </c>
      <c r="I713" s="60">
        <f t="shared" si="24"/>
        <v>5.1725757880004112E-5</v>
      </c>
      <c r="J713" s="121">
        <v>123.67881843709999</v>
      </c>
      <c r="K713" s="121">
        <v>37.255549999999999</v>
      </c>
      <c r="M713"/>
      <c r="N713" s="170"/>
    </row>
    <row r="714" spans="1:14" ht="12.75" x14ac:dyDescent="0.2">
      <c r="A714" s="118" t="s">
        <v>1654</v>
      </c>
      <c r="B714" s="59" t="s">
        <v>1624</v>
      </c>
      <c r="C714" s="59" t="s">
        <v>149</v>
      </c>
      <c r="D714" s="118" t="s">
        <v>827</v>
      </c>
      <c r="E714" s="118" t="s">
        <v>214</v>
      </c>
      <c r="F714" s="119">
        <v>0.74842812000000003</v>
      </c>
      <c r="G714" s="119">
        <v>0.92576462999999998</v>
      </c>
      <c r="H714" s="74">
        <f t="shared" si="23"/>
        <v>-0.19155679991792296</v>
      </c>
      <c r="I714" s="60">
        <f t="shared" si="24"/>
        <v>5.1238833358714718E-5</v>
      </c>
      <c r="J714" s="121">
        <v>40.904246299999997</v>
      </c>
      <c r="K714" s="121">
        <v>58.131799999999998</v>
      </c>
      <c r="M714"/>
      <c r="N714" s="170"/>
    </row>
    <row r="715" spans="1:14" ht="12.75" x14ac:dyDescent="0.2">
      <c r="A715" s="118" t="s">
        <v>2701</v>
      </c>
      <c r="B715" s="59" t="s">
        <v>532</v>
      </c>
      <c r="C715" s="59" t="s">
        <v>889</v>
      </c>
      <c r="D715" s="118" t="s">
        <v>212</v>
      </c>
      <c r="E715" s="118" t="s">
        <v>1020</v>
      </c>
      <c r="F715" s="119">
        <v>0.74469121999999999</v>
      </c>
      <c r="G715" s="119">
        <v>8.4954269999999998E-2</v>
      </c>
      <c r="H715" s="74">
        <f t="shared" si="23"/>
        <v>7.7657891710446094</v>
      </c>
      <c r="I715" s="60">
        <f t="shared" si="24"/>
        <v>5.0982997973510079E-5</v>
      </c>
      <c r="J715" s="121">
        <v>40.417840300000002</v>
      </c>
      <c r="K715" s="121">
        <v>19.966799999999999</v>
      </c>
      <c r="M715"/>
      <c r="N715" s="170"/>
    </row>
    <row r="716" spans="1:14" ht="12.75" x14ac:dyDescent="0.2">
      <c r="A716" s="118" t="s">
        <v>2020</v>
      </c>
      <c r="B716" s="59" t="s">
        <v>1036</v>
      </c>
      <c r="C716" s="59" t="s">
        <v>972</v>
      </c>
      <c r="D716" s="118" t="s">
        <v>213</v>
      </c>
      <c r="E716" s="118" t="s">
        <v>214</v>
      </c>
      <c r="F716" s="119">
        <v>0.7438496899999999</v>
      </c>
      <c r="G716" s="119">
        <v>8.5932700000000001E-2</v>
      </c>
      <c r="H716" s="74">
        <f t="shared" si="23"/>
        <v>7.6561889711367144</v>
      </c>
      <c r="I716" s="60">
        <f t="shared" si="24"/>
        <v>5.0925385205785155E-5</v>
      </c>
      <c r="J716" s="121">
        <v>12.580585210000001</v>
      </c>
      <c r="K716" s="121">
        <v>46.431350000000002</v>
      </c>
      <c r="M716"/>
      <c r="N716" s="170"/>
    </row>
    <row r="717" spans="1:14" ht="12.75" x14ac:dyDescent="0.2">
      <c r="A717" s="118" t="s">
        <v>2364</v>
      </c>
      <c r="B717" s="59" t="s">
        <v>240</v>
      </c>
      <c r="C717" s="59" t="s">
        <v>887</v>
      </c>
      <c r="D717" s="118" t="s">
        <v>212</v>
      </c>
      <c r="E717" s="118" t="s">
        <v>1020</v>
      </c>
      <c r="F717" s="119">
        <v>0.74225620999999997</v>
      </c>
      <c r="G717" s="119">
        <v>0.82102157999999992</v>
      </c>
      <c r="H717" s="74">
        <f t="shared" si="23"/>
        <v>-9.5935809628779789E-2</v>
      </c>
      <c r="I717" s="60">
        <f t="shared" si="24"/>
        <v>5.081629249000045E-5</v>
      </c>
      <c r="J717" s="121">
        <v>167.48625877000001</v>
      </c>
      <c r="K717" s="121">
        <v>18.805949999999999</v>
      </c>
      <c r="M717"/>
      <c r="N717" s="170"/>
    </row>
    <row r="718" spans="1:14" ht="12.75" x14ac:dyDescent="0.2">
      <c r="A718" s="118" t="s">
        <v>2529</v>
      </c>
      <c r="B718" s="59" t="s">
        <v>2530</v>
      </c>
      <c r="C718" s="59" t="s">
        <v>972</v>
      </c>
      <c r="D718" s="118" t="s">
        <v>213</v>
      </c>
      <c r="E718" s="118" t="s">
        <v>214</v>
      </c>
      <c r="F718" s="119">
        <v>0.74136977000000004</v>
      </c>
      <c r="G718" s="119">
        <v>0.30555853999999999</v>
      </c>
      <c r="H718" s="74">
        <f t="shared" si="23"/>
        <v>1.426277367341787</v>
      </c>
      <c r="I718" s="60">
        <f t="shared" si="24"/>
        <v>5.0755605097011401E-5</v>
      </c>
      <c r="J718" s="121">
        <v>107.78364035</v>
      </c>
      <c r="K718" s="121">
        <v>30.808299999999999</v>
      </c>
      <c r="M718"/>
      <c r="N718" s="170"/>
    </row>
    <row r="719" spans="1:14" ht="12.75" x14ac:dyDescent="0.2">
      <c r="A719" s="118" t="s">
        <v>1924</v>
      </c>
      <c r="B719" s="59" t="s">
        <v>27</v>
      </c>
      <c r="C719" s="59" t="s">
        <v>1906</v>
      </c>
      <c r="D719" s="118" t="s">
        <v>213</v>
      </c>
      <c r="E719" s="118" t="s">
        <v>214</v>
      </c>
      <c r="F719" s="119">
        <v>0.73496376599999991</v>
      </c>
      <c r="G719" s="119">
        <v>2.0817883999999998</v>
      </c>
      <c r="H719" s="74">
        <f t="shared" si="23"/>
        <v>-0.64695558587990987</v>
      </c>
      <c r="I719" s="60">
        <f t="shared" si="24"/>
        <v>5.0317037701319124E-5</v>
      </c>
      <c r="J719" s="121">
        <v>26.197314329999998</v>
      </c>
      <c r="K719" s="121">
        <v>12.19575</v>
      </c>
      <c r="M719"/>
      <c r="N719" s="170"/>
    </row>
    <row r="720" spans="1:14" ht="12.75" x14ac:dyDescent="0.2">
      <c r="A720" s="118" t="s">
        <v>2462</v>
      </c>
      <c r="B720" s="59" t="s">
        <v>203</v>
      </c>
      <c r="C720" s="59" t="s">
        <v>885</v>
      </c>
      <c r="D720" s="118" t="s">
        <v>212</v>
      </c>
      <c r="E720" s="118" t="s">
        <v>3031</v>
      </c>
      <c r="F720" s="119">
        <v>0.73378036000000002</v>
      </c>
      <c r="G720" s="119">
        <v>0.28609809999999997</v>
      </c>
      <c r="H720" s="74">
        <f t="shared" si="23"/>
        <v>1.5647858549217912</v>
      </c>
      <c r="I720" s="60">
        <f t="shared" si="24"/>
        <v>5.0236019442906145E-5</v>
      </c>
      <c r="J720" s="121">
        <v>40.28549675</v>
      </c>
      <c r="K720" s="121">
        <v>16.492650000000001</v>
      </c>
      <c r="M720"/>
      <c r="N720" s="170"/>
    </row>
    <row r="721" spans="1:14" ht="12.75" x14ac:dyDescent="0.2">
      <c r="A721" s="118" t="s">
        <v>1890</v>
      </c>
      <c r="B721" s="59" t="s">
        <v>13</v>
      </c>
      <c r="C721" s="59" t="s">
        <v>890</v>
      </c>
      <c r="D721" s="118" t="s">
        <v>827</v>
      </c>
      <c r="E721" s="118" t="s">
        <v>1020</v>
      </c>
      <c r="F721" s="119">
        <v>0.72403171</v>
      </c>
      <c r="G721" s="119">
        <v>1.4976026229999999</v>
      </c>
      <c r="H721" s="74">
        <f t="shared" si="23"/>
        <v>-0.51653950194770726</v>
      </c>
      <c r="I721" s="60">
        <f t="shared" si="24"/>
        <v>4.9568608051652659E-5</v>
      </c>
      <c r="J721" s="121">
        <v>45.200660820000003</v>
      </c>
      <c r="K721" s="121">
        <v>9.7409999999999997</v>
      </c>
      <c r="M721"/>
      <c r="N721" s="170"/>
    </row>
    <row r="722" spans="1:14" ht="12.75" x14ac:dyDescent="0.2">
      <c r="A722" s="118" t="s">
        <v>1844</v>
      </c>
      <c r="B722" s="59" t="s">
        <v>522</v>
      </c>
      <c r="C722" s="59" t="s">
        <v>890</v>
      </c>
      <c r="D722" s="118" t="s">
        <v>213</v>
      </c>
      <c r="E722" s="118" t="s">
        <v>214</v>
      </c>
      <c r="F722" s="119">
        <v>0.72288867000000001</v>
      </c>
      <c r="G722" s="119">
        <v>1.055150915</v>
      </c>
      <c r="H722" s="74">
        <f t="shared" si="23"/>
        <v>-0.31489547161128129</v>
      </c>
      <c r="I722" s="60">
        <f t="shared" si="24"/>
        <v>4.9490353327495119E-5</v>
      </c>
      <c r="J722" s="121">
        <v>341.64935055720002</v>
      </c>
      <c r="K722" s="121">
        <v>41.469700000000003</v>
      </c>
      <c r="M722"/>
      <c r="N722" s="170"/>
    </row>
    <row r="723" spans="1:14" ht="12.75" x14ac:dyDescent="0.2">
      <c r="A723" s="118" t="s">
        <v>2328</v>
      </c>
      <c r="B723" s="59" t="s">
        <v>241</v>
      </c>
      <c r="C723" s="59" t="s">
        <v>887</v>
      </c>
      <c r="D723" s="118" t="s">
        <v>212</v>
      </c>
      <c r="E723" s="118" t="s">
        <v>1020</v>
      </c>
      <c r="F723" s="119">
        <v>0.71777081999999992</v>
      </c>
      <c r="G723" s="119">
        <v>5.8307503000000001</v>
      </c>
      <c r="H723" s="74">
        <f t="shared" si="23"/>
        <v>-0.87689906391635397</v>
      </c>
      <c r="I723" s="60">
        <f t="shared" si="24"/>
        <v>4.913997544043109E-5</v>
      </c>
      <c r="J723" s="121">
        <v>13.432678429999999</v>
      </c>
      <c r="K723" s="121">
        <v>18.2498</v>
      </c>
      <c r="M723"/>
      <c r="N723" s="170"/>
    </row>
    <row r="724" spans="1:14" ht="12.75" x14ac:dyDescent="0.2">
      <c r="A724" s="118" t="s">
        <v>1964</v>
      </c>
      <c r="B724" s="118" t="s">
        <v>2920</v>
      </c>
      <c r="C724" s="59" t="s">
        <v>890</v>
      </c>
      <c r="D724" s="118" t="s">
        <v>827</v>
      </c>
      <c r="E724" s="118" t="s">
        <v>1020</v>
      </c>
      <c r="F724" s="119">
        <v>0.71472862000000004</v>
      </c>
      <c r="G724" s="119">
        <v>0.26581066999999997</v>
      </c>
      <c r="H724" s="74">
        <f t="shared" si="23"/>
        <v>1.6888635433634027</v>
      </c>
      <c r="I724" s="60">
        <f t="shared" si="24"/>
        <v>4.8931700557809263E-5</v>
      </c>
      <c r="J724" s="121">
        <v>248.51550422999998</v>
      </c>
      <c r="K724" s="121">
        <v>27.558050000000001</v>
      </c>
      <c r="M724"/>
      <c r="N724" s="170"/>
    </row>
    <row r="725" spans="1:14" ht="12.75" x14ac:dyDescent="0.2">
      <c r="A725" s="118" t="s">
        <v>1832</v>
      </c>
      <c r="B725" s="59" t="s">
        <v>1000</v>
      </c>
      <c r="C725" s="59" t="s">
        <v>890</v>
      </c>
      <c r="D725" s="118" t="s">
        <v>213</v>
      </c>
      <c r="E725" s="118" t="s">
        <v>1020</v>
      </c>
      <c r="F725" s="119">
        <v>0.71131639000000002</v>
      </c>
      <c r="G725" s="119">
        <v>0.95852548999999998</v>
      </c>
      <c r="H725" s="74">
        <f t="shared" si="23"/>
        <v>-0.2579056087491215</v>
      </c>
      <c r="I725" s="60">
        <f t="shared" si="24"/>
        <v>4.8698092707329769E-5</v>
      </c>
      <c r="J725" s="121">
        <v>145.16005686000003</v>
      </c>
      <c r="K725" s="121">
        <v>40.937649999999998</v>
      </c>
      <c r="M725"/>
      <c r="N725" s="170"/>
    </row>
    <row r="726" spans="1:14" ht="12.75" x14ac:dyDescent="0.2">
      <c r="A726" s="118" t="s">
        <v>2346</v>
      </c>
      <c r="B726" s="59" t="s">
        <v>1349</v>
      </c>
      <c r="C726" s="59" t="s">
        <v>665</v>
      </c>
      <c r="D726" s="118" t="s">
        <v>212</v>
      </c>
      <c r="E726" s="118" t="s">
        <v>1020</v>
      </c>
      <c r="F726" s="119">
        <v>0.70770999999999995</v>
      </c>
      <c r="G726" s="119">
        <v>0.40168908000000003</v>
      </c>
      <c r="H726" s="74">
        <f t="shared" si="23"/>
        <v>0.76183529808676864</v>
      </c>
      <c r="I726" s="60">
        <f t="shared" si="24"/>
        <v>4.8451192288574075E-5</v>
      </c>
      <c r="J726" s="121">
        <v>3.5471866344</v>
      </c>
      <c r="K726" s="121">
        <v>42.631799999999998</v>
      </c>
      <c r="M726"/>
      <c r="N726" s="170"/>
    </row>
    <row r="727" spans="1:14" ht="12.75" x14ac:dyDescent="0.2">
      <c r="A727" s="118" t="s">
        <v>2640</v>
      </c>
      <c r="B727" s="59" t="s">
        <v>208</v>
      </c>
      <c r="C727" s="59" t="s">
        <v>891</v>
      </c>
      <c r="D727" s="118" t="s">
        <v>212</v>
      </c>
      <c r="E727" s="118" t="s">
        <v>214</v>
      </c>
      <c r="F727" s="119">
        <v>0.70400590000000007</v>
      </c>
      <c r="G727" s="119">
        <v>0.92287975100000008</v>
      </c>
      <c r="H727" s="74">
        <f t="shared" si="23"/>
        <v>-0.23716399754446449</v>
      </c>
      <c r="I727" s="60">
        <f t="shared" si="24"/>
        <v>4.8197602454664558E-5</v>
      </c>
      <c r="J727" s="121">
        <v>99.227056290000007</v>
      </c>
      <c r="K727" s="121">
        <v>177.88249999999999</v>
      </c>
      <c r="M727"/>
      <c r="N727" s="170"/>
    </row>
    <row r="728" spans="1:14" ht="12.75" x14ac:dyDescent="0.2">
      <c r="A728" s="118" t="s">
        <v>2455</v>
      </c>
      <c r="B728" s="59" t="s">
        <v>196</v>
      </c>
      <c r="C728" s="59" t="s">
        <v>885</v>
      </c>
      <c r="D728" s="118" t="s">
        <v>212</v>
      </c>
      <c r="E728" s="118" t="s">
        <v>3031</v>
      </c>
      <c r="F728" s="119">
        <v>0.70336606000000002</v>
      </c>
      <c r="G728" s="119">
        <v>2.2683915099999998</v>
      </c>
      <c r="H728" s="74">
        <f t="shared" si="23"/>
        <v>-0.68992739705678052</v>
      </c>
      <c r="I728" s="60">
        <f t="shared" si="24"/>
        <v>4.8153797773546698E-5</v>
      </c>
      <c r="J728" s="121">
        <v>47.218889850000004</v>
      </c>
      <c r="K728" s="121">
        <v>16.67005</v>
      </c>
      <c r="M728"/>
      <c r="N728" s="170"/>
    </row>
    <row r="729" spans="1:14" ht="12.75" x14ac:dyDescent="0.2">
      <c r="A729" s="118" t="s">
        <v>2383</v>
      </c>
      <c r="B729" s="59" t="s">
        <v>353</v>
      </c>
      <c r="C729" s="59" t="s">
        <v>1906</v>
      </c>
      <c r="D729" s="118" t="s">
        <v>213</v>
      </c>
      <c r="E729" s="118" t="s">
        <v>214</v>
      </c>
      <c r="F729" s="119">
        <v>0.68854380000000004</v>
      </c>
      <c r="G729" s="119">
        <v>0.50363549500000004</v>
      </c>
      <c r="H729" s="74">
        <f t="shared" si="23"/>
        <v>0.36714708720043654</v>
      </c>
      <c r="I729" s="60">
        <f t="shared" si="24"/>
        <v>4.7139037251000397E-5</v>
      </c>
      <c r="J729" s="121">
        <v>5.9566834400000008</v>
      </c>
      <c r="K729" s="121">
        <v>32.450449999999996</v>
      </c>
      <c r="M729"/>
      <c r="N729" s="170"/>
    </row>
    <row r="730" spans="1:14" ht="12.75" x14ac:dyDescent="0.2">
      <c r="A730" s="118" t="s">
        <v>2790</v>
      </c>
      <c r="B730" s="59" t="s">
        <v>1611</v>
      </c>
      <c r="C730" s="59" t="s">
        <v>665</v>
      </c>
      <c r="D730" s="118" t="s">
        <v>213</v>
      </c>
      <c r="E730" s="118" t="s">
        <v>1020</v>
      </c>
      <c r="F730" s="119">
        <v>0.68706496400000006</v>
      </c>
      <c r="G730" s="119">
        <v>4.6809536070000002</v>
      </c>
      <c r="H730" s="74">
        <f t="shared" ref="H730:H761" si="25">IF(ISERROR(F730/G730-1),"",IF((F730/G730-1)&gt;10000%,"",F730/G730-1))</f>
        <v>-0.85322115498590967</v>
      </c>
      <c r="I730" s="60">
        <f t="shared" ref="I730:I761" si="26">F730/$F$1074</f>
        <v>4.703779328468755E-5</v>
      </c>
      <c r="J730" s="121">
        <v>20.39544252</v>
      </c>
      <c r="K730" s="121">
        <v>69.897649999999999</v>
      </c>
      <c r="M730"/>
      <c r="N730" s="170"/>
    </row>
    <row r="731" spans="1:14" ht="12.75" x14ac:dyDescent="0.2">
      <c r="A731" s="118" t="s">
        <v>1074</v>
      </c>
      <c r="B731" s="59" t="s">
        <v>1075</v>
      </c>
      <c r="C731" s="59" t="s">
        <v>494</v>
      </c>
      <c r="D731" s="118" t="s">
        <v>212</v>
      </c>
      <c r="E731" s="118" t="s">
        <v>1020</v>
      </c>
      <c r="F731" s="119">
        <v>0.68277231999999999</v>
      </c>
      <c r="G731" s="119">
        <v>0.44057769000000002</v>
      </c>
      <c r="H731" s="74">
        <f t="shared" si="25"/>
        <v>0.54972059524847916</v>
      </c>
      <c r="I731" s="60">
        <f t="shared" si="26"/>
        <v>4.6743910592807547E-5</v>
      </c>
      <c r="J731" s="121">
        <v>15.58296702</v>
      </c>
      <c r="K731" s="121">
        <v>286.62245000000001</v>
      </c>
      <c r="M731"/>
      <c r="N731" s="170"/>
    </row>
    <row r="732" spans="1:14" ht="12.75" x14ac:dyDescent="0.2">
      <c r="A732" s="118" t="s">
        <v>2353</v>
      </c>
      <c r="B732" s="59" t="s">
        <v>1364</v>
      </c>
      <c r="C732" s="59" t="s">
        <v>665</v>
      </c>
      <c r="D732" s="118" t="s">
        <v>212</v>
      </c>
      <c r="E732" s="118" t="s">
        <v>1020</v>
      </c>
      <c r="F732" s="119">
        <v>0.67754239999999999</v>
      </c>
      <c r="G732" s="119">
        <v>0</v>
      </c>
      <c r="H732" s="74" t="str">
        <f t="shared" si="25"/>
        <v/>
      </c>
      <c r="I732" s="60">
        <f t="shared" si="26"/>
        <v>4.6385860177278788E-5</v>
      </c>
      <c r="J732" s="121">
        <v>2.9054241666</v>
      </c>
      <c r="K732" s="121">
        <v>15.67625</v>
      </c>
      <c r="M732"/>
      <c r="N732" s="170"/>
    </row>
    <row r="733" spans="1:14" ht="12.75" x14ac:dyDescent="0.2">
      <c r="A733" s="118" t="s">
        <v>2686</v>
      </c>
      <c r="B733" s="59" t="s">
        <v>2684</v>
      </c>
      <c r="C733" s="59" t="s">
        <v>886</v>
      </c>
      <c r="D733" s="118" t="s">
        <v>212</v>
      </c>
      <c r="E733" s="118" t="s">
        <v>1020</v>
      </c>
      <c r="F733" s="119">
        <v>0.67469650000000003</v>
      </c>
      <c r="G733" s="119">
        <v>0.87247580000000002</v>
      </c>
      <c r="H733" s="74">
        <f t="shared" si="25"/>
        <v>-0.22668743362280075</v>
      </c>
      <c r="I733" s="60">
        <f t="shared" si="26"/>
        <v>4.6191024371462773E-5</v>
      </c>
      <c r="J733" s="121">
        <v>3.59109809</v>
      </c>
      <c r="K733" s="121">
        <v>14.727600000000001</v>
      </c>
      <c r="M733"/>
      <c r="N733" s="170"/>
    </row>
    <row r="734" spans="1:14" ht="12.75" x14ac:dyDescent="0.2">
      <c r="A734" s="118" t="s">
        <v>1729</v>
      </c>
      <c r="B734" s="59" t="s">
        <v>1614</v>
      </c>
      <c r="C734" s="59" t="s">
        <v>665</v>
      </c>
      <c r="D734" s="118" t="s">
        <v>212</v>
      </c>
      <c r="E734" s="118" t="s">
        <v>1020</v>
      </c>
      <c r="F734" s="119">
        <v>0.67371753499999998</v>
      </c>
      <c r="G734" s="119">
        <v>1.460912824</v>
      </c>
      <c r="H734" s="74">
        <f t="shared" si="25"/>
        <v>-0.53883796217535296</v>
      </c>
      <c r="I734" s="60">
        <f t="shared" si="26"/>
        <v>4.6124002538425532E-5</v>
      </c>
      <c r="J734" s="121">
        <v>26.402884607200004</v>
      </c>
      <c r="K734" s="121">
        <v>202.79640000000001</v>
      </c>
      <c r="M734"/>
      <c r="N734" s="170"/>
    </row>
    <row r="735" spans="1:14" ht="12.75" x14ac:dyDescent="0.2">
      <c r="A735" s="118" t="s">
        <v>2797</v>
      </c>
      <c r="B735" s="59" t="s">
        <v>2414</v>
      </c>
      <c r="C735" s="59" t="s">
        <v>1942</v>
      </c>
      <c r="D735" s="118" t="s">
        <v>827</v>
      </c>
      <c r="E735" s="118" t="s">
        <v>1020</v>
      </c>
      <c r="F735" s="119">
        <v>0.66709305000000008</v>
      </c>
      <c r="G735" s="119">
        <v>1.3775522499999999</v>
      </c>
      <c r="H735" s="74">
        <f t="shared" si="25"/>
        <v>-0.51574029224662787</v>
      </c>
      <c r="I735" s="60">
        <f t="shared" si="26"/>
        <v>4.5670477511864131E-5</v>
      </c>
      <c r="J735" s="121">
        <v>44.779336000000001</v>
      </c>
      <c r="K735" s="121">
        <v>85.188149999999993</v>
      </c>
      <c r="M735"/>
      <c r="N735" s="170"/>
    </row>
    <row r="736" spans="1:14" ht="12.75" x14ac:dyDescent="0.2">
      <c r="A736" s="118" t="s">
        <v>1765</v>
      </c>
      <c r="B736" s="59" t="s">
        <v>1766</v>
      </c>
      <c r="C736" s="59" t="s">
        <v>149</v>
      </c>
      <c r="D736" s="118" t="s">
        <v>827</v>
      </c>
      <c r="E736" s="118" t="s">
        <v>214</v>
      </c>
      <c r="F736" s="119">
        <v>0.66449851999999998</v>
      </c>
      <c r="G736" s="119">
        <v>0.40086050000000001</v>
      </c>
      <c r="H736" s="74">
        <f t="shared" si="25"/>
        <v>0.65768021543654198</v>
      </c>
      <c r="I736" s="60">
        <f t="shared" si="26"/>
        <v>4.5492850981324108E-5</v>
      </c>
      <c r="J736" s="121">
        <v>41.872344479999995</v>
      </c>
      <c r="K736" s="121">
        <v>174.02199999999999</v>
      </c>
      <c r="M736"/>
      <c r="N736" s="170"/>
    </row>
    <row r="737" spans="1:14" ht="12.75" x14ac:dyDescent="0.2">
      <c r="A737" s="118" t="s">
        <v>2624</v>
      </c>
      <c r="B737" s="59" t="s">
        <v>1638</v>
      </c>
      <c r="C737" s="59" t="s">
        <v>891</v>
      </c>
      <c r="D737" s="118" t="s">
        <v>212</v>
      </c>
      <c r="E737" s="118" t="s">
        <v>214</v>
      </c>
      <c r="F737" s="119">
        <v>0.66177299000000001</v>
      </c>
      <c r="G737" s="119">
        <v>0.66277452000000003</v>
      </c>
      <c r="H737" s="74">
        <f t="shared" si="25"/>
        <v>-1.5111172348629687E-3</v>
      </c>
      <c r="I737" s="60">
        <f t="shared" si="26"/>
        <v>4.5306255937989582E-5</v>
      </c>
      <c r="J737" s="121">
        <v>156.0982176</v>
      </c>
      <c r="K737" s="121">
        <v>52.669150000000002</v>
      </c>
      <c r="M737"/>
      <c r="N737" s="170"/>
    </row>
    <row r="738" spans="1:14" ht="12.75" x14ac:dyDescent="0.2">
      <c r="A738" s="118" t="s">
        <v>2589</v>
      </c>
      <c r="B738" s="59" t="s">
        <v>581</v>
      </c>
      <c r="C738" s="59" t="s">
        <v>891</v>
      </c>
      <c r="D738" s="118" t="s">
        <v>212</v>
      </c>
      <c r="E738" s="118" t="s">
        <v>1020</v>
      </c>
      <c r="F738" s="119">
        <v>0.65736400899999992</v>
      </c>
      <c r="G738" s="119">
        <v>3.5920586009999997</v>
      </c>
      <c r="H738" s="74">
        <f t="shared" si="25"/>
        <v>-0.8169951879913665</v>
      </c>
      <c r="I738" s="60">
        <f t="shared" si="26"/>
        <v>4.5004408590590688E-5</v>
      </c>
      <c r="J738" s="121">
        <v>189.56328099999999</v>
      </c>
      <c r="K738" s="121">
        <v>40.114199999999997</v>
      </c>
      <c r="M738"/>
      <c r="N738" s="170"/>
    </row>
    <row r="739" spans="1:14" ht="12.75" x14ac:dyDescent="0.2">
      <c r="A739" s="118" t="s">
        <v>927</v>
      </c>
      <c r="B739" s="59" t="s">
        <v>348</v>
      </c>
      <c r="C739" s="59" t="s">
        <v>888</v>
      </c>
      <c r="D739" s="118" t="s">
        <v>212</v>
      </c>
      <c r="E739" s="118" t="s">
        <v>1020</v>
      </c>
      <c r="F739" s="119">
        <v>0.65031622</v>
      </c>
      <c r="G739" s="119">
        <v>2.4897427859999999</v>
      </c>
      <c r="H739" s="74">
        <f t="shared" si="25"/>
        <v>-0.73880184585461028</v>
      </c>
      <c r="I739" s="60">
        <f t="shared" si="26"/>
        <v>4.4521903355327245E-5</v>
      </c>
      <c r="J739" s="121">
        <v>37.904418790000001</v>
      </c>
      <c r="K739" s="121">
        <v>273.66185000000002</v>
      </c>
      <c r="M739"/>
      <c r="N739" s="170"/>
    </row>
    <row r="740" spans="1:14" ht="12.75" x14ac:dyDescent="0.2">
      <c r="A740" s="118" t="s">
        <v>2599</v>
      </c>
      <c r="B740" s="59" t="s">
        <v>477</v>
      </c>
      <c r="C740" s="59" t="s">
        <v>891</v>
      </c>
      <c r="D740" s="118" t="s">
        <v>212</v>
      </c>
      <c r="E740" s="118" t="s">
        <v>1020</v>
      </c>
      <c r="F740" s="119">
        <v>0.64775271099999998</v>
      </c>
      <c r="G740" s="119">
        <v>0.89573541599999995</v>
      </c>
      <c r="H740" s="74">
        <f t="shared" si="25"/>
        <v>-0.27684816360995601</v>
      </c>
      <c r="I740" s="60">
        <f t="shared" si="26"/>
        <v>4.4346400582309353E-5</v>
      </c>
      <c r="J740" s="121">
        <v>68.627395329999999</v>
      </c>
      <c r="K740" s="121">
        <v>64.43665</v>
      </c>
      <c r="M740"/>
      <c r="N740" s="170"/>
    </row>
    <row r="741" spans="1:14" ht="12.75" x14ac:dyDescent="0.2">
      <c r="A741" s="118" t="s">
        <v>592</v>
      </c>
      <c r="B741" s="59" t="s">
        <v>367</v>
      </c>
      <c r="C741" s="59" t="s">
        <v>888</v>
      </c>
      <c r="D741" s="118" t="s">
        <v>212</v>
      </c>
      <c r="E741" s="118" t="s">
        <v>1020</v>
      </c>
      <c r="F741" s="119">
        <v>0.64563728799999998</v>
      </c>
      <c r="G741" s="119">
        <v>0.712622898</v>
      </c>
      <c r="H741" s="74">
        <f t="shared" si="25"/>
        <v>-9.3998677544599563E-2</v>
      </c>
      <c r="I741" s="60">
        <f t="shared" si="26"/>
        <v>4.4201574641536048E-5</v>
      </c>
      <c r="J741" s="121">
        <v>113.0816159</v>
      </c>
      <c r="K741" s="121">
        <v>29.205449999999999</v>
      </c>
      <c r="M741"/>
      <c r="N741" s="170"/>
    </row>
    <row r="742" spans="1:14" ht="12.75" x14ac:dyDescent="0.2">
      <c r="A742" s="118" t="s">
        <v>2404</v>
      </c>
      <c r="B742" s="59" t="s">
        <v>143</v>
      </c>
      <c r="C742" s="59" t="s">
        <v>665</v>
      </c>
      <c r="D742" s="118" t="s">
        <v>212</v>
      </c>
      <c r="E742" s="118" t="s">
        <v>1020</v>
      </c>
      <c r="F742" s="119">
        <v>0.64242931999999997</v>
      </c>
      <c r="G742" s="119">
        <v>0</v>
      </c>
      <c r="H742" s="74" t="str">
        <f t="shared" si="25"/>
        <v/>
      </c>
      <c r="I742" s="60">
        <f t="shared" si="26"/>
        <v>4.398195096174688E-5</v>
      </c>
      <c r="J742" s="121">
        <v>21.411157672200002</v>
      </c>
      <c r="K742" s="121">
        <v>8.2535000000000007</v>
      </c>
      <c r="M742"/>
      <c r="N742" s="170"/>
    </row>
    <row r="743" spans="1:14" ht="12.75" x14ac:dyDescent="0.2">
      <c r="A743" s="118" t="s">
        <v>2802</v>
      </c>
      <c r="B743" s="59" t="s">
        <v>1235</v>
      </c>
      <c r="C743" s="59" t="s">
        <v>665</v>
      </c>
      <c r="D743" s="118" t="s">
        <v>212</v>
      </c>
      <c r="E743" s="118" t="s">
        <v>214</v>
      </c>
      <c r="F743" s="119">
        <v>0.62581144999999994</v>
      </c>
      <c r="G743" s="119">
        <v>0.62807009999999996</v>
      </c>
      <c r="H743" s="74">
        <f t="shared" si="25"/>
        <v>-3.5961750129483994E-3</v>
      </c>
      <c r="I743" s="60">
        <f t="shared" si="26"/>
        <v>4.2844259513559729E-5</v>
      </c>
      <c r="J743" s="121">
        <v>23.986654733892003</v>
      </c>
      <c r="K743" s="121">
        <v>17.58475</v>
      </c>
      <c r="M743"/>
      <c r="N743" s="170"/>
    </row>
    <row r="744" spans="1:14" ht="12.75" x14ac:dyDescent="0.2">
      <c r="A744" s="118" t="s">
        <v>2023</v>
      </c>
      <c r="B744" s="59" t="s">
        <v>1030</v>
      </c>
      <c r="C744" s="59" t="s">
        <v>972</v>
      </c>
      <c r="D744" s="118" t="s">
        <v>213</v>
      </c>
      <c r="E744" s="118" t="s">
        <v>214</v>
      </c>
      <c r="F744" s="119">
        <v>0.61896918999999995</v>
      </c>
      <c r="G744" s="119">
        <v>1.33480208</v>
      </c>
      <c r="H744" s="74">
        <f t="shared" si="25"/>
        <v>-0.53628391858664171</v>
      </c>
      <c r="I744" s="60">
        <f t="shared" si="26"/>
        <v>4.2375825190251572E-5</v>
      </c>
      <c r="J744" s="121">
        <v>81.419678829999995</v>
      </c>
      <c r="K744" s="121">
        <v>30.300350000000002</v>
      </c>
      <c r="M744"/>
      <c r="N744" s="170"/>
    </row>
    <row r="745" spans="1:14" ht="12.75" x14ac:dyDescent="0.2">
      <c r="A745" s="118" t="s">
        <v>2733</v>
      </c>
      <c r="B745" s="59" t="s">
        <v>2734</v>
      </c>
      <c r="C745" s="59" t="s">
        <v>887</v>
      </c>
      <c r="D745" s="118" t="s">
        <v>212</v>
      </c>
      <c r="E745" s="118" t="s">
        <v>1020</v>
      </c>
      <c r="F745" s="119">
        <v>0.61850123000000001</v>
      </c>
      <c r="G745" s="119">
        <v>1.1969909299999999</v>
      </c>
      <c r="H745" s="74">
        <f t="shared" si="25"/>
        <v>-0.48328661938983941</v>
      </c>
      <c r="I745" s="60">
        <f t="shared" si="26"/>
        <v>4.2343787745615548E-5</v>
      </c>
      <c r="J745" s="121">
        <v>71.876937211050006</v>
      </c>
      <c r="K745" s="121">
        <v>20.8886</v>
      </c>
      <c r="M745"/>
      <c r="N745" s="170"/>
    </row>
    <row r="746" spans="1:14" ht="12.75" x14ac:dyDescent="0.2">
      <c r="A746" s="59" t="s">
        <v>2946</v>
      </c>
      <c r="B746" s="59" t="s">
        <v>2487</v>
      </c>
      <c r="C746" s="59" t="s">
        <v>885</v>
      </c>
      <c r="D746" s="118" t="s">
        <v>212</v>
      </c>
      <c r="E746" s="118" t="s">
        <v>3031</v>
      </c>
      <c r="F746" s="119">
        <v>0.61689322999999996</v>
      </c>
      <c r="G746" s="119">
        <v>0.90191681000000001</v>
      </c>
      <c r="H746" s="74">
        <f t="shared" si="25"/>
        <v>-0.31601981118413802</v>
      </c>
      <c r="I746" s="60">
        <f t="shared" si="26"/>
        <v>4.2233700962611171E-5</v>
      </c>
      <c r="J746" s="121">
        <v>131.80943411999999</v>
      </c>
      <c r="K746" s="121">
        <v>20.0533</v>
      </c>
      <c r="M746"/>
      <c r="N746" s="170"/>
    </row>
    <row r="747" spans="1:14" ht="12.75" x14ac:dyDescent="0.2">
      <c r="A747" s="118" t="s">
        <v>2451</v>
      </c>
      <c r="B747" s="59" t="s">
        <v>195</v>
      </c>
      <c r="C747" s="59" t="s">
        <v>885</v>
      </c>
      <c r="D747" s="118" t="s">
        <v>212</v>
      </c>
      <c r="E747" s="118" t="s">
        <v>3031</v>
      </c>
      <c r="F747" s="119">
        <v>0.60749865000000003</v>
      </c>
      <c r="G747" s="119">
        <v>0.61238097999999996</v>
      </c>
      <c r="H747" s="74">
        <f t="shared" si="25"/>
        <v>-7.9727002625064047E-3</v>
      </c>
      <c r="I747" s="60">
        <f t="shared" si="26"/>
        <v>4.1590529886816865E-5</v>
      </c>
      <c r="J747" s="121">
        <v>16.7405227</v>
      </c>
      <c r="K747" s="121">
        <v>16.828499999999998</v>
      </c>
      <c r="M747"/>
      <c r="N747" s="170"/>
    </row>
    <row r="748" spans="1:14" ht="12.75" x14ac:dyDescent="0.2">
      <c r="A748" s="118" t="s">
        <v>2163</v>
      </c>
      <c r="B748" s="59" t="s">
        <v>470</v>
      </c>
      <c r="C748" s="59" t="s">
        <v>886</v>
      </c>
      <c r="D748" s="118" t="s">
        <v>212</v>
      </c>
      <c r="E748" s="118" t="s">
        <v>1020</v>
      </c>
      <c r="F748" s="119">
        <v>0.60154498000000001</v>
      </c>
      <c r="G748" s="119">
        <v>5.8850390800000003</v>
      </c>
      <c r="H748" s="74">
        <f t="shared" si="25"/>
        <v>-0.89778402966866955</v>
      </c>
      <c r="I748" s="60">
        <f t="shared" si="26"/>
        <v>4.118293014964667E-5</v>
      </c>
      <c r="J748" s="121">
        <v>15.239903210000001</v>
      </c>
      <c r="K748" s="121">
        <v>11.31945</v>
      </c>
      <c r="M748"/>
      <c r="N748" s="170"/>
    </row>
    <row r="749" spans="1:14" ht="12.75" x14ac:dyDescent="0.2">
      <c r="A749" s="118" t="s">
        <v>2128</v>
      </c>
      <c r="B749" s="59" t="s">
        <v>538</v>
      </c>
      <c r="C749" s="59" t="s">
        <v>886</v>
      </c>
      <c r="D749" s="118" t="s">
        <v>212</v>
      </c>
      <c r="E749" s="118" t="s">
        <v>1020</v>
      </c>
      <c r="F749" s="119">
        <v>0.59540605000000002</v>
      </c>
      <c r="G749" s="119">
        <v>5.46259038</v>
      </c>
      <c r="H749" s="74">
        <f t="shared" si="25"/>
        <v>-0.89100298419227253</v>
      </c>
      <c r="I749" s="60">
        <f t="shared" si="26"/>
        <v>4.0762647155374876E-5</v>
      </c>
      <c r="J749" s="121">
        <v>20.362962550000002</v>
      </c>
      <c r="K749" s="121">
        <v>33.035449999999997</v>
      </c>
      <c r="M749"/>
      <c r="N749" s="170"/>
    </row>
    <row r="750" spans="1:14" ht="12.75" x14ac:dyDescent="0.2">
      <c r="A750" s="118" t="s">
        <v>2801</v>
      </c>
      <c r="B750" s="59" t="s">
        <v>2074</v>
      </c>
      <c r="C750" s="59" t="s">
        <v>1942</v>
      </c>
      <c r="D750" s="118" t="s">
        <v>212</v>
      </c>
      <c r="E750" s="118" t="s">
        <v>214</v>
      </c>
      <c r="F750" s="119">
        <v>0.58929670999999995</v>
      </c>
      <c r="G750" s="119">
        <v>0.28878975000000001</v>
      </c>
      <c r="H750" s="74">
        <f t="shared" si="25"/>
        <v>1.0405734968086642</v>
      </c>
      <c r="I750" s="60">
        <f t="shared" si="26"/>
        <v>4.0344389949603754E-5</v>
      </c>
      <c r="J750" s="121">
        <v>21.067419861400001</v>
      </c>
      <c r="K750" s="121">
        <v>6.4137500000000003</v>
      </c>
      <c r="M750"/>
      <c r="N750" s="170"/>
    </row>
    <row r="751" spans="1:14" ht="12.75" x14ac:dyDescent="0.2">
      <c r="A751" s="118" t="s">
        <v>1873</v>
      </c>
      <c r="B751" s="59" t="s">
        <v>1539</v>
      </c>
      <c r="C751" s="59" t="s">
        <v>890</v>
      </c>
      <c r="D751" s="118" t="s">
        <v>213</v>
      </c>
      <c r="E751" s="118" t="s">
        <v>1020</v>
      </c>
      <c r="F751" s="119">
        <v>0.58551125999999998</v>
      </c>
      <c r="G751" s="119">
        <v>0.25685948999999997</v>
      </c>
      <c r="H751" s="74">
        <f t="shared" si="25"/>
        <v>1.2795002045670962</v>
      </c>
      <c r="I751" s="60">
        <f t="shared" si="26"/>
        <v>4.0085230737710771E-5</v>
      </c>
      <c r="J751" s="121">
        <v>45.505111658737505</v>
      </c>
      <c r="K751" s="121">
        <v>56.280949999999997</v>
      </c>
      <c r="M751"/>
      <c r="N751" s="170"/>
    </row>
    <row r="752" spans="1:14" ht="12.75" x14ac:dyDescent="0.2">
      <c r="A752" s="118" t="s">
        <v>2923</v>
      </c>
      <c r="B752" s="59" t="s">
        <v>2930</v>
      </c>
      <c r="C752" s="59" t="s">
        <v>890</v>
      </c>
      <c r="D752" s="118" t="s">
        <v>213</v>
      </c>
      <c r="E752" s="118" t="s">
        <v>1020</v>
      </c>
      <c r="F752" s="119">
        <v>0.58044721999999993</v>
      </c>
      <c r="G752" s="119">
        <v>2.8070614599999999</v>
      </c>
      <c r="H752" s="74">
        <f t="shared" si="25"/>
        <v>-0.79321891299095393</v>
      </c>
      <c r="I752" s="60">
        <f t="shared" si="26"/>
        <v>3.9738536787085469E-5</v>
      </c>
      <c r="J752" s="121">
        <v>19.384712877775002</v>
      </c>
      <c r="K752" s="121">
        <v>44.621250000000003</v>
      </c>
      <c r="M752"/>
      <c r="N752" s="170"/>
    </row>
    <row r="753" spans="1:14" ht="12.75" x14ac:dyDescent="0.2">
      <c r="A753" s="118" t="s">
        <v>1963</v>
      </c>
      <c r="B753" s="118" t="s">
        <v>2921</v>
      </c>
      <c r="C753" s="59" t="s">
        <v>890</v>
      </c>
      <c r="D753" s="118" t="s">
        <v>827</v>
      </c>
      <c r="E753" s="118" t="s">
        <v>1020</v>
      </c>
      <c r="F753" s="119">
        <v>0.56938661999999995</v>
      </c>
      <c r="G753" s="119">
        <v>1.4056114499999999</v>
      </c>
      <c r="H753" s="74">
        <f t="shared" si="25"/>
        <v>-0.59491890877809794</v>
      </c>
      <c r="I753" s="60">
        <f t="shared" si="26"/>
        <v>3.8981306767123902E-5</v>
      </c>
      <c r="J753" s="121">
        <v>225.62285266999999</v>
      </c>
      <c r="K753" s="121">
        <v>19.72655</v>
      </c>
      <c r="M753"/>
      <c r="N753" s="170"/>
    </row>
    <row r="754" spans="1:14" ht="12.75" x14ac:dyDescent="0.2">
      <c r="A754" s="118" t="s">
        <v>1751</v>
      </c>
      <c r="B754" s="59" t="s">
        <v>483</v>
      </c>
      <c r="C754" s="59" t="s">
        <v>665</v>
      </c>
      <c r="D754" s="118" t="s">
        <v>213</v>
      </c>
      <c r="E754" s="118" t="s">
        <v>214</v>
      </c>
      <c r="F754" s="119">
        <v>0.56744154000000002</v>
      </c>
      <c r="G754" s="119">
        <v>1.06403037</v>
      </c>
      <c r="H754" s="74">
        <f t="shared" si="25"/>
        <v>-0.46670550390399101</v>
      </c>
      <c r="I754" s="60">
        <f t="shared" si="26"/>
        <v>3.8848142836846448E-5</v>
      </c>
      <c r="J754" s="121">
        <v>5.4740401114999999</v>
      </c>
      <c r="K754" s="121">
        <v>215.90530000000001</v>
      </c>
      <c r="M754"/>
      <c r="N754" s="170"/>
    </row>
    <row r="755" spans="1:14" ht="12.75" x14ac:dyDescent="0.2">
      <c r="A755" s="118" t="s">
        <v>1649</v>
      </c>
      <c r="B755" s="59" t="s">
        <v>1584</v>
      </c>
      <c r="C755" s="59" t="s">
        <v>149</v>
      </c>
      <c r="D755" s="118" t="s">
        <v>827</v>
      </c>
      <c r="E755" s="118" t="s">
        <v>214</v>
      </c>
      <c r="F755" s="119">
        <v>0.56168856</v>
      </c>
      <c r="G755" s="119">
        <v>4.3943650000000001E-2</v>
      </c>
      <c r="H755" s="74">
        <f t="shared" si="25"/>
        <v>11.782018789973067</v>
      </c>
      <c r="I755" s="60">
        <f t="shared" si="26"/>
        <v>3.8454282724353587E-5</v>
      </c>
      <c r="J755" s="121">
        <v>161.57502226</v>
      </c>
      <c r="K755" s="121">
        <v>37.224649999999997</v>
      </c>
      <c r="M755"/>
      <c r="N755" s="170"/>
    </row>
    <row r="756" spans="1:14" ht="12.75" x14ac:dyDescent="0.2">
      <c r="A756" s="118" t="s">
        <v>1823</v>
      </c>
      <c r="B756" s="59" t="s">
        <v>324</v>
      </c>
      <c r="C756" s="59" t="s">
        <v>890</v>
      </c>
      <c r="D756" s="118" t="s">
        <v>213</v>
      </c>
      <c r="E756" s="118" t="s">
        <v>1020</v>
      </c>
      <c r="F756" s="119">
        <v>0.5587221899999999</v>
      </c>
      <c r="G756" s="119">
        <v>0.16903499999999999</v>
      </c>
      <c r="H756" s="74">
        <f t="shared" si="25"/>
        <v>2.3053639187150585</v>
      </c>
      <c r="I756" s="60">
        <f t="shared" si="26"/>
        <v>3.8251199309863098E-5</v>
      </c>
      <c r="J756" s="121">
        <v>20.441785359449998</v>
      </c>
      <c r="K756" s="121">
        <v>43.576000000000001</v>
      </c>
      <c r="M756"/>
      <c r="N756" s="170"/>
    </row>
    <row r="757" spans="1:14" ht="12.75" x14ac:dyDescent="0.2">
      <c r="A757" s="118" t="s">
        <v>3062</v>
      </c>
      <c r="B757" s="59" t="s">
        <v>3063</v>
      </c>
      <c r="C757" s="59" t="s">
        <v>885</v>
      </c>
      <c r="D757" s="118" t="s">
        <v>212</v>
      </c>
      <c r="E757" s="118" t="s">
        <v>1020</v>
      </c>
      <c r="F757" s="119">
        <v>0.55350004000000008</v>
      </c>
      <c r="G757" s="119">
        <v>9.9449999999999994E-4</v>
      </c>
      <c r="H757" s="74" t="str">
        <f t="shared" si="25"/>
        <v/>
      </c>
      <c r="I757" s="60">
        <f t="shared" si="26"/>
        <v>3.789368084352835E-5</v>
      </c>
      <c r="J757" s="121">
        <v>211.87427238000001</v>
      </c>
      <c r="K757" s="121">
        <v>32.815249999999999</v>
      </c>
      <c r="M757"/>
      <c r="N757" s="170"/>
    </row>
    <row r="758" spans="1:14" ht="12.75" x14ac:dyDescent="0.2">
      <c r="A758" s="118" t="s">
        <v>488</v>
      </c>
      <c r="B758" s="59" t="s">
        <v>61</v>
      </c>
      <c r="C758" s="59" t="s">
        <v>494</v>
      </c>
      <c r="D758" s="118" t="s">
        <v>212</v>
      </c>
      <c r="E758" s="118" t="s">
        <v>1020</v>
      </c>
      <c r="F758" s="119">
        <v>0.54668317</v>
      </c>
      <c r="G758" s="119">
        <v>0.75257065000000001</v>
      </c>
      <c r="H758" s="74">
        <f t="shared" si="25"/>
        <v>-0.27357893906704978</v>
      </c>
      <c r="I758" s="60">
        <f t="shared" si="26"/>
        <v>3.7426984768616001E-5</v>
      </c>
      <c r="J758" s="121">
        <v>52.671599730000004</v>
      </c>
      <c r="K758" s="121">
        <v>131.30340000000001</v>
      </c>
      <c r="M758"/>
      <c r="N758" s="170"/>
    </row>
    <row r="759" spans="1:14" ht="12.75" x14ac:dyDescent="0.2">
      <c r="A759" s="118" t="s">
        <v>2424</v>
      </c>
      <c r="B759" s="59" t="s">
        <v>319</v>
      </c>
      <c r="C759" s="59" t="s">
        <v>885</v>
      </c>
      <c r="D759" s="118" t="s">
        <v>212</v>
      </c>
      <c r="E759" s="118" t="s">
        <v>3031</v>
      </c>
      <c r="F759" s="119">
        <v>0.54466188999999998</v>
      </c>
      <c r="G759" s="119">
        <v>2.4769449400000001</v>
      </c>
      <c r="H759" s="74">
        <f t="shared" si="25"/>
        <v>-0.78010738906453048</v>
      </c>
      <c r="I759" s="60">
        <f t="shared" si="26"/>
        <v>3.7288604039293186E-5</v>
      </c>
      <c r="J759" s="121">
        <v>542.83837500000004</v>
      </c>
      <c r="K759" s="121">
        <v>21.37575</v>
      </c>
      <c r="M759"/>
      <c r="N759" s="170"/>
    </row>
    <row r="760" spans="1:14" ht="12.75" x14ac:dyDescent="0.2">
      <c r="A760" s="118" t="s">
        <v>2562</v>
      </c>
      <c r="B760" s="59" t="s">
        <v>528</v>
      </c>
      <c r="C760" s="59" t="s">
        <v>891</v>
      </c>
      <c r="D760" s="118" t="s">
        <v>212</v>
      </c>
      <c r="E760" s="118" t="s">
        <v>1020</v>
      </c>
      <c r="F760" s="119">
        <v>0.54214267799999993</v>
      </c>
      <c r="G760" s="119">
        <v>2.4345954970000001</v>
      </c>
      <c r="H760" s="74">
        <f t="shared" si="25"/>
        <v>-0.77731714419580233</v>
      </c>
      <c r="I760" s="60">
        <f t="shared" si="26"/>
        <v>3.71161339243765E-5</v>
      </c>
      <c r="J760" s="121">
        <v>203.85876019999998</v>
      </c>
      <c r="K760" s="121">
        <v>22.801100000000002</v>
      </c>
      <c r="M760"/>
      <c r="N760" s="170"/>
    </row>
    <row r="761" spans="1:14" ht="12.75" x14ac:dyDescent="0.2">
      <c r="A761" s="118" t="s">
        <v>2779</v>
      </c>
      <c r="B761" s="59" t="s">
        <v>1008</v>
      </c>
      <c r="C761" s="59" t="s">
        <v>665</v>
      </c>
      <c r="D761" s="118" t="s">
        <v>212</v>
      </c>
      <c r="E761" s="118" t="s">
        <v>1020</v>
      </c>
      <c r="F761" s="119">
        <v>0.5417192489999999</v>
      </c>
      <c r="G761" s="119">
        <v>0.18252955900000001</v>
      </c>
      <c r="H761" s="74">
        <f t="shared" si="25"/>
        <v>1.967843958906403</v>
      </c>
      <c r="I761" s="60">
        <f t="shared" si="26"/>
        <v>3.7087145157933239E-5</v>
      </c>
      <c r="J761" s="121">
        <v>12.8767240875</v>
      </c>
      <c r="K761" s="121">
        <v>58.278849999999998</v>
      </c>
      <c r="M761"/>
      <c r="N761" s="170"/>
    </row>
    <row r="762" spans="1:14" ht="12.75" x14ac:dyDescent="0.2">
      <c r="A762" s="118" t="s">
        <v>1881</v>
      </c>
      <c r="B762" s="59" t="s">
        <v>19</v>
      </c>
      <c r="C762" s="59" t="s">
        <v>890</v>
      </c>
      <c r="D762" s="118" t="s">
        <v>827</v>
      </c>
      <c r="E762" s="118" t="s">
        <v>214</v>
      </c>
      <c r="F762" s="119">
        <v>0.54042130799999999</v>
      </c>
      <c r="G762" s="119">
        <v>2.48900392</v>
      </c>
      <c r="H762" s="74">
        <f t="shared" ref="H762:H767" si="27">IF(ISERROR(F762/G762-1),"",IF((F762/G762-1)&gt;10000%,"",F762/G762-1))</f>
        <v>-0.78287647373411928</v>
      </c>
      <c r="I762" s="60">
        <f t="shared" ref="I762:I767" si="28">F762/$F$1074</f>
        <v>3.6998285612398743E-5</v>
      </c>
      <c r="J762" s="121">
        <v>70.918051379999994</v>
      </c>
      <c r="K762" s="121">
        <v>7.2667999999999999</v>
      </c>
      <c r="M762"/>
      <c r="N762" s="170"/>
    </row>
    <row r="763" spans="1:14" ht="12.75" x14ac:dyDescent="0.2">
      <c r="A763" s="118" t="s">
        <v>2106</v>
      </c>
      <c r="B763" s="59" t="s">
        <v>391</v>
      </c>
      <c r="C763" s="59" t="s">
        <v>886</v>
      </c>
      <c r="D763" s="118" t="s">
        <v>212</v>
      </c>
      <c r="E763" s="118" t="s">
        <v>1020</v>
      </c>
      <c r="F763" s="119">
        <v>0.533362055</v>
      </c>
      <c r="G763" s="119">
        <v>1.4097948359999999</v>
      </c>
      <c r="H763" s="74">
        <f t="shared" si="27"/>
        <v>-0.62167399015781322</v>
      </c>
      <c r="I763" s="60">
        <f t="shared" si="28"/>
        <v>3.6514995529572878E-5</v>
      </c>
      <c r="J763" s="121">
        <v>39.236000900000001</v>
      </c>
      <c r="K763" s="121">
        <v>26.751650000000001</v>
      </c>
      <c r="M763"/>
      <c r="N763" s="170"/>
    </row>
    <row r="764" spans="1:14" ht="12.75" x14ac:dyDescent="0.2">
      <c r="A764" s="118" t="s">
        <v>2025</v>
      </c>
      <c r="B764" s="59" t="s">
        <v>1124</v>
      </c>
      <c r="C764" s="59" t="s">
        <v>972</v>
      </c>
      <c r="D764" s="118" t="s">
        <v>213</v>
      </c>
      <c r="E764" s="118" t="s">
        <v>214</v>
      </c>
      <c r="F764" s="119">
        <v>0.52867575600000005</v>
      </c>
      <c r="G764" s="119">
        <v>0.20503029</v>
      </c>
      <c r="H764" s="74">
        <f t="shared" si="27"/>
        <v>1.5785251340180033</v>
      </c>
      <c r="I764" s="60">
        <f t="shared" si="28"/>
        <v>3.6194162456745382E-5</v>
      </c>
      <c r="J764" s="121">
        <v>6.1942385700000004</v>
      </c>
      <c r="K764" s="121">
        <v>100.455578947368</v>
      </c>
      <c r="M764"/>
      <c r="N764" s="170"/>
    </row>
    <row r="765" spans="1:14" ht="12.75" x14ac:dyDescent="0.2">
      <c r="A765" s="118" t="s">
        <v>2374</v>
      </c>
      <c r="B765" s="59" t="s">
        <v>233</v>
      </c>
      <c r="C765" s="59" t="s">
        <v>887</v>
      </c>
      <c r="D765" s="118" t="s">
        <v>212</v>
      </c>
      <c r="E765" s="118" t="s">
        <v>1020</v>
      </c>
      <c r="F765" s="119">
        <v>0.52393383000000004</v>
      </c>
      <c r="G765" s="119">
        <v>4.8352300000000001E-2</v>
      </c>
      <c r="H765" s="74">
        <f t="shared" si="27"/>
        <v>9.8357581748955081</v>
      </c>
      <c r="I765" s="60">
        <f t="shared" si="28"/>
        <v>3.5869521052152832E-5</v>
      </c>
      <c r="J765" s="121">
        <v>12.743253339999999</v>
      </c>
      <c r="K765" s="121">
        <v>17.846</v>
      </c>
      <c r="M765"/>
      <c r="N765" s="170"/>
    </row>
    <row r="766" spans="1:14" ht="12.75" x14ac:dyDescent="0.2">
      <c r="A766" s="118" t="s">
        <v>2330</v>
      </c>
      <c r="B766" s="59" t="s">
        <v>239</v>
      </c>
      <c r="C766" s="59" t="s">
        <v>887</v>
      </c>
      <c r="D766" s="118" t="s">
        <v>212</v>
      </c>
      <c r="E766" s="118" t="s">
        <v>1020</v>
      </c>
      <c r="F766" s="119">
        <v>0.51828839000000004</v>
      </c>
      <c r="G766" s="119">
        <v>2.2419883999999999</v>
      </c>
      <c r="H766" s="74">
        <f t="shared" si="27"/>
        <v>-0.76882646226001883</v>
      </c>
      <c r="I766" s="60">
        <f t="shared" si="28"/>
        <v>3.5483023335583044E-5</v>
      </c>
      <c r="J766" s="121">
        <v>10.502727109999999</v>
      </c>
      <c r="K766" s="121">
        <v>17.158149999999999</v>
      </c>
      <c r="M766"/>
      <c r="N766" s="170"/>
    </row>
    <row r="767" spans="1:14" ht="12.75" x14ac:dyDescent="0.2">
      <c r="A767" s="118" t="s">
        <v>2314</v>
      </c>
      <c r="B767" s="59" t="s">
        <v>836</v>
      </c>
      <c r="C767" s="59" t="s">
        <v>889</v>
      </c>
      <c r="D767" s="118" t="s">
        <v>212</v>
      </c>
      <c r="E767" s="118" t="s">
        <v>1020</v>
      </c>
      <c r="F767" s="119">
        <v>0.51771048799999997</v>
      </c>
      <c r="G767" s="119">
        <v>1.1181561419999999</v>
      </c>
      <c r="H767" s="74">
        <f t="shared" si="27"/>
        <v>-0.53699624895500508</v>
      </c>
      <c r="I767" s="60">
        <f t="shared" si="28"/>
        <v>3.5443459049468738E-5</v>
      </c>
      <c r="J767" s="121">
        <v>13.2</v>
      </c>
      <c r="K767" s="121">
        <v>765.94299999999998</v>
      </c>
      <c r="M767"/>
      <c r="N767" s="170"/>
    </row>
    <row r="768" spans="1:14" ht="12.75" x14ac:dyDescent="0.2">
      <c r="A768" s="118" t="s">
        <v>3074</v>
      </c>
      <c r="B768" s="59" t="s">
        <v>3075</v>
      </c>
      <c r="C768" s="59" t="s">
        <v>149</v>
      </c>
      <c r="D768" s="118" t="s">
        <v>827</v>
      </c>
      <c r="E768" s="118" t="s">
        <v>1020</v>
      </c>
      <c r="F768" s="119">
        <v>0.50966663000000001</v>
      </c>
      <c r="G768" s="119"/>
      <c r="H768" s="74"/>
      <c r="I768" s="60"/>
      <c r="J768" s="121">
        <v>87.174168809999998</v>
      </c>
      <c r="K768" s="121">
        <v>35.4935714285714</v>
      </c>
      <c r="M768"/>
      <c r="N768" s="170"/>
    </row>
    <row r="769" spans="1:14" ht="12.75" x14ac:dyDescent="0.2">
      <c r="A769" s="118" t="s">
        <v>2000</v>
      </c>
      <c r="B769" s="59" t="s">
        <v>1405</v>
      </c>
      <c r="C769" s="59" t="s">
        <v>972</v>
      </c>
      <c r="D769" s="118" t="s">
        <v>213</v>
      </c>
      <c r="E769" s="118" t="s">
        <v>214</v>
      </c>
      <c r="F769" s="119">
        <v>0.50863736000000004</v>
      </c>
      <c r="G769" s="119">
        <v>0.58425821999999994</v>
      </c>
      <c r="H769" s="74">
        <f t="shared" ref="H769:H800" si="29">IF(ISERROR(F769/G769-1),"",IF((F769/G769-1)&gt;10000%,"",F769/G769-1))</f>
        <v>-0.12943054528184461</v>
      </c>
      <c r="I769" s="60">
        <f t="shared" ref="I769:I800" si="30">F769/$F$1074</f>
        <v>3.4822295197909709E-5</v>
      </c>
      <c r="J769" s="121">
        <v>15.284009189999999</v>
      </c>
      <c r="K769" s="121">
        <v>21.752849999999999</v>
      </c>
      <c r="M769"/>
      <c r="N769" s="170"/>
    </row>
    <row r="770" spans="1:14" ht="12.75" x14ac:dyDescent="0.2">
      <c r="A770" s="118" t="s">
        <v>2198</v>
      </c>
      <c r="B770" s="59" t="s">
        <v>912</v>
      </c>
      <c r="C770" s="59" t="s">
        <v>890</v>
      </c>
      <c r="D770" s="118" t="s">
        <v>213</v>
      </c>
      <c r="E770" s="118" t="s">
        <v>214</v>
      </c>
      <c r="F770" s="119">
        <v>0.50713730999999995</v>
      </c>
      <c r="G770" s="119">
        <v>1.2765495</v>
      </c>
      <c r="H770" s="74">
        <f t="shared" si="29"/>
        <v>-0.60272804932358681</v>
      </c>
      <c r="I770" s="60">
        <f t="shared" si="30"/>
        <v>3.4719598880219576E-5</v>
      </c>
      <c r="J770" s="121">
        <v>15.83493848</v>
      </c>
      <c r="K770" s="121">
        <v>49.673299999999998</v>
      </c>
      <c r="M770"/>
      <c r="N770" s="170"/>
    </row>
    <row r="771" spans="1:14" ht="12.75" x14ac:dyDescent="0.2">
      <c r="A771" s="118" t="s">
        <v>2324</v>
      </c>
      <c r="B771" s="59" t="s">
        <v>268</v>
      </c>
      <c r="C771" s="59" t="s">
        <v>279</v>
      </c>
      <c r="D771" s="118" t="s">
        <v>827</v>
      </c>
      <c r="E771" s="118" t="s">
        <v>214</v>
      </c>
      <c r="F771" s="119">
        <v>0.50514040000000004</v>
      </c>
      <c r="G771" s="119">
        <v>1.3842423100000001</v>
      </c>
      <c r="H771" s="74">
        <f t="shared" si="29"/>
        <v>-0.63507805219448898</v>
      </c>
      <c r="I771" s="60">
        <f t="shared" si="30"/>
        <v>3.4582886568124268E-5</v>
      </c>
      <c r="J771" s="121">
        <v>207.1509398</v>
      </c>
      <c r="K771" s="121">
        <v>23.702850000000002</v>
      </c>
      <c r="M771"/>
      <c r="N771" s="170"/>
    </row>
    <row r="772" spans="1:14" ht="12.75" x14ac:dyDescent="0.2">
      <c r="A772" s="118" t="s">
        <v>2604</v>
      </c>
      <c r="B772" s="59" t="s">
        <v>51</v>
      </c>
      <c r="C772" s="59" t="s">
        <v>891</v>
      </c>
      <c r="D772" s="118" t="s">
        <v>212</v>
      </c>
      <c r="E772" s="118" t="s">
        <v>1020</v>
      </c>
      <c r="F772" s="119">
        <v>0.50152648</v>
      </c>
      <c r="G772" s="119">
        <v>0.56869199000000004</v>
      </c>
      <c r="H772" s="74">
        <f t="shared" si="29"/>
        <v>-0.11810525061202293</v>
      </c>
      <c r="I772" s="60">
        <f t="shared" si="30"/>
        <v>3.4335470631037711E-5</v>
      </c>
      <c r="J772" s="121">
        <v>63.838702900000001</v>
      </c>
      <c r="K772" s="121">
        <v>41.530799999999999</v>
      </c>
      <c r="M772"/>
      <c r="N772" s="170"/>
    </row>
    <row r="773" spans="1:14" ht="12.75" x14ac:dyDescent="0.2">
      <c r="A773" s="118" t="s">
        <v>2717</v>
      </c>
      <c r="B773" s="59" t="s">
        <v>907</v>
      </c>
      <c r="C773" s="59" t="s">
        <v>889</v>
      </c>
      <c r="D773" s="118" t="s">
        <v>212</v>
      </c>
      <c r="E773" s="118" t="s">
        <v>1020</v>
      </c>
      <c r="F773" s="119">
        <v>0.5006815</v>
      </c>
      <c r="G773" s="119">
        <v>0.37200816999999997</v>
      </c>
      <c r="H773" s="74">
        <f t="shared" si="29"/>
        <v>0.34588845185846329</v>
      </c>
      <c r="I773" s="60">
        <f t="shared" si="30"/>
        <v>3.4277621669655225E-5</v>
      </c>
      <c r="J773" s="121">
        <v>82.687682879999997</v>
      </c>
      <c r="K773" s="121">
        <v>47.191099999999999</v>
      </c>
      <c r="M773"/>
      <c r="N773" s="170"/>
    </row>
    <row r="774" spans="1:14" ht="12.75" x14ac:dyDescent="0.2">
      <c r="A774" s="118" t="s">
        <v>1871</v>
      </c>
      <c r="B774" s="59" t="s">
        <v>179</v>
      </c>
      <c r="C774" s="59" t="s">
        <v>890</v>
      </c>
      <c r="D774" s="118" t="s">
        <v>213</v>
      </c>
      <c r="E774" s="118" t="s">
        <v>1020</v>
      </c>
      <c r="F774" s="119">
        <v>0.49597075000000002</v>
      </c>
      <c r="G774" s="119">
        <v>0.492105442</v>
      </c>
      <c r="H774" s="74">
        <f t="shared" si="29"/>
        <v>7.8546337229898899E-3</v>
      </c>
      <c r="I774" s="60">
        <f t="shared" si="30"/>
        <v>3.3955114634183916E-5</v>
      </c>
      <c r="J774" s="121">
        <v>156.78079602476001</v>
      </c>
      <c r="K774" s="121">
        <v>41.371000000000002</v>
      </c>
      <c r="M774"/>
      <c r="N774" s="170"/>
    </row>
    <row r="775" spans="1:14" ht="12.75" x14ac:dyDescent="0.2">
      <c r="A775" s="118" t="s">
        <v>2340</v>
      </c>
      <c r="B775" s="59" t="s">
        <v>297</v>
      </c>
      <c r="C775" s="59" t="s">
        <v>1906</v>
      </c>
      <c r="D775" s="118" t="s">
        <v>213</v>
      </c>
      <c r="E775" s="118" t="s">
        <v>214</v>
      </c>
      <c r="F775" s="119">
        <v>0.49037998799999999</v>
      </c>
      <c r="G775" s="119">
        <v>1.4169658600000001</v>
      </c>
      <c r="H775" s="74">
        <f t="shared" si="29"/>
        <v>-0.65392251017254577</v>
      </c>
      <c r="I775" s="60">
        <f t="shared" si="30"/>
        <v>3.357236027900785E-5</v>
      </c>
      <c r="J775" s="121">
        <v>16.490541699999998</v>
      </c>
      <c r="K775" s="121">
        <v>30.753799999999998</v>
      </c>
      <c r="M775"/>
      <c r="N775" s="170"/>
    </row>
    <row r="776" spans="1:14" ht="12.75" x14ac:dyDescent="0.2">
      <c r="A776" s="118" t="s">
        <v>2613</v>
      </c>
      <c r="B776" s="59" t="s">
        <v>570</v>
      </c>
      <c r="C776" s="59" t="s">
        <v>891</v>
      </c>
      <c r="D776" s="118" t="s">
        <v>212</v>
      </c>
      <c r="E776" s="118" t="s">
        <v>1020</v>
      </c>
      <c r="F776" s="119">
        <v>0.48961109000000003</v>
      </c>
      <c r="G776" s="119">
        <v>1.1844902399999999</v>
      </c>
      <c r="H776" s="74">
        <f t="shared" si="29"/>
        <v>-0.58664826989203389</v>
      </c>
      <c r="I776" s="60">
        <f t="shared" si="30"/>
        <v>3.351972003816302E-5</v>
      </c>
      <c r="J776" s="121">
        <v>71.050600590000002</v>
      </c>
      <c r="K776" s="121">
        <v>20.904699999999998</v>
      </c>
      <c r="M776"/>
      <c r="N776" s="170"/>
    </row>
    <row r="777" spans="1:14" ht="12.75" x14ac:dyDescent="0.2">
      <c r="A777" s="118" t="s">
        <v>2625</v>
      </c>
      <c r="B777" s="59" t="s">
        <v>221</v>
      </c>
      <c r="C777" s="59" t="s">
        <v>891</v>
      </c>
      <c r="D777" s="118" t="s">
        <v>212</v>
      </c>
      <c r="E777" s="118" t="s">
        <v>214</v>
      </c>
      <c r="F777" s="119">
        <v>0.48020846299999997</v>
      </c>
      <c r="G777" s="119">
        <v>0.42260330899999998</v>
      </c>
      <c r="H777" s="74">
        <f t="shared" si="29"/>
        <v>0.13631022941185722</v>
      </c>
      <c r="I777" s="60">
        <f t="shared" si="30"/>
        <v>3.2875998049220173E-5</v>
      </c>
      <c r="J777" s="121">
        <v>214.3907907</v>
      </c>
      <c r="K777" s="121">
        <v>85.637150000000005</v>
      </c>
      <c r="M777"/>
      <c r="N777" s="170"/>
    </row>
    <row r="778" spans="1:14" ht="12.75" x14ac:dyDescent="0.2">
      <c r="A778" s="118" t="s">
        <v>2784</v>
      </c>
      <c r="B778" s="59" t="s">
        <v>1952</v>
      </c>
      <c r="C778" s="59" t="s">
        <v>1942</v>
      </c>
      <c r="D778" s="118" t="s">
        <v>212</v>
      </c>
      <c r="E778" s="118" t="s">
        <v>1020</v>
      </c>
      <c r="F778" s="119">
        <v>0.47987215999999999</v>
      </c>
      <c r="G778" s="119">
        <v>3.7196474500000001</v>
      </c>
      <c r="H778" s="74">
        <f t="shared" si="29"/>
        <v>-0.87098988104369945</v>
      </c>
      <c r="I778" s="60">
        <f t="shared" si="30"/>
        <v>3.2852974096866492E-5</v>
      </c>
      <c r="J778" s="121">
        <v>30.696537493439997</v>
      </c>
      <c r="K778" s="121">
        <v>33.413649999999997</v>
      </c>
      <c r="M778"/>
      <c r="N778" s="170"/>
    </row>
    <row r="779" spans="1:14" ht="12.75" x14ac:dyDescent="0.2">
      <c r="A779" s="118" t="s">
        <v>2196</v>
      </c>
      <c r="B779" s="59" t="s">
        <v>928</v>
      </c>
      <c r="C779" s="59" t="s">
        <v>890</v>
      </c>
      <c r="D779" s="118" t="s">
        <v>213</v>
      </c>
      <c r="E779" s="118" t="s">
        <v>214</v>
      </c>
      <c r="F779" s="119">
        <v>0.47161364500000003</v>
      </c>
      <c r="G779" s="119">
        <v>1.7628971740000001</v>
      </c>
      <c r="H779" s="74">
        <f t="shared" si="29"/>
        <v>-0.73247807532080145</v>
      </c>
      <c r="I779" s="60">
        <f t="shared" si="30"/>
        <v>3.2287580223269859E-5</v>
      </c>
      <c r="J779" s="121">
        <v>28.038719621740004</v>
      </c>
      <c r="K779" s="121">
        <v>67.353949999999998</v>
      </c>
      <c r="M779"/>
      <c r="N779" s="170"/>
    </row>
    <row r="780" spans="1:14" ht="12.75" x14ac:dyDescent="0.2">
      <c r="A780" s="118" t="s">
        <v>2321</v>
      </c>
      <c r="B780" s="59" t="s">
        <v>228</v>
      </c>
      <c r="C780" s="59" t="s">
        <v>887</v>
      </c>
      <c r="D780" s="118" t="s">
        <v>212</v>
      </c>
      <c r="E780" s="118" t="s">
        <v>1020</v>
      </c>
      <c r="F780" s="119">
        <v>0.47122599999999998</v>
      </c>
      <c r="G780" s="119">
        <v>3.3521302400000001</v>
      </c>
      <c r="H780" s="74">
        <f t="shared" si="29"/>
        <v>-0.8594249130367918</v>
      </c>
      <c r="I780" s="60">
        <f t="shared" si="30"/>
        <v>3.2261041298520025E-5</v>
      </c>
      <c r="J780" s="121">
        <v>170.65372625999998</v>
      </c>
      <c r="K780" s="121">
        <v>16.94435</v>
      </c>
      <c r="M780"/>
      <c r="N780" s="170"/>
    </row>
    <row r="781" spans="1:14" ht="12.75" x14ac:dyDescent="0.2">
      <c r="A781" s="118" t="s">
        <v>1713</v>
      </c>
      <c r="B781" s="59" t="s">
        <v>251</v>
      </c>
      <c r="C781" s="59" t="s">
        <v>665</v>
      </c>
      <c r="D781" s="118" t="s">
        <v>212</v>
      </c>
      <c r="E781" s="118" t="s">
        <v>1020</v>
      </c>
      <c r="F781" s="119">
        <v>0.45706876000000002</v>
      </c>
      <c r="G781" s="119">
        <v>0.45246564</v>
      </c>
      <c r="H781" s="74">
        <f t="shared" si="29"/>
        <v>1.0173413388915087E-2</v>
      </c>
      <c r="I781" s="60">
        <f t="shared" si="30"/>
        <v>3.1291809328482171E-5</v>
      </c>
      <c r="J781" s="121">
        <v>12.780531999999999</v>
      </c>
      <c r="K781" s="121">
        <v>37.388550000000002</v>
      </c>
      <c r="M781"/>
      <c r="N781" s="170"/>
    </row>
    <row r="782" spans="1:14" ht="12.75" x14ac:dyDescent="0.2">
      <c r="A782" s="118" t="s">
        <v>3035</v>
      </c>
      <c r="B782" s="59" t="s">
        <v>3036</v>
      </c>
      <c r="C782" s="59" t="s">
        <v>665</v>
      </c>
      <c r="D782" s="118" t="s">
        <v>212</v>
      </c>
      <c r="E782" s="118" t="s">
        <v>1020</v>
      </c>
      <c r="F782" s="119">
        <v>0.45059266999999997</v>
      </c>
      <c r="G782" s="119">
        <v>0.29668889000000004</v>
      </c>
      <c r="H782" s="74">
        <f t="shared" si="29"/>
        <v>0.51873792780039696</v>
      </c>
      <c r="I782" s="60">
        <f t="shared" si="30"/>
        <v>3.0848443709982907E-5</v>
      </c>
      <c r="J782" s="121">
        <v>32.081504000000002</v>
      </c>
      <c r="K782" s="121">
        <v>28.3385</v>
      </c>
      <c r="M782"/>
      <c r="N782" s="170"/>
    </row>
    <row r="783" spans="1:14" ht="12.75" x14ac:dyDescent="0.2">
      <c r="A783" s="118" t="s">
        <v>2014</v>
      </c>
      <c r="B783" s="59" t="s">
        <v>3</v>
      </c>
      <c r="C783" s="59" t="s">
        <v>972</v>
      </c>
      <c r="D783" s="118" t="s">
        <v>213</v>
      </c>
      <c r="E783" s="118" t="s">
        <v>214</v>
      </c>
      <c r="F783" s="119">
        <v>0.44937741999999997</v>
      </c>
      <c r="G783" s="119">
        <v>0.34048349999999999</v>
      </c>
      <c r="H783" s="74">
        <f t="shared" si="29"/>
        <v>0.31982143040705346</v>
      </c>
      <c r="I783" s="60">
        <f t="shared" si="30"/>
        <v>3.0765245349879628E-5</v>
      </c>
      <c r="J783" s="121">
        <v>18.859793420000003</v>
      </c>
      <c r="K783" s="121">
        <v>19.020099999999999</v>
      </c>
      <c r="M783"/>
      <c r="N783" s="170"/>
    </row>
    <row r="784" spans="1:14" ht="12.75" x14ac:dyDescent="0.2">
      <c r="A784" s="118" t="s">
        <v>2133</v>
      </c>
      <c r="B784" s="59" t="s">
        <v>548</v>
      </c>
      <c r="C784" s="59" t="s">
        <v>886</v>
      </c>
      <c r="D784" s="118" t="s">
        <v>212</v>
      </c>
      <c r="E784" s="118" t="s">
        <v>1020</v>
      </c>
      <c r="F784" s="119">
        <v>0.44675349400000003</v>
      </c>
      <c r="G784" s="119">
        <v>6.0613717439999997</v>
      </c>
      <c r="H784" s="74">
        <f t="shared" si="29"/>
        <v>-0.92629498521646847</v>
      </c>
      <c r="I784" s="60">
        <f t="shared" si="30"/>
        <v>3.0585606312453301E-5</v>
      </c>
      <c r="J784" s="121">
        <v>39.870875040000001</v>
      </c>
      <c r="K784" s="121">
        <v>28.80245</v>
      </c>
      <c r="M784"/>
      <c r="N784" s="170"/>
    </row>
    <row r="785" spans="1:14" ht="12.75" x14ac:dyDescent="0.2">
      <c r="A785" s="118" t="s">
        <v>2536</v>
      </c>
      <c r="B785" s="59" t="s">
        <v>2537</v>
      </c>
      <c r="C785" s="59" t="s">
        <v>972</v>
      </c>
      <c r="D785" s="118" t="s">
        <v>213</v>
      </c>
      <c r="E785" s="118" t="s">
        <v>214</v>
      </c>
      <c r="F785" s="119">
        <v>0.44544915999999996</v>
      </c>
      <c r="G785" s="119">
        <v>0.33971244</v>
      </c>
      <c r="H785" s="74">
        <f t="shared" si="29"/>
        <v>0.31125360025084725</v>
      </c>
      <c r="I785" s="60">
        <f t="shared" si="30"/>
        <v>3.0496309089802033E-5</v>
      </c>
      <c r="J785" s="121">
        <v>14.218959199999999</v>
      </c>
      <c r="K785" s="121">
        <v>26.419149999999998</v>
      </c>
      <c r="M785"/>
      <c r="N785" s="170"/>
    </row>
    <row r="786" spans="1:14" ht="12.75" x14ac:dyDescent="0.2">
      <c r="A786" s="118" t="s">
        <v>3033</v>
      </c>
      <c r="B786" s="59" t="s">
        <v>3034</v>
      </c>
      <c r="C786" s="59" t="s">
        <v>889</v>
      </c>
      <c r="D786" s="118" t="s">
        <v>212</v>
      </c>
      <c r="E786" s="118" t="s">
        <v>1020</v>
      </c>
      <c r="F786" s="119">
        <v>0.44027212500000001</v>
      </c>
      <c r="G786" s="119">
        <v>0.10372158500000001</v>
      </c>
      <c r="H786" s="74">
        <f t="shared" si="29"/>
        <v>3.2447492968797187</v>
      </c>
      <c r="I786" s="60">
        <f t="shared" si="30"/>
        <v>3.0141879283426998E-5</v>
      </c>
      <c r="J786" s="121">
        <v>10.308059999999999</v>
      </c>
      <c r="K786" s="121">
        <v>55.836199999999998</v>
      </c>
      <c r="M786"/>
      <c r="N786" s="170"/>
    </row>
    <row r="787" spans="1:14" ht="12.75" x14ac:dyDescent="0.2">
      <c r="A787" s="118" t="s">
        <v>2170</v>
      </c>
      <c r="B787" s="59" t="s">
        <v>2171</v>
      </c>
      <c r="C787" s="59" t="s">
        <v>972</v>
      </c>
      <c r="D787" s="118" t="s">
        <v>213</v>
      </c>
      <c r="E787" s="118" t="s">
        <v>1020</v>
      </c>
      <c r="F787" s="119">
        <v>0.43911527</v>
      </c>
      <c r="G787" s="119">
        <v>0.53897561999999999</v>
      </c>
      <c r="H787" s="74">
        <f t="shared" si="29"/>
        <v>-0.18527804652833835</v>
      </c>
      <c r="I787" s="60">
        <f t="shared" si="30"/>
        <v>3.0062678757710252E-5</v>
      </c>
      <c r="J787" s="121">
        <v>443.983858</v>
      </c>
      <c r="K787" s="121">
        <v>20.666049999999998</v>
      </c>
      <c r="M787"/>
      <c r="N787" s="170"/>
    </row>
    <row r="788" spans="1:14" ht="12.75" x14ac:dyDescent="0.2">
      <c r="A788" s="118" t="s">
        <v>1989</v>
      </c>
      <c r="B788" s="59" t="s">
        <v>1990</v>
      </c>
      <c r="C788" s="59" t="s">
        <v>279</v>
      </c>
      <c r="D788" s="118" t="s">
        <v>213</v>
      </c>
      <c r="E788" s="118" t="s">
        <v>214</v>
      </c>
      <c r="F788" s="119">
        <v>0.43826646500000005</v>
      </c>
      <c r="G788" s="119">
        <v>1.02136161</v>
      </c>
      <c r="H788" s="74">
        <f t="shared" si="29"/>
        <v>-0.5708998059952537</v>
      </c>
      <c r="I788" s="60">
        <f t="shared" si="30"/>
        <v>3.0004567929446556E-5</v>
      </c>
      <c r="J788" s="121">
        <v>8.0232797219999998</v>
      </c>
      <c r="K788" s="121">
        <v>54.816949999999999</v>
      </c>
      <c r="M788"/>
      <c r="N788" s="170"/>
    </row>
    <row r="789" spans="1:14" ht="12.75" x14ac:dyDescent="0.2">
      <c r="A789" s="118" t="s">
        <v>2075</v>
      </c>
      <c r="B789" s="59" t="s">
        <v>557</v>
      </c>
      <c r="C789" s="59" t="s">
        <v>886</v>
      </c>
      <c r="D789" s="118" t="s">
        <v>212</v>
      </c>
      <c r="E789" s="118" t="s">
        <v>1020</v>
      </c>
      <c r="F789" s="119">
        <v>0.43667699800000004</v>
      </c>
      <c r="G789" s="119">
        <v>0.86559842200000003</v>
      </c>
      <c r="H789" s="74">
        <f t="shared" si="29"/>
        <v>-0.49552010851517003</v>
      </c>
      <c r="I789" s="60">
        <f t="shared" si="30"/>
        <v>2.9895749951385848E-5</v>
      </c>
      <c r="J789" s="121">
        <v>15.736840939999999</v>
      </c>
      <c r="K789" s="121">
        <v>39.873249999999999</v>
      </c>
      <c r="M789"/>
      <c r="N789" s="170"/>
    </row>
    <row r="790" spans="1:14" ht="12.75" x14ac:dyDescent="0.2">
      <c r="A790" s="118" t="s">
        <v>2110</v>
      </c>
      <c r="B790" s="59" t="s">
        <v>388</v>
      </c>
      <c r="C790" s="59" t="s">
        <v>886</v>
      </c>
      <c r="D790" s="118" t="s">
        <v>212</v>
      </c>
      <c r="E790" s="118" t="s">
        <v>1020</v>
      </c>
      <c r="F790" s="119">
        <v>0.43484572999999999</v>
      </c>
      <c r="G790" s="119">
        <v>1.5909516799999999</v>
      </c>
      <c r="H790" s="74">
        <f t="shared" si="29"/>
        <v>-0.72667571525490948</v>
      </c>
      <c r="I790" s="60">
        <f t="shared" si="30"/>
        <v>2.9770377810254715E-5</v>
      </c>
      <c r="J790" s="121">
        <v>11.93416685</v>
      </c>
      <c r="K790" s="121">
        <v>10.46955</v>
      </c>
      <c r="M790"/>
      <c r="N790" s="170"/>
    </row>
    <row r="791" spans="1:14" ht="12.75" x14ac:dyDescent="0.2">
      <c r="A791" s="118" t="s">
        <v>3057</v>
      </c>
      <c r="B791" s="59" t="s">
        <v>3065</v>
      </c>
      <c r="C791" s="59" t="s">
        <v>890</v>
      </c>
      <c r="D791" s="118" t="s">
        <v>827</v>
      </c>
      <c r="E791" s="118" t="s">
        <v>214</v>
      </c>
      <c r="F791" s="119">
        <v>0.42960998</v>
      </c>
      <c r="G791" s="119">
        <v>0.17202676</v>
      </c>
      <c r="H791" s="74">
        <f t="shared" si="29"/>
        <v>1.4973439016115866</v>
      </c>
      <c r="I791" s="60">
        <f t="shared" si="30"/>
        <v>2.9411928261675635E-5</v>
      </c>
      <c r="J791" s="121">
        <v>18.93062652075</v>
      </c>
      <c r="K791" s="121">
        <v>26.97165</v>
      </c>
      <c r="M791"/>
      <c r="N791" s="170"/>
    </row>
    <row r="792" spans="1:14" ht="12.75" x14ac:dyDescent="0.2">
      <c r="A792" s="118" t="s">
        <v>1730</v>
      </c>
      <c r="B792" s="59" t="s">
        <v>1613</v>
      </c>
      <c r="C792" s="59" t="s">
        <v>665</v>
      </c>
      <c r="D792" s="118" t="s">
        <v>212</v>
      </c>
      <c r="E792" s="118" t="s">
        <v>1020</v>
      </c>
      <c r="F792" s="119">
        <v>0.42634189299999997</v>
      </c>
      <c r="G792" s="119">
        <v>0.85364090500000001</v>
      </c>
      <c r="H792" s="74">
        <f t="shared" si="29"/>
        <v>-0.50056060985034456</v>
      </c>
      <c r="I792" s="60">
        <f t="shared" si="30"/>
        <v>2.918818871913308E-5</v>
      </c>
      <c r="J792" s="121">
        <v>20.147204120400001</v>
      </c>
      <c r="K792" s="121">
        <v>341.00099999999998</v>
      </c>
      <c r="M792"/>
      <c r="N792" s="170"/>
    </row>
    <row r="793" spans="1:14" ht="12.75" x14ac:dyDescent="0.2">
      <c r="A793" s="118" t="s">
        <v>1652</v>
      </c>
      <c r="B793" s="59" t="s">
        <v>980</v>
      </c>
      <c r="C793" s="59" t="s">
        <v>149</v>
      </c>
      <c r="D793" s="118" t="s">
        <v>827</v>
      </c>
      <c r="E793" s="118" t="s">
        <v>214</v>
      </c>
      <c r="F793" s="119">
        <v>0.42062074999999999</v>
      </c>
      <c r="G793" s="119">
        <v>0.57989657999999999</v>
      </c>
      <c r="H793" s="74">
        <f t="shared" si="29"/>
        <v>-0.27466247516065712</v>
      </c>
      <c r="I793" s="60">
        <f t="shared" si="30"/>
        <v>2.8796508229097008E-5</v>
      </c>
      <c r="J793" s="121">
        <v>44.248407869999994</v>
      </c>
      <c r="K793" s="121">
        <v>15.396100000000001</v>
      </c>
      <c r="M793"/>
      <c r="N793" s="170"/>
    </row>
    <row r="794" spans="1:14" ht="12.75" x14ac:dyDescent="0.2">
      <c r="A794" s="118" t="s">
        <v>487</v>
      </c>
      <c r="B794" s="59" t="s">
        <v>62</v>
      </c>
      <c r="C794" s="59" t="s">
        <v>494</v>
      </c>
      <c r="D794" s="118" t="s">
        <v>212</v>
      </c>
      <c r="E794" s="118" t="s">
        <v>1020</v>
      </c>
      <c r="F794" s="119">
        <v>0.41628208</v>
      </c>
      <c r="G794" s="119">
        <v>0.79431211499999999</v>
      </c>
      <c r="H794" s="74">
        <f t="shared" si="29"/>
        <v>-0.47592127560587438</v>
      </c>
      <c r="I794" s="60">
        <f t="shared" si="30"/>
        <v>2.8499474508439298E-5</v>
      </c>
      <c r="J794" s="121">
        <v>24.195120599999999</v>
      </c>
      <c r="K794" s="121">
        <v>228.77645000000001</v>
      </c>
      <c r="M794"/>
      <c r="N794" s="170"/>
    </row>
    <row r="795" spans="1:14" ht="12.75" x14ac:dyDescent="0.2">
      <c r="A795" s="118" t="s">
        <v>2199</v>
      </c>
      <c r="B795" s="59" t="s">
        <v>913</v>
      </c>
      <c r="C795" s="59" t="s">
        <v>890</v>
      </c>
      <c r="D795" s="118" t="s">
        <v>213</v>
      </c>
      <c r="E795" s="118" t="s">
        <v>214</v>
      </c>
      <c r="F795" s="119">
        <v>0.41465874599999997</v>
      </c>
      <c r="G795" s="119">
        <v>0.198511568</v>
      </c>
      <c r="H795" s="74">
        <f t="shared" si="29"/>
        <v>1.0888392055822154</v>
      </c>
      <c r="I795" s="60">
        <f t="shared" si="30"/>
        <v>2.8388337930204456E-5</v>
      </c>
      <c r="J795" s="121">
        <v>7.5491042199999994</v>
      </c>
      <c r="K795" s="121">
        <v>60.3033</v>
      </c>
      <c r="M795"/>
      <c r="N795" s="170"/>
    </row>
    <row r="796" spans="1:14" ht="12.75" x14ac:dyDescent="0.2">
      <c r="A796" s="118" t="s">
        <v>2395</v>
      </c>
      <c r="B796" s="59" t="s">
        <v>1593</v>
      </c>
      <c r="C796" s="59" t="s">
        <v>972</v>
      </c>
      <c r="D796" s="118" t="s">
        <v>212</v>
      </c>
      <c r="E796" s="118" t="s">
        <v>1020</v>
      </c>
      <c r="F796" s="119">
        <v>0.41312428000000001</v>
      </c>
      <c r="G796" s="119">
        <v>0.75339999999999996</v>
      </c>
      <c r="H796" s="74">
        <f t="shared" si="29"/>
        <v>-0.45165346429519504</v>
      </c>
      <c r="I796" s="60">
        <f t="shared" si="30"/>
        <v>2.8283285426740779E-5</v>
      </c>
      <c r="J796" s="121">
        <v>57.543913200598404</v>
      </c>
      <c r="K796" s="121">
        <v>67.321449999999999</v>
      </c>
      <c r="M796"/>
      <c r="N796" s="170"/>
    </row>
    <row r="797" spans="1:14" ht="12.75" x14ac:dyDescent="0.2">
      <c r="A797" s="118" t="s">
        <v>1883</v>
      </c>
      <c r="B797" s="59" t="s">
        <v>5</v>
      </c>
      <c r="C797" s="59" t="s">
        <v>890</v>
      </c>
      <c r="D797" s="118" t="s">
        <v>827</v>
      </c>
      <c r="E797" s="118" t="s">
        <v>1020</v>
      </c>
      <c r="F797" s="119">
        <v>0.41031511999999998</v>
      </c>
      <c r="G797" s="119">
        <v>2.6551521400000002</v>
      </c>
      <c r="H797" s="74">
        <f t="shared" si="29"/>
        <v>-0.8454645540575314</v>
      </c>
      <c r="I797" s="60">
        <f t="shared" si="30"/>
        <v>2.8090964912223009E-5</v>
      </c>
      <c r="J797" s="121">
        <v>49.10658028324</v>
      </c>
      <c r="K797" s="121">
        <v>54.649949999999997</v>
      </c>
      <c r="M797"/>
      <c r="N797" s="170"/>
    </row>
    <row r="798" spans="1:14" ht="12.75" x14ac:dyDescent="0.2">
      <c r="A798" s="118" t="s">
        <v>1073</v>
      </c>
      <c r="B798" s="59" t="s">
        <v>1230</v>
      </c>
      <c r="C798" s="59" t="s">
        <v>494</v>
      </c>
      <c r="D798" s="118" t="s">
        <v>212</v>
      </c>
      <c r="E798" s="118" t="s">
        <v>1020</v>
      </c>
      <c r="F798" s="119">
        <v>0.40693796000000004</v>
      </c>
      <c r="G798" s="119">
        <v>1.61012628</v>
      </c>
      <c r="H798" s="74">
        <f t="shared" si="29"/>
        <v>-0.74726332645163707</v>
      </c>
      <c r="I798" s="60">
        <f t="shared" si="30"/>
        <v>2.7859758021619119E-5</v>
      </c>
      <c r="J798" s="121">
        <v>19.00681548</v>
      </c>
      <c r="K798" s="121">
        <v>256.02550000000002</v>
      </c>
      <c r="M798"/>
      <c r="N798" s="170"/>
    </row>
    <row r="799" spans="1:14" ht="12.75" x14ac:dyDescent="0.2">
      <c r="A799" s="118" t="s">
        <v>2637</v>
      </c>
      <c r="B799" s="59" t="s">
        <v>1358</v>
      </c>
      <c r="C799" s="59" t="s">
        <v>891</v>
      </c>
      <c r="D799" s="118" t="s">
        <v>212</v>
      </c>
      <c r="E799" s="118" t="s">
        <v>1020</v>
      </c>
      <c r="F799" s="119">
        <v>0.40642275</v>
      </c>
      <c r="G799" s="119">
        <v>0.80011487000000003</v>
      </c>
      <c r="H799" s="74">
        <f t="shared" si="29"/>
        <v>-0.49204449856056298</v>
      </c>
      <c r="I799" s="60">
        <f t="shared" si="30"/>
        <v>2.7824485750803394E-5</v>
      </c>
      <c r="J799" s="121">
        <v>346.60189130000003</v>
      </c>
      <c r="K799" s="121">
        <v>54.248750000000001</v>
      </c>
      <c r="M799"/>
      <c r="N799" s="170"/>
    </row>
    <row r="800" spans="1:14" ht="12.75" x14ac:dyDescent="0.2">
      <c r="A800" s="118" t="s">
        <v>1935</v>
      </c>
      <c r="B800" s="59" t="s">
        <v>1936</v>
      </c>
      <c r="C800" s="59" t="s">
        <v>149</v>
      </c>
      <c r="D800" s="118" t="s">
        <v>827</v>
      </c>
      <c r="E800" s="118" t="s">
        <v>214</v>
      </c>
      <c r="F800" s="119">
        <v>0.40608380999999999</v>
      </c>
      <c r="G800" s="119">
        <v>1.66249384</v>
      </c>
      <c r="H800" s="74">
        <f t="shared" si="29"/>
        <v>-0.7557381565997261</v>
      </c>
      <c r="I800" s="60">
        <f t="shared" si="30"/>
        <v>2.7801281264341015E-5</v>
      </c>
      <c r="J800" s="121">
        <v>139.46919917</v>
      </c>
      <c r="K800" s="121">
        <v>50.849649999999997</v>
      </c>
      <c r="M800"/>
      <c r="N800" s="170"/>
    </row>
    <row r="801" spans="1:14" ht="12.75" x14ac:dyDescent="0.2">
      <c r="A801" s="118" t="s">
        <v>2162</v>
      </c>
      <c r="B801" s="59" t="s">
        <v>469</v>
      </c>
      <c r="C801" s="59" t="s">
        <v>886</v>
      </c>
      <c r="D801" s="118" t="s">
        <v>212</v>
      </c>
      <c r="E801" s="118" t="s">
        <v>1020</v>
      </c>
      <c r="F801" s="119">
        <v>0.40019616999999996</v>
      </c>
      <c r="G801" s="119">
        <v>0.59675943999999992</v>
      </c>
      <c r="H801" s="74">
        <f t="shared" ref="H801:H832" si="31">IF(ISERROR(F801/G801-1),"",IF((F801/G801-1)&gt;10000%,"",F801/G801-1))</f>
        <v>-0.3293844333656456</v>
      </c>
      <c r="I801" s="60">
        <f t="shared" ref="I801:I832" si="32">F801/$F$1074</f>
        <v>2.7398202068390836E-5</v>
      </c>
      <c r="J801" s="121">
        <v>17.954866489999997</v>
      </c>
      <c r="K801" s="121">
        <v>12.58135</v>
      </c>
      <c r="M801"/>
      <c r="N801" s="170"/>
    </row>
    <row r="802" spans="1:14" ht="12.75" x14ac:dyDescent="0.2">
      <c r="A802" s="118" t="s">
        <v>2796</v>
      </c>
      <c r="B802" s="59" t="s">
        <v>1022</v>
      </c>
      <c r="C802" s="59" t="s">
        <v>665</v>
      </c>
      <c r="D802" s="118" t="s">
        <v>212</v>
      </c>
      <c r="E802" s="118" t="s">
        <v>1020</v>
      </c>
      <c r="F802" s="119">
        <v>0.39909231000000001</v>
      </c>
      <c r="G802" s="119">
        <v>1.05294205</v>
      </c>
      <c r="H802" s="74">
        <f t="shared" si="31"/>
        <v>-0.62097409824215877</v>
      </c>
      <c r="I802" s="60">
        <f t="shared" si="32"/>
        <v>2.7322629682640086E-5</v>
      </c>
      <c r="J802" s="121">
        <v>10.009167958400001</v>
      </c>
      <c r="K802" s="121">
        <v>60.255450000000003</v>
      </c>
      <c r="M802"/>
      <c r="N802" s="170"/>
    </row>
    <row r="803" spans="1:14" ht="12.75" x14ac:dyDescent="0.2">
      <c r="A803" s="118" t="s">
        <v>2425</v>
      </c>
      <c r="B803" s="118" t="s">
        <v>191</v>
      </c>
      <c r="C803" s="118" t="s">
        <v>885</v>
      </c>
      <c r="D803" s="118" t="s">
        <v>212</v>
      </c>
      <c r="E803" s="118" t="s">
        <v>1020</v>
      </c>
      <c r="F803" s="119">
        <v>0.38250159</v>
      </c>
      <c r="G803" s="119">
        <v>1.8137500000000001E-2</v>
      </c>
      <c r="H803" s="74">
        <f t="shared" si="31"/>
        <v>20.088991867677464</v>
      </c>
      <c r="I803" s="60">
        <f t="shared" si="32"/>
        <v>2.6186796975845083E-5</v>
      </c>
      <c r="J803" s="121">
        <v>295.23779999999999</v>
      </c>
      <c r="K803" s="121">
        <v>4.8080499999999997</v>
      </c>
      <c r="M803"/>
      <c r="N803" s="170"/>
    </row>
    <row r="804" spans="1:14" ht="12.75" x14ac:dyDescent="0.2">
      <c r="A804" s="118" t="s">
        <v>2149</v>
      </c>
      <c r="B804" s="59" t="s">
        <v>432</v>
      </c>
      <c r="C804" s="59" t="s">
        <v>886</v>
      </c>
      <c r="D804" s="118" t="s">
        <v>212</v>
      </c>
      <c r="E804" s="118" t="s">
        <v>1020</v>
      </c>
      <c r="F804" s="119">
        <v>0.38014309000000002</v>
      </c>
      <c r="G804" s="119">
        <v>1.457899E-2</v>
      </c>
      <c r="H804" s="74">
        <f t="shared" si="31"/>
        <v>25.074720539625861</v>
      </c>
      <c r="I804" s="60">
        <f t="shared" si="32"/>
        <v>2.6025329514579023E-5</v>
      </c>
      <c r="J804" s="121">
        <v>11.6450792</v>
      </c>
      <c r="K804" s="121">
        <v>9.7109000000000005</v>
      </c>
      <c r="M804"/>
      <c r="N804" s="170"/>
    </row>
    <row r="805" spans="1:14" ht="12.75" x14ac:dyDescent="0.2">
      <c r="A805" s="118" t="s">
        <v>1026</v>
      </c>
      <c r="B805" s="59" t="s">
        <v>55</v>
      </c>
      <c r="C805" s="59" t="s">
        <v>494</v>
      </c>
      <c r="D805" s="118" t="s">
        <v>212</v>
      </c>
      <c r="E805" s="118" t="s">
        <v>1020</v>
      </c>
      <c r="F805" s="119">
        <v>0.37872138</v>
      </c>
      <c r="G805" s="119">
        <v>0.39332085999999999</v>
      </c>
      <c r="H805" s="74">
        <f t="shared" si="31"/>
        <v>-3.7118499130709748E-2</v>
      </c>
      <c r="I805" s="60">
        <f t="shared" si="32"/>
        <v>2.5927996504463881E-5</v>
      </c>
      <c r="J805" s="121">
        <v>12.6507773</v>
      </c>
      <c r="K805" s="121">
        <v>422.38276470588198</v>
      </c>
      <c r="M805"/>
      <c r="N805" s="170"/>
    </row>
    <row r="806" spans="1:14" ht="12.75" x14ac:dyDescent="0.2">
      <c r="A806" s="118" t="s">
        <v>2154</v>
      </c>
      <c r="B806" s="59" t="s">
        <v>463</v>
      </c>
      <c r="C806" s="59" t="s">
        <v>886</v>
      </c>
      <c r="D806" s="118" t="s">
        <v>212</v>
      </c>
      <c r="E806" s="118" t="s">
        <v>1020</v>
      </c>
      <c r="F806" s="119">
        <v>0.37795477</v>
      </c>
      <c r="G806" s="119">
        <v>0.88212562999999999</v>
      </c>
      <c r="H806" s="74">
        <f t="shared" si="31"/>
        <v>-0.57154088131415026</v>
      </c>
      <c r="I806" s="60">
        <f t="shared" si="32"/>
        <v>2.5875512904514263E-5</v>
      </c>
      <c r="J806" s="121">
        <v>12.311151279999999</v>
      </c>
      <c r="K806" s="121">
        <v>17.41255</v>
      </c>
      <c r="M806"/>
      <c r="N806" s="170"/>
    </row>
    <row r="807" spans="1:14" ht="12.75" x14ac:dyDescent="0.2">
      <c r="A807" s="118" t="s">
        <v>3041</v>
      </c>
      <c r="B807" s="59" t="s">
        <v>3042</v>
      </c>
      <c r="C807" s="59" t="s">
        <v>890</v>
      </c>
      <c r="D807" s="118" t="s">
        <v>213</v>
      </c>
      <c r="E807" s="118" t="s">
        <v>214</v>
      </c>
      <c r="F807" s="119">
        <v>0.37680771999999996</v>
      </c>
      <c r="G807" s="119">
        <v>0.23269318</v>
      </c>
      <c r="H807" s="74">
        <f t="shared" si="31"/>
        <v>0.61933289149256532</v>
      </c>
      <c r="I807" s="60">
        <f t="shared" si="32"/>
        <v>2.5796983648018508E-5</v>
      </c>
      <c r="J807" s="121">
        <v>6.5636538644249995</v>
      </c>
      <c r="K807" s="121">
        <v>40.659849999999999</v>
      </c>
      <c r="M807"/>
      <c r="N807" s="170"/>
    </row>
    <row r="808" spans="1:14" ht="12.75" x14ac:dyDescent="0.2">
      <c r="A808" s="118" t="s">
        <v>2123</v>
      </c>
      <c r="B808" s="59" t="s">
        <v>551</v>
      </c>
      <c r="C808" s="59" t="s">
        <v>886</v>
      </c>
      <c r="D808" s="118" t="s">
        <v>212</v>
      </c>
      <c r="E808" s="118" t="s">
        <v>1020</v>
      </c>
      <c r="F808" s="119">
        <v>0.37103730000000001</v>
      </c>
      <c r="G808" s="119">
        <v>0.50002498200000001</v>
      </c>
      <c r="H808" s="74">
        <f t="shared" si="31"/>
        <v>-0.25796247516289095</v>
      </c>
      <c r="I808" s="60">
        <f t="shared" si="32"/>
        <v>2.5401929559471178E-5</v>
      </c>
      <c r="J808" s="121">
        <v>24.832479170000003</v>
      </c>
      <c r="K808" s="121">
        <v>28.124749999999999</v>
      </c>
      <c r="M808"/>
      <c r="N808" s="170"/>
    </row>
    <row r="809" spans="1:14" ht="12.75" x14ac:dyDescent="0.2">
      <c r="A809" s="118" t="s">
        <v>2609</v>
      </c>
      <c r="B809" s="59" t="s">
        <v>935</v>
      </c>
      <c r="C809" s="59" t="s">
        <v>891</v>
      </c>
      <c r="D809" s="118" t="s">
        <v>212</v>
      </c>
      <c r="E809" s="118" t="s">
        <v>1020</v>
      </c>
      <c r="F809" s="119">
        <v>0.36959671999999999</v>
      </c>
      <c r="G809" s="119">
        <v>1.923621571</v>
      </c>
      <c r="H809" s="74">
        <f t="shared" si="31"/>
        <v>-0.80786412173166466</v>
      </c>
      <c r="I809" s="60">
        <f t="shared" si="32"/>
        <v>2.5303304672742044E-5</v>
      </c>
      <c r="J809" s="121">
        <v>55.797710180000003</v>
      </c>
      <c r="K809" s="121">
        <v>75.002650000000003</v>
      </c>
      <c r="M809"/>
      <c r="N809" s="170"/>
    </row>
    <row r="810" spans="1:14" ht="12.75" x14ac:dyDescent="0.2">
      <c r="A810" s="118" t="s">
        <v>2078</v>
      </c>
      <c r="B810" s="59" t="s">
        <v>895</v>
      </c>
      <c r="C810" s="59" t="s">
        <v>886</v>
      </c>
      <c r="D810" s="118" t="s">
        <v>212</v>
      </c>
      <c r="E810" s="118" t="s">
        <v>1020</v>
      </c>
      <c r="F810" s="119">
        <v>0.36814200000000002</v>
      </c>
      <c r="G810" s="119">
        <v>3.2596999999999999E-3</v>
      </c>
      <c r="H810" s="74" t="str">
        <f t="shared" si="31"/>
        <v/>
      </c>
      <c r="I810" s="60">
        <f t="shared" si="32"/>
        <v>2.5203711734326544E-5</v>
      </c>
      <c r="J810" s="121">
        <v>3.3961959799999999</v>
      </c>
      <c r="K810" s="121">
        <v>31.068750000000001</v>
      </c>
      <c r="M810"/>
      <c r="N810" s="170"/>
    </row>
    <row r="811" spans="1:14" ht="12.75" x14ac:dyDescent="0.2">
      <c r="A811" s="118" t="s">
        <v>2059</v>
      </c>
      <c r="B811" s="59" t="s">
        <v>1588</v>
      </c>
      <c r="C811" s="59" t="s">
        <v>972</v>
      </c>
      <c r="D811" s="118" t="s">
        <v>213</v>
      </c>
      <c r="E811" s="118" t="s">
        <v>214</v>
      </c>
      <c r="F811" s="119">
        <v>0.36722572999999997</v>
      </c>
      <c r="G811" s="119">
        <v>4.4284506399999994</v>
      </c>
      <c r="H811" s="74">
        <f t="shared" si="31"/>
        <v>-0.91707579922354066</v>
      </c>
      <c r="I811" s="60">
        <f t="shared" si="32"/>
        <v>2.5140982121973669E-5</v>
      </c>
      <c r="J811" s="121">
        <v>37.070157555200005</v>
      </c>
      <c r="K811" s="121">
        <v>13.881449999999999</v>
      </c>
      <c r="M811"/>
      <c r="N811" s="170"/>
    </row>
    <row r="812" spans="1:14" ht="12.75" x14ac:dyDescent="0.2">
      <c r="A812" s="118" t="s">
        <v>2090</v>
      </c>
      <c r="B812" s="59" t="s">
        <v>555</v>
      </c>
      <c r="C812" s="59" t="s">
        <v>886</v>
      </c>
      <c r="D812" s="118" t="s">
        <v>212</v>
      </c>
      <c r="E812" s="118" t="s">
        <v>1020</v>
      </c>
      <c r="F812" s="119">
        <v>0.362770025</v>
      </c>
      <c r="G812" s="119">
        <v>1.9201576200000001</v>
      </c>
      <c r="H812" s="74">
        <f t="shared" si="31"/>
        <v>-0.81107278838911157</v>
      </c>
      <c r="I812" s="60">
        <f t="shared" si="32"/>
        <v>2.4835935959370115E-5</v>
      </c>
      <c r="J812" s="121">
        <v>9.9030676999999994</v>
      </c>
      <c r="K812" s="121">
        <v>20.57255</v>
      </c>
      <c r="M812"/>
      <c r="N812" s="170"/>
    </row>
    <row r="813" spans="1:14" ht="12.75" x14ac:dyDescent="0.2">
      <c r="A813" s="118" t="s">
        <v>491</v>
      </c>
      <c r="B813" s="59" t="s">
        <v>58</v>
      </c>
      <c r="C813" s="59" t="s">
        <v>494</v>
      </c>
      <c r="D813" s="118" t="s">
        <v>212</v>
      </c>
      <c r="E813" s="118" t="s">
        <v>1020</v>
      </c>
      <c r="F813" s="119">
        <v>0.36226589000000003</v>
      </c>
      <c r="G813" s="119">
        <v>0.20490629199999999</v>
      </c>
      <c r="H813" s="74">
        <f t="shared" si="31"/>
        <v>0.76795883847236879</v>
      </c>
      <c r="I813" s="60">
        <f t="shared" si="32"/>
        <v>2.4801421904426145E-5</v>
      </c>
      <c r="J813" s="121">
        <v>9.6523194300000004</v>
      </c>
      <c r="K813" s="121">
        <v>137.80445</v>
      </c>
      <c r="M813"/>
      <c r="N813" s="170"/>
    </row>
    <row r="814" spans="1:14" ht="12.75" x14ac:dyDescent="0.2">
      <c r="A814" s="118" t="s">
        <v>2652</v>
      </c>
      <c r="B814" s="59" t="s">
        <v>321</v>
      </c>
      <c r="C814" s="59" t="s">
        <v>891</v>
      </c>
      <c r="D814" s="118" t="s">
        <v>212</v>
      </c>
      <c r="E814" s="118" t="s">
        <v>1020</v>
      </c>
      <c r="F814" s="119">
        <v>0.36158753000000005</v>
      </c>
      <c r="G814" s="119">
        <v>1.84882152</v>
      </c>
      <c r="H814" s="74">
        <f t="shared" si="31"/>
        <v>-0.80442269516637821</v>
      </c>
      <c r="I814" s="60">
        <f t="shared" si="32"/>
        <v>2.475498006977512E-5</v>
      </c>
      <c r="J814" s="121">
        <v>16.051647790000001</v>
      </c>
      <c r="K814" s="121">
        <v>82.52955</v>
      </c>
      <c r="M814"/>
      <c r="N814" s="170"/>
    </row>
    <row r="815" spans="1:14" ht="12.75" x14ac:dyDescent="0.2">
      <c r="A815" s="118" t="s">
        <v>2287</v>
      </c>
      <c r="B815" s="59" t="s">
        <v>116</v>
      </c>
      <c r="C815" s="59" t="s">
        <v>665</v>
      </c>
      <c r="D815" s="118" t="s">
        <v>212</v>
      </c>
      <c r="E815" s="118" t="s">
        <v>1020</v>
      </c>
      <c r="F815" s="119">
        <v>0.35505987</v>
      </c>
      <c r="G815" s="119">
        <v>2.0650576680000001</v>
      </c>
      <c r="H815" s="74">
        <f t="shared" si="31"/>
        <v>-0.82806297591491762</v>
      </c>
      <c r="I815" s="60">
        <f t="shared" si="32"/>
        <v>2.4308083869559726E-5</v>
      </c>
      <c r="J815" s="121">
        <v>23.006803068300002</v>
      </c>
      <c r="K815" s="121">
        <v>22.851700000000001</v>
      </c>
      <c r="M815"/>
      <c r="N815" s="170"/>
    </row>
    <row r="816" spans="1:14" ht="12.75" x14ac:dyDescent="0.2">
      <c r="A816" s="118" t="s">
        <v>2964</v>
      </c>
      <c r="B816" s="59" t="s">
        <v>2735</v>
      </c>
      <c r="C816" s="59" t="s">
        <v>885</v>
      </c>
      <c r="D816" s="118" t="s">
        <v>212</v>
      </c>
      <c r="E816" s="118" t="s">
        <v>3031</v>
      </c>
      <c r="F816" s="119">
        <v>0.35423320000000003</v>
      </c>
      <c r="G816" s="119">
        <v>0.34806409999999999</v>
      </c>
      <c r="H816" s="74">
        <f t="shared" si="31"/>
        <v>1.772403416497137E-2</v>
      </c>
      <c r="I816" s="60">
        <f t="shared" si="32"/>
        <v>2.425148844611058E-5</v>
      </c>
      <c r="J816" s="121">
        <v>350.47328562000001</v>
      </c>
      <c r="K816" s="121">
        <v>33.5139</v>
      </c>
      <c r="M816"/>
      <c r="N816" s="170"/>
    </row>
    <row r="817" spans="1:14" ht="12.75" x14ac:dyDescent="0.2">
      <c r="A817" s="118" t="s">
        <v>2116</v>
      </c>
      <c r="B817" s="118" t="s">
        <v>394</v>
      </c>
      <c r="C817" s="118" t="s">
        <v>886</v>
      </c>
      <c r="D817" s="118" t="s">
        <v>212</v>
      </c>
      <c r="E817" s="118" t="s">
        <v>1020</v>
      </c>
      <c r="F817" s="119">
        <v>0.35212142800000001</v>
      </c>
      <c r="G817" s="119">
        <v>3.5391910449999999</v>
      </c>
      <c r="H817" s="74">
        <f t="shared" si="31"/>
        <v>-0.9005079342926513</v>
      </c>
      <c r="I817" s="120">
        <f t="shared" si="32"/>
        <v>2.4106912459842722E-5</v>
      </c>
      <c r="J817" s="121">
        <v>31.208523800000002</v>
      </c>
      <c r="K817" s="121">
        <v>9.8516499999999994</v>
      </c>
      <c r="M817"/>
      <c r="N817" s="170"/>
    </row>
    <row r="818" spans="1:14" ht="12.75" x14ac:dyDescent="0.2">
      <c r="A818" s="118" t="s">
        <v>2046</v>
      </c>
      <c r="B818" s="59" t="s">
        <v>2047</v>
      </c>
      <c r="C818" s="59" t="s">
        <v>972</v>
      </c>
      <c r="D818" s="118" t="s">
        <v>213</v>
      </c>
      <c r="E818" s="118" t="s">
        <v>1020</v>
      </c>
      <c r="F818" s="119">
        <v>0.35180529999999999</v>
      </c>
      <c r="G818" s="119">
        <v>0.16844898999999999</v>
      </c>
      <c r="H818" s="74">
        <f t="shared" si="31"/>
        <v>1.0884975326952095</v>
      </c>
      <c r="I818" s="60">
        <f t="shared" si="32"/>
        <v>2.408526972692132E-5</v>
      </c>
      <c r="J818" s="121">
        <v>243.45761672</v>
      </c>
      <c r="K818" s="121">
        <v>39.595649999999999</v>
      </c>
      <c r="M818"/>
      <c r="N818" s="170"/>
    </row>
    <row r="819" spans="1:14" ht="12.75" x14ac:dyDescent="0.2">
      <c r="A819" s="118" t="s">
        <v>2602</v>
      </c>
      <c r="B819" s="59" t="s">
        <v>575</v>
      </c>
      <c r="C819" s="59" t="s">
        <v>891</v>
      </c>
      <c r="D819" s="118" t="s">
        <v>212</v>
      </c>
      <c r="E819" s="118" t="s">
        <v>1020</v>
      </c>
      <c r="F819" s="119">
        <v>0.34741656999999998</v>
      </c>
      <c r="G819" s="119">
        <v>1.4827334399999998</v>
      </c>
      <c r="H819" s="74">
        <f t="shared" si="31"/>
        <v>-0.76569182253015078</v>
      </c>
      <c r="I819" s="60">
        <f t="shared" si="32"/>
        <v>2.3784808802061374E-5</v>
      </c>
      <c r="J819" s="121">
        <v>37.2710735</v>
      </c>
      <c r="K819" s="121">
        <v>23.488900000000001</v>
      </c>
      <c r="M819"/>
      <c r="N819" s="170"/>
    </row>
    <row r="820" spans="1:14" ht="12.75" x14ac:dyDescent="0.2">
      <c r="A820" s="118" t="s">
        <v>2648</v>
      </c>
      <c r="B820" s="59" t="s">
        <v>207</v>
      </c>
      <c r="C820" s="59" t="s">
        <v>891</v>
      </c>
      <c r="D820" s="118" t="s">
        <v>212</v>
      </c>
      <c r="E820" s="118" t="s">
        <v>214</v>
      </c>
      <c r="F820" s="119">
        <v>0.33854599099999999</v>
      </c>
      <c r="G820" s="119">
        <v>1.8033487239999999</v>
      </c>
      <c r="H820" s="74">
        <f t="shared" si="31"/>
        <v>-0.81226815063862268</v>
      </c>
      <c r="I820" s="60">
        <f t="shared" si="32"/>
        <v>2.3177511845907037E-5</v>
      </c>
      <c r="J820" s="121">
        <v>25.703951409999998</v>
      </c>
      <c r="K820" s="121">
        <v>83.271649999999994</v>
      </c>
      <c r="M820"/>
      <c r="N820" s="170"/>
    </row>
    <row r="821" spans="1:14" ht="12.75" x14ac:dyDescent="0.2">
      <c r="A821" s="118" t="s">
        <v>2357</v>
      </c>
      <c r="B821" s="59" t="s">
        <v>368</v>
      </c>
      <c r="C821" s="59" t="s">
        <v>665</v>
      </c>
      <c r="D821" s="118" t="s">
        <v>212</v>
      </c>
      <c r="E821" s="118" t="s">
        <v>1020</v>
      </c>
      <c r="F821" s="119">
        <v>0.32779534999999999</v>
      </c>
      <c r="G821" s="119">
        <v>0.23766432000000001</v>
      </c>
      <c r="H821" s="74">
        <f t="shared" si="31"/>
        <v>0.37923668979845182</v>
      </c>
      <c r="I821" s="60">
        <f t="shared" si="32"/>
        <v>2.2441502217222366E-5</v>
      </c>
      <c r="J821" s="121">
        <v>8.2208409060000012</v>
      </c>
      <c r="K821" s="121">
        <v>15.94145</v>
      </c>
      <c r="M821"/>
      <c r="N821" s="170"/>
    </row>
    <row r="822" spans="1:14" ht="12.75" x14ac:dyDescent="0.2">
      <c r="A822" s="118" t="s">
        <v>2629</v>
      </c>
      <c r="B822" s="59" t="s">
        <v>222</v>
      </c>
      <c r="C822" s="59" t="s">
        <v>891</v>
      </c>
      <c r="D822" s="118" t="s">
        <v>212</v>
      </c>
      <c r="E822" s="118" t="s">
        <v>214</v>
      </c>
      <c r="F822" s="119">
        <v>0.32737527</v>
      </c>
      <c r="G822" s="119">
        <v>0.31493065000000003</v>
      </c>
      <c r="H822" s="74">
        <f t="shared" si="31"/>
        <v>3.9515429825582205E-2</v>
      </c>
      <c r="I822" s="60">
        <f t="shared" si="32"/>
        <v>2.2412742729781769E-5</v>
      </c>
      <c r="J822" s="121">
        <v>392.00874449999998</v>
      </c>
      <c r="K822" s="121">
        <v>32.652000000000001</v>
      </c>
      <c r="M822"/>
      <c r="N822" s="170"/>
    </row>
    <row r="823" spans="1:14" ht="12.75" x14ac:dyDescent="0.2">
      <c r="A823" s="118" t="s">
        <v>1869</v>
      </c>
      <c r="B823" s="59" t="s">
        <v>310</v>
      </c>
      <c r="C823" s="59" t="s">
        <v>890</v>
      </c>
      <c r="D823" s="118" t="s">
        <v>213</v>
      </c>
      <c r="E823" s="118" t="s">
        <v>1020</v>
      </c>
      <c r="F823" s="119">
        <v>0.32409768</v>
      </c>
      <c r="G823" s="119">
        <v>0.14445869</v>
      </c>
      <c r="H823" s="74">
        <f t="shared" si="31"/>
        <v>1.243531905211102</v>
      </c>
      <c r="I823" s="60">
        <f t="shared" si="32"/>
        <v>2.2188352593521002E-5</v>
      </c>
      <c r="J823" s="121">
        <v>70.636665817637507</v>
      </c>
      <c r="K823" s="121">
        <v>65.211250000000007</v>
      </c>
      <c r="M823"/>
      <c r="N823" s="170"/>
    </row>
    <row r="824" spans="1:14" ht="12.75" x14ac:dyDescent="0.2">
      <c r="A824" s="118" t="s">
        <v>2922</v>
      </c>
      <c r="B824" s="59" t="s">
        <v>2927</v>
      </c>
      <c r="C824" s="59" t="s">
        <v>890</v>
      </c>
      <c r="D824" s="118" t="s">
        <v>213</v>
      </c>
      <c r="E824" s="118" t="s">
        <v>1020</v>
      </c>
      <c r="F824" s="119">
        <v>0.32232258000000003</v>
      </c>
      <c r="G824" s="119">
        <v>2.3921412799999997</v>
      </c>
      <c r="H824" s="74">
        <f t="shared" si="31"/>
        <v>-0.86525771588206524</v>
      </c>
      <c r="I824" s="60">
        <f t="shared" si="32"/>
        <v>2.2066825822058898E-5</v>
      </c>
      <c r="J824" s="121">
        <v>9.4508905222375006</v>
      </c>
      <c r="K824" s="121">
        <v>45.770800000000001</v>
      </c>
      <c r="M824"/>
      <c r="N824" s="170"/>
    </row>
    <row r="825" spans="1:14" ht="12.75" x14ac:dyDescent="0.2">
      <c r="A825" s="118" t="s">
        <v>1858</v>
      </c>
      <c r="B825" s="59" t="s">
        <v>34</v>
      </c>
      <c r="C825" s="59" t="s">
        <v>890</v>
      </c>
      <c r="D825" s="118" t="s">
        <v>213</v>
      </c>
      <c r="E825" s="118" t="s">
        <v>214</v>
      </c>
      <c r="F825" s="119">
        <v>0.32209255999999997</v>
      </c>
      <c r="G825" s="119">
        <v>2.06209547</v>
      </c>
      <c r="H825" s="74">
        <f t="shared" si="31"/>
        <v>-0.8438032745399513</v>
      </c>
      <c r="I825" s="60">
        <f t="shared" si="32"/>
        <v>2.2051078208982608E-5</v>
      </c>
      <c r="J825" s="121">
        <v>80.377574111712505</v>
      </c>
      <c r="K825" s="121">
        <v>71.400499999999994</v>
      </c>
      <c r="M825"/>
      <c r="N825" s="170"/>
    </row>
    <row r="826" spans="1:14" ht="12.75" x14ac:dyDescent="0.2">
      <c r="A826" s="118" t="s">
        <v>2066</v>
      </c>
      <c r="B826" s="59" t="s">
        <v>2067</v>
      </c>
      <c r="C826" s="59" t="s">
        <v>149</v>
      </c>
      <c r="D826" s="118" t="s">
        <v>827</v>
      </c>
      <c r="E826" s="118" t="s">
        <v>1020</v>
      </c>
      <c r="F826" s="119">
        <v>0.31997139000000002</v>
      </c>
      <c r="G826" s="119">
        <v>1.1196673300000002</v>
      </c>
      <c r="H826" s="74">
        <f t="shared" si="31"/>
        <v>-0.71422637650774368</v>
      </c>
      <c r="I826" s="60">
        <f t="shared" si="32"/>
        <v>2.190585881749916E-5</v>
      </c>
      <c r="J826" s="121">
        <v>16.737148990000001</v>
      </c>
      <c r="K826" s="121">
        <v>98.647800000000004</v>
      </c>
      <c r="M826"/>
      <c r="N826" s="170"/>
    </row>
    <row r="827" spans="1:14" ht="12.75" x14ac:dyDescent="0.2">
      <c r="A827" s="118" t="s">
        <v>2018</v>
      </c>
      <c r="B827" s="59" t="s">
        <v>1032</v>
      </c>
      <c r="C827" s="59" t="s">
        <v>972</v>
      </c>
      <c r="D827" s="118" t="s">
        <v>213</v>
      </c>
      <c r="E827" s="118" t="s">
        <v>214</v>
      </c>
      <c r="F827" s="119">
        <v>0.31393618000000001</v>
      </c>
      <c r="G827" s="119">
        <v>0.27335435999999996</v>
      </c>
      <c r="H827" s="74">
        <f t="shared" si="31"/>
        <v>0.14845865271730085</v>
      </c>
      <c r="I827" s="60">
        <f t="shared" si="32"/>
        <v>2.1492676694578858E-5</v>
      </c>
      <c r="J827" s="121">
        <v>124.95838248999999</v>
      </c>
      <c r="K827" s="121">
        <v>36.754649999999998</v>
      </c>
      <c r="M827"/>
      <c r="N827" s="170"/>
    </row>
    <row r="828" spans="1:14" ht="12.75" x14ac:dyDescent="0.2">
      <c r="A828" s="118" t="s">
        <v>2147</v>
      </c>
      <c r="B828" s="59" t="s">
        <v>430</v>
      </c>
      <c r="C828" s="59" t="s">
        <v>886</v>
      </c>
      <c r="D828" s="118" t="s">
        <v>212</v>
      </c>
      <c r="E828" s="118" t="s">
        <v>1020</v>
      </c>
      <c r="F828" s="119">
        <v>0.31139118999999998</v>
      </c>
      <c r="G828" s="119">
        <v>1.1902861999999998</v>
      </c>
      <c r="H828" s="74">
        <f t="shared" si="31"/>
        <v>-0.73838964948093988</v>
      </c>
      <c r="I828" s="60">
        <f t="shared" si="32"/>
        <v>2.1318441768037619E-5</v>
      </c>
      <c r="J828" s="121">
        <v>20.526858010000002</v>
      </c>
      <c r="K828" s="121">
        <v>16.837350000000001</v>
      </c>
      <c r="M828"/>
      <c r="N828" s="170"/>
    </row>
    <row r="829" spans="1:14" ht="12.75" x14ac:dyDescent="0.2">
      <c r="A829" s="118" t="s">
        <v>2307</v>
      </c>
      <c r="B829" s="59" t="s">
        <v>86</v>
      </c>
      <c r="C829" s="59" t="s">
        <v>892</v>
      </c>
      <c r="D829" s="118" t="s">
        <v>213</v>
      </c>
      <c r="E829" s="118" t="s">
        <v>214</v>
      </c>
      <c r="F829" s="119">
        <v>0.307088099</v>
      </c>
      <c r="G829" s="119">
        <v>3.9809333870000003</v>
      </c>
      <c r="H829" s="74">
        <f t="shared" si="31"/>
        <v>-0.92286027693836414</v>
      </c>
      <c r="I829" s="60">
        <f t="shared" si="32"/>
        <v>2.1023843854377744E-5</v>
      </c>
      <c r="J829" s="121">
        <v>232.37501374999999</v>
      </c>
      <c r="K829" s="121">
        <v>34.85275</v>
      </c>
      <c r="M829"/>
      <c r="N829" s="170"/>
    </row>
    <row r="830" spans="1:14" ht="12.75" x14ac:dyDescent="0.2">
      <c r="A830" s="118" t="s">
        <v>2517</v>
      </c>
      <c r="B830" s="59" t="s">
        <v>2518</v>
      </c>
      <c r="C830" s="59" t="s">
        <v>890</v>
      </c>
      <c r="D830" s="118" t="s">
        <v>827</v>
      </c>
      <c r="E830" s="118" t="s">
        <v>1020</v>
      </c>
      <c r="F830" s="119">
        <v>0.30263443000000001</v>
      </c>
      <c r="G830" s="119">
        <v>5.177267E-2</v>
      </c>
      <c r="H830" s="74">
        <f t="shared" si="31"/>
        <v>4.845447607782253</v>
      </c>
      <c r="I830" s="60">
        <f t="shared" si="32"/>
        <v>2.0718937080263118E-5</v>
      </c>
      <c r="J830" s="121">
        <v>4.4833652133374997</v>
      </c>
      <c r="K830" s="121">
        <v>62.467599999999997</v>
      </c>
      <c r="M830"/>
      <c r="N830" s="170"/>
    </row>
    <row r="831" spans="1:14" ht="12.75" x14ac:dyDescent="0.2">
      <c r="A831" s="118" t="s">
        <v>2391</v>
      </c>
      <c r="B831" s="59" t="s">
        <v>1122</v>
      </c>
      <c r="C831" s="59" t="s">
        <v>972</v>
      </c>
      <c r="D831" s="118" t="s">
        <v>212</v>
      </c>
      <c r="E831" s="118" t="s">
        <v>1020</v>
      </c>
      <c r="F831" s="119">
        <v>0.30215689578714</v>
      </c>
      <c r="G831" s="119">
        <v>0</v>
      </c>
      <c r="H831" s="74" t="str">
        <f t="shared" si="31"/>
        <v/>
      </c>
      <c r="I831" s="60">
        <f t="shared" si="32"/>
        <v>2.068624416653906E-5</v>
      </c>
      <c r="J831" s="121">
        <v>9.3950753159999998</v>
      </c>
      <c r="K831" s="121">
        <v>57.7331</v>
      </c>
      <c r="M831"/>
      <c r="N831" s="170"/>
    </row>
    <row r="832" spans="1:14" ht="12.75" x14ac:dyDescent="0.2">
      <c r="A832" s="118" t="s">
        <v>2925</v>
      </c>
      <c r="B832" s="59" t="s">
        <v>2928</v>
      </c>
      <c r="C832" s="59" t="s">
        <v>890</v>
      </c>
      <c r="D832" s="118" t="s">
        <v>213</v>
      </c>
      <c r="E832" s="118" t="s">
        <v>1020</v>
      </c>
      <c r="F832" s="119">
        <v>0.29689262</v>
      </c>
      <c r="G832" s="119">
        <v>0.13994500000000001</v>
      </c>
      <c r="H832" s="74">
        <f t="shared" si="31"/>
        <v>1.1214950158991028</v>
      </c>
      <c r="I832" s="60">
        <f t="shared" si="32"/>
        <v>2.0325841687525334E-5</v>
      </c>
      <c r="J832" s="121">
        <v>21.366039831324997</v>
      </c>
      <c r="K832" s="121">
        <v>46.657850000000003</v>
      </c>
      <c r="M832"/>
      <c r="N832" s="170"/>
    </row>
    <row r="833" spans="1:14" ht="12.75" x14ac:dyDescent="0.2">
      <c r="A833" s="118" t="s">
        <v>2795</v>
      </c>
      <c r="B833" s="59" t="s">
        <v>1019</v>
      </c>
      <c r="C833" s="59" t="s">
        <v>665</v>
      </c>
      <c r="D833" s="118" t="s">
        <v>212</v>
      </c>
      <c r="E833" s="118" t="s">
        <v>1020</v>
      </c>
      <c r="F833" s="119">
        <v>0.29612382900000001</v>
      </c>
      <c r="G833" s="119">
        <v>0.46531621700000003</v>
      </c>
      <c r="H833" s="74">
        <f t="shared" ref="H833:H864" si="33">IF(ISERROR(F833/G833-1),"",IF((F833/G833-1)&gt;10000%,"",F833/G833-1))</f>
        <v>-0.36360733157082292</v>
      </c>
      <c r="I833" s="60">
        <f t="shared" ref="I833:I865" si="34">F833/$F$1074</f>
        <v>2.0273208772106977E-5</v>
      </c>
      <c r="J833" s="121">
        <v>6.8885828920000005</v>
      </c>
      <c r="K833" s="121">
        <v>117.3143</v>
      </c>
      <c r="M833"/>
      <c r="N833" s="170"/>
    </row>
    <row r="834" spans="1:14" ht="12.75" x14ac:dyDescent="0.2">
      <c r="A834" s="118" t="s">
        <v>1991</v>
      </c>
      <c r="B834" s="59" t="s">
        <v>1992</v>
      </c>
      <c r="C834" s="59" t="s">
        <v>279</v>
      </c>
      <c r="D834" s="118" t="s">
        <v>827</v>
      </c>
      <c r="E834" s="118" t="s">
        <v>214</v>
      </c>
      <c r="F834" s="119">
        <v>0.29550101000000001</v>
      </c>
      <c r="G834" s="119">
        <v>0.41542296999999995</v>
      </c>
      <c r="H834" s="74">
        <f t="shared" si="33"/>
        <v>-0.28867436001432456</v>
      </c>
      <c r="I834" s="60">
        <f t="shared" si="34"/>
        <v>2.0230569381495035E-5</v>
      </c>
      <c r="J834" s="121">
        <v>386.17316214509998</v>
      </c>
      <c r="K834" s="121">
        <v>19.479299999999999</v>
      </c>
      <c r="M834"/>
      <c r="N834" s="170"/>
    </row>
    <row r="835" spans="1:14" ht="12.75" x14ac:dyDescent="0.2">
      <c r="A835" s="118" t="s">
        <v>2016</v>
      </c>
      <c r="B835" s="59" t="s">
        <v>1</v>
      </c>
      <c r="C835" s="59" t="s">
        <v>972</v>
      </c>
      <c r="D835" s="118" t="s">
        <v>213</v>
      </c>
      <c r="E835" s="118" t="s">
        <v>214</v>
      </c>
      <c r="F835" s="119">
        <v>0.28037867999999999</v>
      </c>
      <c r="G835" s="119">
        <v>1.01285994</v>
      </c>
      <c r="H835" s="74">
        <f t="shared" si="33"/>
        <v>-0.72318119324573149</v>
      </c>
      <c r="I835" s="60">
        <f t="shared" si="34"/>
        <v>1.919526548769493E-5</v>
      </c>
      <c r="J835" s="121">
        <v>106.44520853</v>
      </c>
      <c r="K835" s="121">
        <v>21.719049999999999</v>
      </c>
      <c r="M835"/>
      <c r="N835" s="170"/>
    </row>
    <row r="836" spans="1:14" ht="12.75" x14ac:dyDescent="0.2">
      <c r="A836" s="118" t="s">
        <v>2118</v>
      </c>
      <c r="B836" s="59" t="s">
        <v>539</v>
      </c>
      <c r="C836" s="59" t="s">
        <v>886</v>
      </c>
      <c r="D836" s="118" t="s">
        <v>212</v>
      </c>
      <c r="E836" s="118" t="s">
        <v>1020</v>
      </c>
      <c r="F836" s="119">
        <v>0.279013452</v>
      </c>
      <c r="G836" s="119">
        <v>0.390184957</v>
      </c>
      <c r="H836" s="74">
        <f t="shared" si="33"/>
        <v>-0.28492001807235234</v>
      </c>
      <c r="I836" s="60">
        <f t="shared" si="34"/>
        <v>1.9101799344294744E-5</v>
      </c>
      <c r="J836" s="121">
        <v>12.999811900000001</v>
      </c>
      <c r="K836" s="121">
        <v>71.257499999999993</v>
      </c>
      <c r="M836"/>
      <c r="N836" s="170"/>
    </row>
    <row r="837" spans="1:14" ht="12.75" x14ac:dyDescent="0.2">
      <c r="A837" s="118" t="s">
        <v>2677</v>
      </c>
      <c r="B837" s="59" t="s">
        <v>574</v>
      </c>
      <c r="C837" s="59" t="s">
        <v>891</v>
      </c>
      <c r="D837" s="118" t="s">
        <v>212</v>
      </c>
      <c r="E837" s="118" t="s">
        <v>1020</v>
      </c>
      <c r="F837" s="119">
        <v>0.2713776</v>
      </c>
      <c r="G837" s="119">
        <v>0.37733717999999999</v>
      </c>
      <c r="H837" s="74">
        <f t="shared" si="33"/>
        <v>-0.28080874511226273</v>
      </c>
      <c r="I837" s="60">
        <f t="shared" si="34"/>
        <v>1.8579034181249014E-5</v>
      </c>
      <c r="J837" s="121">
        <v>45.973082409999996</v>
      </c>
      <c r="K837" s="121">
        <v>26.69115</v>
      </c>
      <c r="M837"/>
      <c r="N837" s="170"/>
    </row>
    <row r="838" spans="1:14" ht="12.75" x14ac:dyDescent="0.2">
      <c r="A838" s="118" t="s">
        <v>2674</v>
      </c>
      <c r="B838" s="59" t="s">
        <v>1485</v>
      </c>
      <c r="C838" s="59" t="s">
        <v>891</v>
      </c>
      <c r="D838" s="118" t="s">
        <v>212</v>
      </c>
      <c r="E838" s="118" t="s">
        <v>1020</v>
      </c>
      <c r="F838" s="119">
        <v>0.26220772999999997</v>
      </c>
      <c r="G838" s="119">
        <v>3.0992699999999999E-3</v>
      </c>
      <c r="H838" s="74">
        <f t="shared" si="33"/>
        <v>83.603061366063613</v>
      </c>
      <c r="I838" s="60">
        <f t="shared" si="34"/>
        <v>1.7951247185684124E-5</v>
      </c>
      <c r="J838" s="121">
        <v>3.8003593100000002</v>
      </c>
      <c r="K838" s="121">
        <v>34.109349999999999</v>
      </c>
      <c r="M838"/>
      <c r="N838" s="170"/>
    </row>
    <row r="839" spans="1:14" ht="12.75" x14ac:dyDescent="0.2">
      <c r="A839" s="118" t="s">
        <v>2063</v>
      </c>
      <c r="B839" s="59" t="s">
        <v>1678</v>
      </c>
      <c r="C839" s="59" t="s">
        <v>972</v>
      </c>
      <c r="D839" s="118" t="s">
        <v>213</v>
      </c>
      <c r="E839" s="118" t="s">
        <v>214</v>
      </c>
      <c r="F839" s="119">
        <v>0.25737416000000002</v>
      </c>
      <c r="G839" s="119">
        <v>0.22477782999999998</v>
      </c>
      <c r="H839" s="74">
        <f t="shared" si="33"/>
        <v>0.14501576957122531</v>
      </c>
      <c r="I839" s="60">
        <f t="shared" si="34"/>
        <v>1.7620331656003493E-5</v>
      </c>
      <c r="J839" s="121">
        <v>11.750656271199999</v>
      </c>
      <c r="K839" s="121">
        <v>162.53129999999999</v>
      </c>
      <c r="M839"/>
      <c r="N839" s="170"/>
    </row>
    <row r="840" spans="1:14" ht="12.75" x14ac:dyDescent="0.2">
      <c r="A840" s="118" t="s">
        <v>2653</v>
      </c>
      <c r="B840" s="59" t="s">
        <v>220</v>
      </c>
      <c r="C840" s="59" t="s">
        <v>891</v>
      </c>
      <c r="D840" s="118" t="s">
        <v>212</v>
      </c>
      <c r="E840" s="118" t="s">
        <v>214</v>
      </c>
      <c r="F840" s="119">
        <v>0.25698076999999997</v>
      </c>
      <c r="G840" s="119">
        <v>0.36875087600000001</v>
      </c>
      <c r="H840" s="74">
        <f t="shared" si="33"/>
        <v>-0.30310465215003324</v>
      </c>
      <c r="I840" s="60">
        <f t="shared" si="34"/>
        <v>1.7593399417467361E-5</v>
      </c>
      <c r="J840" s="121">
        <v>15.816702980000001</v>
      </c>
      <c r="K840" s="121">
        <v>60.960349999999998</v>
      </c>
      <c r="M840"/>
      <c r="N840" s="170"/>
    </row>
    <row r="841" spans="1:14" ht="12.75" x14ac:dyDescent="0.2">
      <c r="A841" s="118" t="s">
        <v>2924</v>
      </c>
      <c r="B841" s="59" t="s">
        <v>2931</v>
      </c>
      <c r="C841" s="59" t="s">
        <v>890</v>
      </c>
      <c r="D841" s="118" t="s">
        <v>213</v>
      </c>
      <c r="E841" s="118" t="s">
        <v>1020</v>
      </c>
      <c r="F841" s="119">
        <v>0.25644667999999998</v>
      </c>
      <c r="G841" s="119">
        <v>1.5470597099999999</v>
      </c>
      <c r="H841" s="74">
        <f t="shared" si="33"/>
        <v>-0.83423608129514282</v>
      </c>
      <c r="I841" s="60">
        <f t="shared" si="34"/>
        <v>1.7556834585418352E-5</v>
      </c>
      <c r="J841" s="121">
        <v>13.8101413023</v>
      </c>
      <c r="K841" s="121">
        <v>37.59375</v>
      </c>
      <c r="M841"/>
      <c r="N841" s="170"/>
    </row>
    <row r="842" spans="1:14" ht="12.75" x14ac:dyDescent="0.2">
      <c r="A842" s="118" t="s">
        <v>2523</v>
      </c>
      <c r="B842" s="59" t="s">
        <v>2524</v>
      </c>
      <c r="C842" s="59" t="s">
        <v>885</v>
      </c>
      <c r="D842" s="118" t="s">
        <v>212</v>
      </c>
      <c r="E842" s="118" t="s">
        <v>3031</v>
      </c>
      <c r="F842" s="119">
        <v>0.25619668000000001</v>
      </c>
      <c r="G842" s="119">
        <v>1.76871249</v>
      </c>
      <c r="H842" s="74">
        <f t="shared" si="33"/>
        <v>-0.85515074866690177</v>
      </c>
      <c r="I842" s="60">
        <f t="shared" si="34"/>
        <v>1.7539719102986084E-5</v>
      </c>
      <c r="J842" s="121">
        <v>30.690371310000003</v>
      </c>
      <c r="K842" s="121">
        <v>24.774249999999999</v>
      </c>
      <c r="M842"/>
      <c r="N842" s="170"/>
    </row>
    <row r="843" spans="1:14" ht="12.75" x14ac:dyDescent="0.2">
      <c r="A843" s="118" t="s">
        <v>2096</v>
      </c>
      <c r="B843" s="59" t="s">
        <v>628</v>
      </c>
      <c r="C843" s="59" t="s">
        <v>886</v>
      </c>
      <c r="D843" s="118" t="s">
        <v>212</v>
      </c>
      <c r="E843" s="118" t="s">
        <v>1020</v>
      </c>
      <c r="F843" s="119">
        <v>0.25604570500000001</v>
      </c>
      <c r="G843" s="119">
        <v>8.8548226999999993E-2</v>
      </c>
      <c r="H843" s="74">
        <f t="shared" si="33"/>
        <v>1.8915960677563879</v>
      </c>
      <c r="I843" s="60">
        <f t="shared" si="34"/>
        <v>1.7529383063145234E-5</v>
      </c>
      <c r="J843" s="121">
        <v>9.4816558800000017</v>
      </c>
      <c r="K843" s="121">
        <v>15.209099999999999</v>
      </c>
      <c r="M843"/>
      <c r="N843" s="170"/>
    </row>
    <row r="844" spans="1:14" ht="12.75" x14ac:dyDescent="0.2">
      <c r="A844" s="118" t="s">
        <v>2508</v>
      </c>
      <c r="B844" s="59" t="s">
        <v>2502</v>
      </c>
      <c r="C844" s="59" t="s">
        <v>887</v>
      </c>
      <c r="D844" s="118" t="s">
        <v>212</v>
      </c>
      <c r="E844" s="118" t="s">
        <v>1020</v>
      </c>
      <c r="F844" s="119">
        <v>0.25428289999999998</v>
      </c>
      <c r="G844" s="119">
        <v>0.66586953999999998</v>
      </c>
      <c r="H844" s="74">
        <f t="shared" si="33"/>
        <v>-0.6181190387534472</v>
      </c>
      <c r="I844" s="60">
        <f t="shared" si="34"/>
        <v>1.7408698031109144E-5</v>
      </c>
      <c r="J844" s="121">
        <v>503.33544646911503</v>
      </c>
      <c r="K844" s="121">
        <v>27.124949999999998</v>
      </c>
      <c r="M844"/>
      <c r="N844" s="170"/>
    </row>
    <row r="845" spans="1:14" ht="12.75" x14ac:dyDescent="0.2">
      <c r="A845" s="118" t="s">
        <v>1953</v>
      </c>
      <c r="B845" s="59" t="s">
        <v>275</v>
      </c>
      <c r="C845" s="59" t="s">
        <v>279</v>
      </c>
      <c r="D845" s="118" t="s">
        <v>213</v>
      </c>
      <c r="E845" s="118" t="s">
        <v>214</v>
      </c>
      <c r="F845" s="119">
        <v>0.25167486</v>
      </c>
      <c r="G845" s="119">
        <v>2.8705767400000002</v>
      </c>
      <c r="H845" s="74">
        <f t="shared" si="33"/>
        <v>-0.91232602964657206</v>
      </c>
      <c r="I845" s="60">
        <f t="shared" si="34"/>
        <v>1.723014657989849E-5</v>
      </c>
      <c r="J845" s="121">
        <v>96.534693230000002</v>
      </c>
      <c r="K845" s="121">
        <v>13.4763</v>
      </c>
      <c r="M845"/>
      <c r="N845" s="170"/>
    </row>
    <row r="846" spans="1:14" ht="12.75" x14ac:dyDescent="0.2">
      <c r="A846" s="118" t="s">
        <v>2339</v>
      </c>
      <c r="B846" s="59" t="s">
        <v>591</v>
      </c>
      <c r="C846" s="59" t="s">
        <v>665</v>
      </c>
      <c r="D846" s="118" t="s">
        <v>212</v>
      </c>
      <c r="E846" s="118" t="s">
        <v>1020</v>
      </c>
      <c r="F846" s="119">
        <v>0.24981826000000001</v>
      </c>
      <c r="G846" s="119">
        <v>9.1309330000000008E-2</v>
      </c>
      <c r="H846" s="74">
        <f t="shared" si="33"/>
        <v>1.7359554604113292</v>
      </c>
      <c r="I846" s="60">
        <f t="shared" si="34"/>
        <v>1.7103040161163463E-5</v>
      </c>
      <c r="J846" s="121">
        <v>4.7395903644000006</v>
      </c>
      <c r="K846" s="121">
        <v>32.146000000000001</v>
      </c>
      <c r="M846"/>
      <c r="N846" s="170"/>
    </row>
    <row r="847" spans="1:14" ht="12.75" x14ac:dyDescent="0.2">
      <c r="A847" s="118" t="s">
        <v>2525</v>
      </c>
      <c r="B847" s="59" t="s">
        <v>2526</v>
      </c>
      <c r="C847" s="59" t="s">
        <v>885</v>
      </c>
      <c r="D847" s="118" t="s">
        <v>212</v>
      </c>
      <c r="E847" s="118" t="s">
        <v>3031</v>
      </c>
      <c r="F847" s="119">
        <v>0.24925253</v>
      </c>
      <c r="G847" s="119">
        <v>0.20119712000000001</v>
      </c>
      <c r="H847" s="74">
        <f t="shared" si="33"/>
        <v>0.23884740497279489</v>
      </c>
      <c r="I847" s="60">
        <f t="shared" si="34"/>
        <v>1.7064309193657824E-5</v>
      </c>
      <c r="J847" s="121">
        <v>57.219551689999996</v>
      </c>
      <c r="K847" s="121">
        <v>22.744900000000001</v>
      </c>
      <c r="M847"/>
      <c r="N847" s="170"/>
    </row>
    <row r="848" spans="1:14" ht="12.75" x14ac:dyDescent="0.2">
      <c r="A848" s="118" t="s">
        <v>2631</v>
      </c>
      <c r="B848" s="59" t="s">
        <v>249</v>
      </c>
      <c r="C848" s="59" t="s">
        <v>891</v>
      </c>
      <c r="D848" s="118" t="s">
        <v>212</v>
      </c>
      <c r="E848" s="118" t="s">
        <v>214</v>
      </c>
      <c r="F848" s="119">
        <v>0.24804102</v>
      </c>
      <c r="G848" s="119">
        <v>0.16728532999999998</v>
      </c>
      <c r="H848" s="74">
        <f t="shared" si="33"/>
        <v>0.48274221056921141</v>
      </c>
      <c r="I848" s="60">
        <f t="shared" si="34"/>
        <v>1.6981366881171733E-5</v>
      </c>
      <c r="J848" s="121">
        <v>46.42008586</v>
      </c>
      <c r="K848" s="121">
        <v>75.6858</v>
      </c>
      <c r="M848"/>
      <c r="N848" s="170"/>
    </row>
    <row r="849" spans="1:14" ht="12.75" x14ac:dyDescent="0.2">
      <c r="A849" s="118" t="s">
        <v>2661</v>
      </c>
      <c r="B849" s="59" t="s">
        <v>1486</v>
      </c>
      <c r="C849" s="59" t="s">
        <v>891</v>
      </c>
      <c r="D849" s="118" t="s">
        <v>212</v>
      </c>
      <c r="E849" s="118" t="s">
        <v>1020</v>
      </c>
      <c r="F849" s="119">
        <v>0.24529004000000001</v>
      </c>
      <c r="G849" s="119">
        <v>0</v>
      </c>
      <c r="H849" s="74" t="str">
        <f t="shared" si="33"/>
        <v/>
      </c>
      <c r="I849" s="60">
        <f t="shared" si="34"/>
        <v>1.6793029481725604E-5</v>
      </c>
      <c r="J849" s="121">
        <v>2.8405265099999997</v>
      </c>
      <c r="K849" s="121">
        <v>37.781149999999997</v>
      </c>
      <c r="M849"/>
      <c r="N849" s="170"/>
    </row>
    <row r="850" spans="1:14" ht="12.75" x14ac:dyDescent="0.2">
      <c r="A850" s="118" t="s">
        <v>2651</v>
      </c>
      <c r="B850" s="59" t="s">
        <v>1354</v>
      </c>
      <c r="C850" s="59" t="s">
        <v>891</v>
      </c>
      <c r="D850" s="118" t="s">
        <v>212</v>
      </c>
      <c r="E850" s="118" t="s">
        <v>1020</v>
      </c>
      <c r="F850" s="119">
        <v>0.24405399999999999</v>
      </c>
      <c r="G850" s="119">
        <v>4.9229149999999999E-2</v>
      </c>
      <c r="H850" s="74">
        <f t="shared" si="33"/>
        <v>3.957509930600061</v>
      </c>
      <c r="I850" s="60">
        <f t="shared" si="34"/>
        <v>1.6708407798103259E-5</v>
      </c>
      <c r="J850" s="121">
        <v>2.9076717799999998</v>
      </c>
      <c r="K850" s="121">
        <v>33.523600000000002</v>
      </c>
      <c r="M850"/>
      <c r="N850" s="170"/>
    </row>
    <row r="851" spans="1:14" ht="12.75" x14ac:dyDescent="0.2">
      <c r="A851" s="118" t="s">
        <v>2819</v>
      </c>
      <c r="B851" s="59" t="s">
        <v>984</v>
      </c>
      <c r="C851" s="59" t="s">
        <v>665</v>
      </c>
      <c r="D851" s="118" t="s">
        <v>212</v>
      </c>
      <c r="E851" s="118" t="s">
        <v>1020</v>
      </c>
      <c r="F851" s="119">
        <v>0.24246340999999999</v>
      </c>
      <c r="G851" s="119">
        <v>6.6497479999999998E-2</v>
      </c>
      <c r="H851" s="74">
        <f t="shared" si="33"/>
        <v>2.6462044877490096</v>
      </c>
      <c r="I851" s="60">
        <f t="shared" si="34"/>
        <v>1.6599512937295467E-5</v>
      </c>
      <c r="J851" s="121">
        <v>2.6154500000000001</v>
      </c>
      <c r="K851" s="121">
        <v>64.041799999999995</v>
      </c>
      <c r="M851"/>
      <c r="N851" s="170"/>
    </row>
    <row r="852" spans="1:14" ht="12.75" x14ac:dyDescent="0.2">
      <c r="A852" s="118" t="s">
        <v>2544</v>
      </c>
      <c r="B852" s="59" t="s">
        <v>2545</v>
      </c>
      <c r="C852" s="59" t="s">
        <v>149</v>
      </c>
      <c r="D852" s="118" t="s">
        <v>827</v>
      </c>
      <c r="E852" s="118" t="s">
        <v>1020</v>
      </c>
      <c r="F852" s="119">
        <v>0.23830645</v>
      </c>
      <c r="G852" s="119">
        <v>7.6655920000000002E-2</v>
      </c>
      <c r="H852" s="74">
        <f t="shared" si="33"/>
        <v>2.1087807699653203</v>
      </c>
      <c r="I852" s="60">
        <f t="shared" si="34"/>
        <v>1.631491943388883E-5</v>
      </c>
      <c r="J852" s="121">
        <v>16.189003769999999</v>
      </c>
      <c r="K852" s="121">
        <v>44.030050000000003</v>
      </c>
      <c r="M852"/>
      <c r="N852" s="170"/>
    </row>
    <row r="853" spans="1:14" ht="12.75" x14ac:dyDescent="0.2">
      <c r="A853" s="118" t="s">
        <v>2663</v>
      </c>
      <c r="B853" s="59" t="s">
        <v>2533</v>
      </c>
      <c r="C853" s="59" t="s">
        <v>891</v>
      </c>
      <c r="D853" s="118" t="s">
        <v>212</v>
      </c>
      <c r="E853" s="118" t="s">
        <v>214</v>
      </c>
      <c r="F853" s="119">
        <v>0.23302855</v>
      </c>
      <c r="G853" s="119">
        <v>1.0255315300000001</v>
      </c>
      <c r="H853" s="74">
        <f t="shared" si="33"/>
        <v>-0.77277290538302612</v>
      </c>
      <c r="I853" s="60">
        <f t="shared" si="34"/>
        <v>1.5953584214971668E-5</v>
      </c>
      <c r="J853" s="121">
        <v>6.7274946699999996</v>
      </c>
      <c r="K853" s="121">
        <v>31.001449999999998</v>
      </c>
      <c r="M853"/>
      <c r="N853" s="170"/>
    </row>
    <row r="854" spans="1:14" ht="12.75" x14ac:dyDescent="0.2">
      <c r="A854" s="118" t="s">
        <v>2114</v>
      </c>
      <c r="B854" s="118" t="s">
        <v>393</v>
      </c>
      <c r="C854" s="118" t="s">
        <v>886</v>
      </c>
      <c r="D854" s="118" t="s">
        <v>212</v>
      </c>
      <c r="E854" s="118" t="s">
        <v>1020</v>
      </c>
      <c r="F854" s="119">
        <v>0.2329339</v>
      </c>
      <c r="G854" s="119">
        <v>1.1862077549999999</v>
      </c>
      <c r="H854" s="74">
        <f t="shared" si="33"/>
        <v>-0.80363144734288139</v>
      </c>
      <c r="I854" s="120">
        <f t="shared" si="34"/>
        <v>1.594710429332281E-5</v>
      </c>
      <c r="J854" s="121">
        <v>13.085917289999999</v>
      </c>
      <c r="K854" s="121">
        <v>19.118200000000002</v>
      </c>
      <c r="M854"/>
      <c r="N854" s="170"/>
    </row>
    <row r="855" spans="1:14" ht="12.75" x14ac:dyDescent="0.2">
      <c r="A855" s="118" t="s">
        <v>3053</v>
      </c>
      <c r="B855" s="59" t="s">
        <v>3054</v>
      </c>
      <c r="C855" s="59" t="s">
        <v>885</v>
      </c>
      <c r="D855" s="118" t="s">
        <v>212</v>
      </c>
      <c r="E855" s="118" t="s">
        <v>1020</v>
      </c>
      <c r="F855" s="119">
        <v>0.22418399999999999</v>
      </c>
      <c r="G855" s="119">
        <v>0</v>
      </c>
      <c r="H855" s="74" t="str">
        <f t="shared" si="33"/>
        <v/>
      </c>
      <c r="I855" s="60">
        <f t="shared" si="34"/>
        <v>1.5348069254386245E-5</v>
      </c>
      <c r="J855" s="121">
        <v>133.24023516</v>
      </c>
      <c r="K855" s="121">
        <v>5.8269000000000002</v>
      </c>
      <c r="M855"/>
      <c r="N855" s="170"/>
    </row>
    <row r="856" spans="1:14" ht="12.75" x14ac:dyDescent="0.2">
      <c r="A856" s="118" t="s">
        <v>2371</v>
      </c>
      <c r="B856" s="59" t="s">
        <v>355</v>
      </c>
      <c r="C856" s="59" t="s">
        <v>1906</v>
      </c>
      <c r="D856" s="118" t="s">
        <v>213</v>
      </c>
      <c r="E856" s="118" t="s">
        <v>214</v>
      </c>
      <c r="F856" s="119">
        <v>0.22389525399999999</v>
      </c>
      <c r="G856" s="119">
        <v>0.873011125</v>
      </c>
      <c r="H856" s="74">
        <f t="shared" si="33"/>
        <v>-0.74353676878974484</v>
      </c>
      <c r="I856" s="60">
        <f t="shared" si="34"/>
        <v>1.5328301146024688E-5</v>
      </c>
      <c r="J856" s="121">
        <v>19.459964530000001</v>
      </c>
      <c r="K856" s="121">
        <v>30.288650000000001</v>
      </c>
      <c r="M856"/>
      <c r="N856" s="170"/>
    </row>
    <row r="857" spans="1:14" ht="12.75" x14ac:dyDescent="0.2">
      <c r="A857" s="118" t="s">
        <v>1929</v>
      </c>
      <c r="B857" s="59" t="s">
        <v>1930</v>
      </c>
      <c r="C857" s="59" t="s">
        <v>972</v>
      </c>
      <c r="D857" s="118" t="s">
        <v>213</v>
      </c>
      <c r="E857" s="118" t="s">
        <v>214</v>
      </c>
      <c r="F857" s="119">
        <v>0.22232974999999999</v>
      </c>
      <c r="G857" s="119">
        <v>0.85343164000000005</v>
      </c>
      <c r="H857" s="74">
        <f t="shared" si="33"/>
        <v>-0.73948733609173434</v>
      </c>
      <c r="I857" s="60">
        <f t="shared" si="34"/>
        <v>1.5221123721186081E-5</v>
      </c>
      <c r="J857" s="121">
        <v>111.94652837000001</v>
      </c>
      <c r="K857" s="121">
        <v>187.21350000000001</v>
      </c>
      <c r="M857"/>
      <c r="N857" s="170"/>
    </row>
    <row r="858" spans="1:14" ht="12.75" x14ac:dyDescent="0.2">
      <c r="A858" s="118" t="s">
        <v>2160</v>
      </c>
      <c r="B858" s="59" t="s">
        <v>467</v>
      </c>
      <c r="C858" s="59" t="s">
        <v>886</v>
      </c>
      <c r="D858" s="118" t="s">
        <v>212</v>
      </c>
      <c r="E858" s="118" t="s">
        <v>1020</v>
      </c>
      <c r="F858" s="119">
        <v>0.2128835</v>
      </c>
      <c r="G858" s="119">
        <v>0.26698843</v>
      </c>
      <c r="H858" s="74">
        <f t="shared" si="33"/>
        <v>-0.20264896872122884</v>
      </c>
      <c r="I858" s="60">
        <f t="shared" si="34"/>
        <v>1.4574415217482668E-5</v>
      </c>
      <c r="J858" s="121">
        <v>6.9571775599999999</v>
      </c>
      <c r="K858" s="121">
        <v>12.30195</v>
      </c>
      <c r="M858"/>
      <c r="N858" s="170"/>
    </row>
    <row r="859" spans="1:14" ht="12.75" x14ac:dyDescent="0.2">
      <c r="A859" s="118" t="s">
        <v>2227</v>
      </c>
      <c r="B859" s="59" t="s">
        <v>2228</v>
      </c>
      <c r="C859" s="59" t="s">
        <v>149</v>
      </c>
      <c r="D859" s="118" t="s">
        <v>827</v>
      </c>
      <c r="E859" s="118" t="s">
        <v>214</v>
      </c>
      <c r="F859" s="119">
        <v>0.21205515</v>
      </c>
      <c r="G859" s="119">
        <v>0.54780034</v>
      </c>
      <c r="H859" s="74">
        <f t="shared" si="33"/>
        <v>-0.61289700915483181</v>
      </c>
      <c r="I859" s="60">
        <f t="shared" si="34"/>
        <v>1.4517704777991577E-5</v>
      </c>
      <c r="J859" s="121">
        <v>51.16597136</v>
      </c>
      <c r="K859" s="121">
        <v>23.279800000000002</v>
      </c>
      <c r="M859"/>
      <c r="N859" s="170"/>
    </row>
    <row r="860" spans="1:14" ht="12.75" x14ac:dyDescent="0.2">
      <c r="A860" s="118" t="s">
        <v>2103</v>
      </c>
      <c r="B860" s="118" t="s">
        <v>623</v>
      </c>
      <c r="C860" s="118" t="s">
        <v>886</v>
      </c>
      <c r="D860" s="118" t="s">
        <v>212</v>
      </c>
      <c r="E860" s="118" t="s">
        <v>1020</v>
      </c>
      <c r="F860" s="119">
        <v>0.211866045</v>
      </c>
      <c r="G860" s="119">
        <v>0.312426712</v>
      </c>
      <c r="H860" s="74">
        <f t="shared" si="33"/>
        <v>-0.32186961977822182</v>
      </c>
      <c r="I860" s="60">
        <f t="shared" si="34"/>
        <v>1.4504758284770158E-5</v>
      </c>
      <c r="J860" s="121">
        <v>6.6049770499999996</v>
      </c>
      <c r="K860" s="121">
        <v>7.7271999999999998</v>
      </c>
      <c r="M860"/>
      <c r="N860" s="170"/>
    </row>
    <row r="861" spans="1:14" ht="12.75" x14ac:dyDescent="0.2">
      <c r="A861" s="118" t="s">
        <v>2057</v>
      </c>
      <c r="B861" s="59" t="s">
        <v>1610</v>
      </c>
      <c r="C861" s="59" t="s">
        <v>972</v>
      </c>
      <c r="D861" s="118" t="s">
        <v>213</v>
      </c>
      <c r="E861" s="118" t="s">
        <v>214</v>
      </c>
      <c r="F861" s="119">
        <v>0.20968356500000002</v>
      </c>
      <c r="G861" s="119">
        <v>3.3169855000000005E-2</v>
      </c>
      <c r="H861" s="74">
        <f t="shared" si="33"/>
        <v>5.3215098468172375</v>
      </c>
      <c r="I861" s="60">
        <f t="shared" si="34"/>
        <v>1.4355341492375014E-5</v>
      </c>
      <c r="J861" s="121">
        <v>2.2230378984000003</v>
      </c>
      <c r="K861" s="121">
        <v>126.62605000000001</v>
      </c>
      <c r="M861"/>
      <c r="N861" s="170"/>
    </row>
    <row r="862" spans="1:14" ht="12.75" x14ac:dyDescent="0.2">
      <c r="A862" s="118" t="s">
        <v>1957</v>
      </c>
      <c r="B862" s="59" t="s">
        <v>1958</v>
      </c>
      <c r="C862" s="59" t="s">
        <v>975</v>
      </c>
      <c r="D862" s="118" t="s">
        <v>212</v>
      </c>
      <c r="E862" s="118" t="s">
        <v>1020</v>
      </c>
      <c r="F862" s="119">
        <v>0.20102417</v>
      </c>
      <c r="G862" s="119">
        <v>0.81114487999999996</v>
      </c>
      <c r="H862" s="74">
        <f t="shared" si="33"/>
        <v>-0.75217229997186197</v>
      </c>
      <c r="I862" s="60">
        <f t="shared" si="34"/>
        <v>1.3762502600388582E-5</v>
      </c>
      <c r="J862" s="121">
        <v>21.307591300000002</v>
      </c>
      <c r="K862" s="121">
        <v>34.621600000000001</v>
      </c>
      <c r="M862"/>
      <c r="N862" s="170"/>
    </row>
    <row r="863" spans="1:14" ht="12.75" x14ac:dyDescent="0.2">
      <c r="A863" s="118" t="s">
        <v>1747</v>
      </c>
      <c r="B863" s="59" t="s">
        <v>987</v>
      </c>
      <c r="C863" s="59" t="s">
        <v>665</v>
      </c>
      <c r="D863" s="118" t="s">
        <v>212</v>
      </c>
      <c r="E863" s="118" t="s">
        <v>1020</v>
      </c>
      <c r="F863" s="119">
        <v>0.19953536999999999</v>
      </c>
      <c r="G863" s="119">
        <v>0.25241833499999999</v>
      </c>
      <c r="H863" s="74">
        <f t="shared" si="33"/>
        <v>-0.20950524453780273</v>
      </c>
      <c r="I863" s="60">
        <f t="shared" si="34"/>
        <v>1.3660576479407914E-5</v>
      </c>
      <c r="J863" s="121">
        <v>13.2788367496</v>
      </c>
      <c r="K863" s="121">
        <v>128.20150000000001</v>
      </c>
      <c r="M863"/>
      <c r="N863" s="170"/>
    </row>
    <row r="864" spans="1:14" ht="12.75" x14ac:dyDescent="0.2">
      <c r="A864" s="118" t="s">
        <v>1931</v>
      </c>
      <c r="B864" s="59" t="s">
        <v>1932</v>
      </c>
      <c r="C864" s="59" t="s">
        <v>972</v>
      </c>
      <c r="D864" s="118" t="s">
        <v>213</v>
      </c>
      <c r="E864" s="118" t="s">
        <v>214</v>
      </c>
      <c r="F864" s="119">
        <v>0.19285226</v>
      </c>
      <c r="G864" s="119">
        <v>0.11945672</v>
      </c>
      <c r="H864" s="74">
        <f t="shared" si="33"/>
        <v>0.61441114405284192</v>
      </c>
      <c r="I864" s="60">
        <f t="shared" si="34"/>
        <v>1.3203037872216138E-5</v>
      </c>
      <c r="J864" s="121">
        <v>58.08026212</v>
      </c>
      <c r="K864" s="121">
        <v>182.26150000000001</v>
      </c>
      <c r="M864"/>
      <c r="N864" s="170"/>
    </row>
    <row r="865" spans="1:14" ht="12.75" x14ac:dyDescent="0.2">
      <c r="A865" s="118" t="s">
        <v>2150</v>
      </c>
      <c r="B865" s="59" t="s">
        <v>433</v>
      </c>
      <c r="C865" s="59" t="s">
        <v>886</v>
      </c>
      <c r="D865" s="118" t="s">
        <v>212</v>
      </c>
      <c r="E865" s="118" t="s">
        <v>1020</v>
      </c>
      <c r="F865" s="119">
        <v>0.19096639000000001</v>
      </c>
      <c r="G865" s="119">
        <v>0.69650115000000001</v>
      </c>
      <c r="H865" s="74">
        <f t="shared" ref="H865" si="35">IF(ISERROR(F865/G865-1),"",IF((F865/G865-1)&gt;10000%,"",F865/G865-1))</f>
        <v>-0.72582042398637814</v>
      </c>
      <c r="I865" s="60">
        <f t="shared" si="34"/>
        <v>1.3073927572797941E-5</v>
      </c>
      <c r="J865" s="121">
        <v>5.9105839199999997</v>
      </c>
      <c r="K865" s="121">
        <v>11.162050000000001</v>
      </c>
      <c r="M865"/>
      <c r="N865" s="170"/>
    </row>
    <row r="866" spans="1:14" ht="12.75" x14ac:dyDescent="0.2">
      <c r="A866" s="118" t="s">
        <v>3082</v>
      </c>
      <c r="B866" s="59" t="s">
        <v>3083</v>
      </c>
      <c r="C866" s="59" t="s">
        <v>665</v>
      </c>
      <c r="D866" s="118" t="s">
        <v>212</v>
      </c>
      <c r="E866" s="118" t="s">
        <v>1020</v>
      </c>
      <c r="F866" s="119">
        <v>0.18988451000000001</v>
      </c>
      <c r="G866" s="119"/>
      <c r="H866" s="74"/>
      <c r="I866" s="60"/>
      <c r="J866" s="121">
        <v>8.9030654120000001</v>
      </c>
      <c r="K866" s="121">
        <v>274.89980000000003</v>
      </c>
      <c r="M866"/>
      <c r="N866" s="170"/>
    </row>
    <row r="867" spans="1:14" ht="12.75" x14ac:dyDescent="0.2">
      <c r="A867" s="118" t="s">
        <v>2671</v>
      </c>
      <c r="B867" s="59" t="s">
        <v>206</v>
      </c>
      <c r="C867" s="59" t="s">
        <v>891</v>
      </c>
      <c r="D867" s="118" t="s">
        <v>212</v>
      </c>
      <c r="E867" s="118" t="s">
        <v>214</v>
      </c>
      <c r="F867" s="119">
        <v>0.18759047000000001</v>
      </c>
      <c r="G867" s="119">
        <v>0.20849326999999998</v>
      </c>
      <c r="H867" s="74">
        <f t="shared" ref="H867:H895" si="36">IF(ISERROR(F867/G867-1),"",IF((F867/G867-1)&gt;10000%,"",F867/G867-1))</f>
        <v>-0.10025647350631495</v>
      </c>
      <c r="I867" s="60">
        <f t="shared" ref="I867:I895" si="37">F867/$F$1074</f>
        <v>1.284280557498691E-5</v>
      </c>
      <c r="J867" s="121">
        <v>36.659905780000003</v>
      </c>
      <c r="K867" s="121">
        <v>60.630499999999998</v>
      </c>
      <c r="M867"/>
      <c r="N867" s="170"/>
    </row>
    <row r="868" spans="1:14" ht="12.75" x14ac:dyDescent="0.2">
      <c r="A868" s="118" t="s">
        <v>1959</v>
      </c>
      <c r="B868" s="59" t="s">
        <v>1960</v>
      </c>
      <c r="C868" s="59" t="s">
        <v>149</v>
      </c>
      <c r="D868" s="118" t="s">
        <v>827</v>
      </c>
      <c r="E868" s="118" t="s">
        <v>214</v>
      </c>
      <c r="F868" s="119">
        <v>0.17908354999999998</v>
      </c>
      <c r="G868" s="119">
        <v>0.31525340000000002</v>
      </c>
      <c r="H868" s="74">
        <f t="shared" si="36"/>
        <v>-0.43193776815729834</v>
      </c>
      <c r="I868" s="60">
        <f t="shared" si="37"/>
        <v>1.2260405415735921E-5</v>
      </c>
      <c r="J868" s="121">
        <v>126.79416705</v>
      </c>
      <c r="K868" s="121">
        <v>91.418199999999999</v>
      </c>
      <c r="M868"/>
      <c r="N868" s="170"/>
    </row>
    <row r="869" spans="1:14" ht="12.75" x14ac:dyDescent="0.2">
      <c r="A869" s="118" t="s">
        <v>1659</v>
      </c>
      <c r="B869" s="59" t="s">
        <v>834</v>
      </c>
      <c r="C869" s="59" t="s">
        <v>149</v>
      </c>
      <c r="D869" s="118" t="s">
        <v>827</v>
      </c>
      <c r="E869" s="118" t="s">
        <v>1020</v>
      </c>
      <c r="F869" s="119">
        <v>0.17346563000000001</v>
      </c>
      <c r="G869" s="119">
        <v>0.96306797999999993</v>
      </c>
      <c r="H869" s="74">
        <f t="shared" si="36"/>
        <v>-0.81988225794818759</v>
      </c>
      <c r="I869" s="60">
        <f t="shared" si="37"/>
        <v>1.1875791771472277E-5</v>
      </c>
      <c r="J869" s="121">
        <v>3.0795517400000003</v>
      </c>
      <c r="K869" s="121">
        <v>96.282650000000004</v>
      </c>
      <c r="M869"/>
      <c r="N869" s="170"/>
    </row>
    <row r="870" spans="1:14" ht="12.75" x14ac:dyDescent="0.2">
      <c r="A870" s="118" t="s">
        <v>2117</v>
      </c>
      <c r="B870" s="59" t="s">
        <v>216</v>
      </c>
      <c r="C870" s="59" t="s">
        <v>886</v>
      </c>
      <c r="D870" s="118" t="s">
        <v>212</v>
      </c>
      <c r="E870" s="118" t="s">
        <v>1020</v>
      </c>
      <c r="F870" s="119">
        <v>0.168246017</v>
      </c>
      <c r="G870" s="119">
        <v>0.241583679</v>
      </c>
      <c r="H870" s="74">
        <f t="shared" si="36"/>
        <v>-0.30357043283540686</v>
      </c>
      <c r="I870" s="60">
        <f t="shared" si="37"/>
        <v>1.1518446993053232E-5</v>
      </c>
      <c r="J870" s="121">
        <v>22.453703709999999</v>
      </c>
      <c r="K870" s="121">
        <v>15.630750000000001</v>
      </c>
      <c r="M870"/>
      <c r="N870" s="170"/>
    </row>
    <row r="871" spans="1:14" ht="12.75" x14ac:dyDescent="0.2">
      <c r="A871" s="118" t="s">
        <v>2750</v>
      </c>
      <c r="B871" s="59" t="s">
        <v>2751</v>
      </c>
      <c r="C871" s="59" t="s">
        <v>972</v>
      </c>
      <c r="D871" s="118" t="s">
        <v>213</v>
      </c>
      <c r="E871" s="118" t="s">
        <v>214</v>
      </c>
      <c r="F871" s="119">
        <v>0.16682160500000001</v>
      </c>
      <c r="G871" s="119">
        <v>0.23634427</v>
      </c>
      <c r="H871" s="74">
        <f t="shared" si="36"/>
        <v>-0.29415845368284155</v>
      </c>
      <c r="I871" s="60">
        <f t="shared" si="37"/>
        <v>1.1420928998803961E-5</v>
      </c>
      <c r="J871" s="121">
        <v>11.2670817424</v>
      </c>
      <c r="K871" s="121">
        <v>52.99615</v>
      </c>
      <c r="M871"/>
      <c r="N871" s="170"/>
    </row>
    <row r="872" spans="1:14" ht="12.75" x14ac:dyDescent="0.2">
      <c r="A872" s="118" t="s">
        <v>3058</v>
      </c>
      <c r="B872" s="59" t="s">
        <v>3059</v>
      </c>
      <c r="C872" s="59" t="s">
        <v>890</v>
      </c>
      <c r="D872" s="118" t="s">
        <v>827</v>
      </c>
      <c r="E872" s="118" t="s">
        <v>214</v>
      </c>
      <c r="F872" s="119">
        <v>0.163182205</v>
      </c>
      <c r="G872" s="119">
        <v>0.29879872999999996</v>
      </c>
      <c r="H872" s="74">
        <f t="shared" si="36"/>
        <v>-0.453872494705717</v>
      </c>
      <c r="I872" s="60">
        <f t="shared" si="37"/>
        <v>1.117176865174791E-5</v>
      </c>
      <c r="J872" s="121">
        <v>5.1171479</v>
      </c>
      <c r="K872" s="121">
        <v>32.898200000000003</v>
      </c>
      <c r="M872"/>
      <c r="N872" s="170"/>
    </row>
    <row r="873" spans="1:14" ht="12.75" x14ac:dyDescent="0.2">
      <c r="A873" s="118" t="s">
        <v>1653</v>
      </c>
      <c r="B873" s="59" t="s">
        <v>1555</v>
      </c>
      <c r="C873" s="59" t="s">
        <v>149</v>
      </c>
      <c r="D873" s="118" t="s">
        <v>827</v>
      </c>
      <c r="E873" s="118" t="s">
        <v>214</v>
      </c>
      <c r="F873" s="119">
        <v>0.16264967000000002</v>
      </c>
      <c r="G873" s="119">
        <v>0.36726391999999997</v>
      </c>
      <c r="H873" s="74">
        <f t="shared" si="36"/>
        <v>-0.55713136754625925</v>
      </c>
      <c r="I873" s="60">
        <f t="shared" si="37"/>
        <v>1.1135310277999631E-5</v>
      </c>
      <c r="J873" s="121">
        <v>9.8476434899999994</v>
      </c>
      <c r="K873" s="121">
        <v>100.1225</v>
      </c>
      <c r="M873"/>
      <c r="N873" s="170"/>
    </row>
    <row r="874" spans="1:14" ht="12.75" x14ac:dyDescent="0.2">
      <c r="A874" s="118" t="s">
        <v>1876</v>
      </c>
      <c r="B874" s="59" t="s">
        <v>939</v>
      </c>
      <c r="C874" s="59" t="s">
        <v>890</v>
      </c>
      <c r="D874" s="118" t="s">
        <v>213</v>
      </c>
      <c r="E874" s="118" t="s">
        <v>214</v>
      </c>
      <c r="F874" s="119">
        <v>0.16192946</v>
      </c>
      <c r="G874" s="119">
        <v>2.0556900000000002E-3</v>
      </c>
      <c r="H874" s="74">
        <f t="shared" si="36"/>
        <v>77.771341982497347</v>
      </c>
      <c r="I874" s="60">
        <f t="shared" si="37"/>
        <v>1.1086003311589442E-5</v>
      </c>
      <c r="J874" s="121">
        <v>36.408676469999996</v>
      </c>
      <c r="K874" s="121">
        <v>23.408999999999999</v>
      </c>
      <c r="M874"/>
      <c r="N874" s="170"/>
    </row>
    <row r="875" spans="1:14" ht="12.75" x14ac:dyDescent="0.2">
      <c r="A875" s="118" t="s">
        <v>1716</v>
      </c>
      <c r="B875" s="59" t="s">
        <v>252</v>
      </c>
      <c r="C875" s="59" t="s">
        <v>665</v>
      </c>
      <c r="D875" s="118" t="s">
        <v>212</v>
      </c>
      <c r="E875" s="118" t="s">
        <v>1020</v>
      </c>
      <c r="F875" s="119">
        <v>0.15797707999999999</v>
      </c>
      <c r="G875" s="119">
        <v>8.8719664999999989E-2</v>
      </c>
      <c r="H875" s="74">
        <f t="shared" si="36"/>
        <v>0.78063206167426369</v>
      </c>
      <c r="I875" s="60">
        <f t="shared" si="37"/>
        <v>1.0815415749766783E-5</v>
      </c>
      <c r="J875" s="121">
        <v>18.35520235425</v>
      </c>
      <c r="K875" s="121">
        <v>46.071750000000002</v>
      </c>
      <c r="M875"/>
      <c r="N875" s="170"/>
    </row>
    <row r="876" spans="1:14" ht="12.75" x14ac:dyDescent="0.2">
      <c r="A876" s="118" t="s">
        <v>2360</v>
      </c>
      <c r="B876" s="59" t="s">
        <v>83</v>
      </c>
      <c r="C876" s="59" t="s">
        <v>892</v>
      </c>
      <c r="D876" s="118" t="s">
        <v>213</v>
      </c>
      <c r="E876" s="118" t="s">
        <v>214</v>
      </c>
      <c r="F876" s="119">
        <v>0.15388756000000001</v>
      </c>
      <c r="G876" s="119">
        <v>0.16784788</v>
      </c>
      <c r="H876" s="74">
        <f t="shared" si="36"/>
        <v>-8.3172453533520985E-2</v>
      </c>
      <c r="I876" s="60">
        <f t="shared" si="37"/>
        <v>1.0535439318901077E-5</v>
      </c>
      <c r="J876" s="121">
        <v>8.6580144299999997</v>
      </c>
      <c r="K876" s="121">
        <v>40.258949999999999</v>
      </c>
      <c r="M876"/>
      <c r="N876" s="170"/>
    </row>
    <row r="877" spans="1:14" ht="12.75" x14ac:dyDescent="0.2">
      <c r="A877" s="118" t="s">
        <v>2427</v>
      </c>
      <c r="B877" s="59" t="s">
        <v>983</v>
      </c>
      <c r="C877" s="59" t="s">
        <v>885</v>
      </c>
      <c r="D877" s="118" t="s">
        <v>212</v>
      </c>
      <c r="E877" s="118" t="s">
        <v>1020</v>
      </c>
      <c r="F877" s="119">
        <v>0.152233594</v>
      </c>
      <c r="G877" s="119">
        <v>0.28411359999999997</v>
      </c>
      <c r="H877" s="74">
        <f t="shared" si="36"/>
        <v>-0.46418054609142256</v>
      </c>
      <c r="I877" s="60">
        <f t="shared" si="37"/>
        <v>1.0422205614834772E-5</v>
      </c>
      <c r="J877" s="121">
        <v>8.52</v>
      </c>
      <c r="K877" s="121">
        <v>11.3508</v>
      </c>
      <c r="M877"/>
      <c r="N877" s="170"/>
    </row>
    <row r="878" spans="1:14" ht="12.75" x14ac:dyDescent="0.2">
      <c r="A878" s="118" t="s">
        <v>2349</v>
      </c>
      <c r="B878" s="59" t="s">
        <v>204</v>
      </c>
      <c r="C878" s="59" t="s">
        <v>665</v>
      </c>
      <c r="D878" s="118" t="s">
        <v>212</v>
      </c>
      <c r="E878" s="118" t="s">
        <v>1020</v>
      </c>
      <c r="F878" s="119">
        <v>0.149951004</v>
      </c>
      <c r="G878" s="119">
        <v>1.1046119890000001</v>
      </c>
      <c r="H878" s="74">
        <f t="shared" si="36"/>
        <v>-0.86425006654531256</v>
      </c>
      <c r="I878" s="60">
        <f t="shared" si="37"/>
        <v>1.0265935098654449E-5</v>
      </c>
      <c r="J878" s="121">
        <v>11.659044510000001</v>
      </c>
      <c r="K878" s="121">
        <v>69.581400000000002</v>
      </c>
      <c r="M878"/>
      <c r="N878" s="170"/>
    </row>
    <row r="879" spans="1:14" ht="12.75" x14ac:dyDescent="0.2">
      <c r="A879" s="118" t="s">
        <v>1855</v>
      </c>
      <c r="B879" s="59" t="s">
        <v>938</v>
      </c>
      <c r="C879" s="59" t="s">
        <v>890</v>
      </c>
      <c r="D879" s="118" t="s">
        <v>213</v>
      </c>
      <c r="E879" s="118" t="s">
        <v>214</v>
      </c>
      <c r="F879" s="119">
        <v>0.14123579999999999</v>
      </c>
      <c r="G879" s="119">
        <v>0.14514901999999999</v>
      </c>
      <c r="H879" s="74">
        <f t="shared" si="36"/>
        <v>-2.6960016678031939E-2</v>
      </c>
      <c r="I879" s="60">
        <f t="shared" si="37"/>
        <v>9.6692754148317676E-6</v>
      </c>
      <c r="J879" s="121">
        <v>52.775395809999999</v>
      </c>
      <c r="K879" s="121">
        <v>21.5336</v>
      </c>
      <c r="M879"/>
      <c r="N879" s="170"/>
    </row>
    <row r="880" spans="1:14" ht="12.75" x14ac:dyDescent="0.2">
      <c r="A880" s="118" t="s">
        <v>2354</v>
      </c>
      <c r="B880" s="59" t="s">
        <v>1365</v>
      </c>
      <c r="C880" s="59" t="s">
        <v>665</v>
      </c>
      <c r="D880" s="118" t="s">
        <v>212</v>
      </c>
      <c r="E880" s="118" t="s">
        <v>1020</v>
      </c>
      <c r="F880" s="119">
        <v>0.13974989999999998</v>
      </c>
      <c r="G880" s="119">
        <v>0.82523822999999996</v>
      </c>
      <c r="H880" s="74">
        <f t="shared" si="36"/>
        <v>-0.83065508247236686</v>
      </c>
      <c r="I880" s="60">
        <f t="shared" si="37"/>
        <v>9.5675478334473127E-6</v>
      </c>
      <c r="J880" s="121">
        <v>5.1704792324</v>
      </c>
      <c r="K880" s="121">
        <v>44.502299999999998</v>
      </c>
      <c r="M880"/>
      <c r="N880" s="170"/>
    </row>
    <row r="881" spans="1:14" ht="12.75" x14ac:dyDescent="0.2">
      <c r="A881" s="118" t="s">
        <v>2825</v>
      </c>
      <c r="B881" s="59" t="s">
        <v>1674</v>
      </c>
      <c r="C881" s="59" t="s">
        <v>665</v>
      </c>
      <c r="D881" s="118" t="s">
        <v>212</v>
      </c>
      <c r="E881" s="118" t="s">
        <v>1020</v>
      </c>
      <c r="F881" s="119">
        <v>0.13496920000000001</v>
      </c>
      <c r="G881" s="119">
        <v>1.35375074</v>
      </c>
      <c r="H881" s="74">
        <f t="shared" si="36"/>
        <v>-0.90029981442521689</v>
      </c>
      <c r="I881" s="60">
        <f t="shared" si="37"/>
        <v>9.2402518859914547E-6</v>
      </c>
      <c r="J881" s="121">
        <v>3.3580118383500004</v>
      </c>
      <c r="K881" s="121">
        <v>218.49645000000001</v>
      </c>
      <c r="M881"/>
      <c r="N881" s="170"/>
    </row>
    <row r="882" spans="1:14" ht="12.75" x14ac:dyDescent="0.2">
      <c r="A882" s="118" t="s">
        <v>1727</v>
      </c>
      <c r="B882" s="59" t="s">
        <v>278</v>
      </c>
      <c r="C882" s="59" t="s">
        <v>665</v>
      </c>
      <c r="D882" s="118" t="s">
        <v>212</v>
      </c>
      <c r="E882" s="118" t="s">
        <v>1020</v>
      </c>
      <c r="F882" s="119">
        <v>0.13353881899999998</v>
      </c>
      <c r="G882" s="119">
        <v>0.87666195999999996</v>
      </c>
      <c r="H882" s="74">
        <f t="shared" si="36"/>
        <v>-0.84767353313699156</v>
      </c>
      <c r="I882" s="60">
        <f t="shared" si="37"/>
        <v>9.1423252424836274E-6</v>
      </c>
      <c r="J882" s="121">
        <v>20.0811644775</v>
      </c>
      <c r="K882" s="121">
        <v>11.016349999999999</v>
      </c>
      <c r="M882"/>
      <c r="N882" s="170"/>
    </row>
    <row r="883" spans="1:14" ht="12.75" x14ac:dyDescent="0.2">
      <c r="A883" s="118" t="s">
        <v>2454</v>
      </c>
      <c r="B883" s="59" t="s">
        <v>1762</v>
      </c>
      <c r="C883" s="59" t="s">
        <v>885</v>
      </c>
      <c r="D883" s="118" t="s">
        <v>212</v>
      </c>
      <c r="E883" s="118" t="s">
        <v>3031</v>
      </c>
      <c r="F883" s="119">
        <v>0.13202882000000002</v>
      </c>
      <c r="G883" s="119">
        <v>0.15218300000000001</v>
      </c>
      <c r="H883" s="74">
        <f t="shared" si="36"/>
        <v>-0.13243384609319042</v>
      </c>
      <c r="I883" s="60">
        <f t="shared" si="37"/>
        <v>9.0389477970546349E-6</v>
      </c>
      <c r="J883" s="121">
        <v>11.30483952</v>
      </c>
      <c r="K883" s="121">
        <v>12.736549999999999</v>
      </c>
      <c r="M883"/>
      <c r="N883" s="170"/>
    </row>
    <row r="884" spans="1:14" ht="12.75" x14ac:dyDescent="0.2">
      <c r="A884" s="118" t="s">
        <v>1709</v>
      </c>
      <c r="B884" s="59" t="s">
        <v>593</v>
      </c>
      <c r="C884" s="59" t="s">
        <v>665</v>
      </c>
      <c r="D884" s="118" t="s">
        <v>212</v>
      </c>
      <c r="E884" s="118" t="s">
        <v>1020</v>
      </c>
      <c r="F884" s="119">
        <v>0.13130431000000001</v>
      </c>
      <c r="G884" s="119">
        <v>0.84778388000000005</v>
      </c>
      <c r="H884" s="74">
        <f t="shared" si="36"/>
        <v>-0.84512053944691656</v>
      </c>
      <c r="I884" s="60">
        <f t="shared" si="37"/>
        <v>8.9893464443466109E-6</v>
      </c>
      <c r="J884" s="121">
        <v>6.1197737124476372</v>
      </c>
      <c r="K884" s="121">
        <v>62.565849999999998</v>
      </c>
      <c r="M884"/>
      <c r="N884" s="170"/>
    </row>
    <row r="885" spans="1:14" ht="12.75" x14ac:dyDescent="0.2">
      <c r="A885" s="118" t="s">
        <v>2619</v>
      </c>
      <c r="B885" s="59" t="s">
        <v>569</v>
      </c>
      <c r="C885" s="59" t="s">
        <v>891</v>
      </c>
      <c r="D885" s="118" t="s">
        <v>212</v>
      </c>
      <c r="E885" s="118" t="s">
        <v>1020</v>
      </c>
      <c r="F885" s="119">
        <v>0.12966127</v>
      </c>
      <c r="G885" s="119">
        <v>1.97980541</v>
      </c>
      <c r="H885" s="74">
        <f t="shared" si="36"/>
        <v>-0.93450807370003097</v>
      </c>
      <c r="I885" s="60">
        <f t="shared" si="37"/>
        <v>8.8768607553245277E-6</v>
      </c>
      <c r="J885" s="121">
        <v>66.547626039999997</v>
      </c>
      <c r="K885" s="121">
        <v>19.835650000000001</v>
      </c>
      <c r="M885"/>
      <c r="N885" s="170"/>
    </row>
    <row r="886" spans="1:14" ht="12.75" x14ac:dyDescent="0.2">
      <c r="A886" s="118" t="s">
        <v>2521</v>
      </c>
      <c r="B886" s="59" t="s">
        <v>2522</v>
      </c>
      <c r="C886" s="59" t="s">
        <v>885</v>
      </c>
      <c r="D886" s="118" t="s">
        <v>212</v>
      </c>
      <c r="E886" s="118" t="s">
        <v>3031</v>
      </c>
      <c r="F886" s="119">
        <v>0.1284959</v>
      </c>
      <c r="G886" s="119">
        <v>4.3083699999999996E-2</v>
      </c>
      <c r="H886" s="74">
        <f t="shared" si="36"/>
        <v>1.9824713290641243</v>
      </c>
      <c r="I886" s="60">
        <f t="shared" si="37"/>
        <v>8.797077276276138E-6</v>
      </c>
      <c r="J886" s="121">
        <v>231.78175804000003</v>
      </c>
      <c r="K886" s="121">
        <v>25.334050000000001</v>
      </c>
      <c r="M886"/>
      <c r="N886" s="170"/>
    </row>
    <row r="887" spans="1:14" ht="12.75" x14ac:dyDescent="0.2">
      <c r="A887" s="118" t="s">
        <v>2372</v>
      </c>
      <c r="B887" s="59" t="s">
        <v>269</v>
      </c>
      <c r="C887" s="59" t="s">
        <v>279</v>
      </c>
      <c r="D887" s="118" t="s">
        <v>213</v>
      </c>
      <c r="E887" s="118" t="s">
        <v>214</v>
      </c>
      <c r="F887" s="119">
        <v>0.12729383999999999</v>
      </c>
      <c r="G887" s="119">
        <v>0.64696825000000002</v>
      </c>
      <c r="H887" s="74">
        <f t="shared" si="36"/>
        <v>-0.80324561522145799</v>
      </c>
      <c r="I887" s="60">
        <f t="shared" si="37"/>
        <v>8.7147819290259869E-6</v>
      </c>
      <c r="J887" s="121">
        <v>182.64926640000002</v>
      </c>
      <c r="K887" s="121">
        <v>29.294149999999998</v>
      </c>
      <c r="M887"/>
      <c r="N887" s="170"/>
    </row>
    <row r="888" spans="1:14" ht="12.75" x14ac:dyDescent="0.2">
      <c r="A888" s="118" t="s">
        <v>2137</v>
      </c>
      <c r="B888" s="59" t="s">
        <v>2030</v>
      </c>
      <c r="C888" s="59" t="s">
        <v>886</v>
      </c>
      <c r="D888" s="118" t="s">
        <v>212</v>
      </c>
      <c r="E888" s="118" t="s">
        <v>1020</v>
      </c>
      <c r="F888" s="119">
        <v>0.12404347</v>
      </c>
      <c r="G888" s="119">
        <v>6.0396370000000005E-2</v>
      </c>
      <c r="H888" s="74">
        <f t="shared" si="36"/>
        <v>1.0538232678553361</v>
      </c>
      <c r="I888" s="60">
        <f t="shared" si="37"/>
        <v>8.4922553264924479E-6</v>
      </c>
      <c r="J888" s="121">
        <v>4.1890627</v>
      </c>
      <c r="K888" s="121">
        <v>9.3756500000000003</v>
      </c>
      <c r="M888"/>
      <c r="N888" s="170"/>
    </row>
    <row r="889" spans="1:14" ht="12.75" x14ac:dyDescent="0.2">
      <c r="A889" s="118" t="s">
        <v>2061</v>
      </c>
      <c r="B889" s="59" t="s">
        <v>1676</v>
      </c>
      <c r="C889" s="59" t="s">
        <v>972</v>
      </c>
      <c r="D889" s="118" t="s">
        <v>213</v>
      </c>
      <c r="E889" s="118" t="s">
        <v>214</v>
      </c>
      <c r="F889" s="119">
        <v>0.11773310000000001</v>
      </c>
      <c r="G889" s="119">
        <v>4.9228414999999998E-2</v>
      </c>
      <c r="H889" s="74">
        <f t="shared" si="36"/>
        <v>1.3915679592771779</v>
      </c>
      <c r="I889" s="60">
        <f t="shared" si="37"/>
        <v>8.060235218987892E-6</v>
      </c>
      <c r="J889" s="121">
        <v>1.1418598311999999</v>
      </c>
      <c r="K889" s="121">
        <v>76.968050000000005</v>
      </c>
      <c r="M889"/>
      <c r="N889" s="170"/>
    </row>
    <row r="890" spans="1:14" ht="12.75" x14ac:dyDescent="0.2">
      <c r="A890" s="118" t="s">
        <v>2332</v>
      </c>
      <c r="B890" s="59" t="s">
        <v>87</v>
      </c>
      <c r="C890" s="59" t="s">
        <v>892</v>
      </c>
      <c r="D890" s="118" t="s">
        <v>213</v>
      </c>
      <c r="E890" s="118" t="s">
        <v>214</v>
      </c>
      <c r="F890" s="119">
        <v>0.11400916800000001</v>
      </c>
      <c r="G890" s="119">
        <v>9.6471410999999993E-2</v>
      </c>
      <c r="H890" s="74">
        <f t="shared" si="36"/>
        <v>0.18179227211676241</v>
      </c>
      <c r="I890" s="60">
        <f t="shared" si="37"/>
        <v>7.8052876480879836E-6</v>
      </c>
      <c r="J890" s="121">
        <v>11.512605232999999</v>
      </c>
      <c r="K890" s="121">
        <v>52.813000000000002</v>
      </c>
      <c r="M890"/>
      <c r="N890" s="170"/>
    </row>
    <row r="891" spans="1:14" ht="12.75" x14ac:dyDescent="0.2">
      <c r="A891" s="118" t="s">
        <v>2527</v>
      </c>
      <c r="B891" s="59" t="s">
        <v>2528</v>
      </c>
      <c r="C891" s="59" t="s">
        <v>972</v>
      </c>
      <c r="D891" s="118" t="s">
        <v>213</v>
      </c>
      <c r="E891" s="118" t="s">
        <v>214</v>
      </c>
      <c r="F891" s="119">
        <v>0.112841</v>
      </c>
      <c r="G891" s="119">
        <v>3.9725400000000001E-2</v>
      </c>
      <c r="H891" s="74">
        <f t="shared" si="36"/>
        <v>1.8405252055360046</v>
      </c>
      <c r="I891" s="60">
        <f t="shared" si="37"/>
        <v>7.7253126125602106E-6</v>
      </c>
      <c r="J891" s="121">
        <v>11.79820642</v>
      </c>
      <c r="K891" s="121">
        <v>52.659700000000001</v>
      </c>
      <c r="M891"/>
      <c r="N891" s="170"/>
    </row>
    <row r="892" spans="1:14" ht="12.75" x14ac:dyDescent="0.2">
      <c r="A892" s="118" t="s">
        <v>2780</v>
      </c>
      <c r="B892" s="59" t="s">
        <v>1007</v>
      </c>
      <c r="C892" s="59" t="s">
        <v>665</v>
      </c>
      <c r="D892" s="118" t="s">
        <v>212</v>
      </c>
      <c r="E892" s="118" t="s">
        <v>1020</v>
      </c>
      <c r="F892" s="119">
        <v>0.112355605</v>
      </c>
      <c r="G892" s="119">
        <v>0.23696814499999999</v>
      </c>
      <c r="H892" s="74">
        <f t="shared" si="36"/>
        <v>-0.5258619887495849</v>
      </c>
      <c r="I892" s="60">
        <f t="shared" si="37"/>
        <v>7.6920815341793598E-6</v>
      </c>
      <c r="J892" s="121">
        <v>6.9279605640000002</v>
      </c>
      <c r="K892" s="121">
        <v>59.984749999999998</v>
      </c>
      <c r="M892"/>
      <c r="N892" s="170"/>
    </row>
    <row r="893" spans="1:14" ht="12.75" x14ac:dyDescent="0.2">
      <c r="A893" s="118" t="s">
        <v>2144</v>
      </c>
      <c r="B893" s="59" t="s">
        <v>837</v>
      </c>
      <c r="C893" s="59" t="s">
        <v>886</v>
      </c>
      <c r="D893" s="118" t="s">
        <v>212</v>
      </c>
      <c r="E893" s="118" t="s">
        <v>1020</v>
      </c>
      <c r="F893" s="119">
        <v>0.112262815</v>
      </c>
      <c r="G893" s="119">
        <v>0.96844305500000005</v>
      </c>
      <c r="H893" s="74">
        <f t="shared" si="36"/>
        <v>-0.88407907473713054</v>
      </c>
      <c r="I893" s="60">
        <f t="shared" si="37"/>
        <v>7.6857289517197972E-6</v>
      </c>
      <c r="J893" s="121">
        <v>15.83553584</v>
      </c>
      <c r="K893" s="121">
        <v>28.261150000000001</v>
      </c>
      <c r="M893"/>
      <c r="N893" s="170"/>
    </row>
    <row r="894" spans="1:14" ht="12.75" x14ac:dyDescent="0.2">
      <c r="A894" s="118" t="s">
        <v>2800</v>
      </c>
      <c r="B894" s="59" t="s">
        <v>2231</v>
      </c>
      <c r="C894" s="59" t="s">
        <v>1942</v>
      </c>
      <c r="D894" s="118" t="s">
        <v>212</v>
      </c>
      <c r="E894" s="118" t="s">
        <v>1020</v>
      </c>
      <c r="F894" s="119">
        <v>0.11040189</v>
      </c>
      <c r="G894" s="119">
        <v>1.1980775299999999</v>
      </c>
      <c r="H894" s="74">
        <f t="shared" si="36"/>
        <v>-0.90785079660078427</v>
      </c>
      <c r="I894" s="60">
        <f t="shared" si="37"/>
        <v>7.5583264351386919E-6</v>
      </c>
      <c r="J894" s="121">
        <v>5.3145940486000001</v>
      </c>
      <c r="K894" s="121">
        <v>26.915600000000001</v>
      </c>
      <c r="M894"/>
      <c r="N894" s="170"/>
    </row>
    <row r="895" spans="1:14" ht="12.75" x14ac:dyDescent="0.2">
      <c r="A895" s="118" t="s">
        <v>2681</v>
      </c>
      <c r="B895" s="59" t="s">
        <v>1481</v>
      </c>
      <c r="C895" s="59" t="s">
        <v>891</v>
      </c>
      <c r="D895" s="118" t="s">
        <v>213</v>
      </c>
      <c r="E895" s="118" t="s">
        <v>1020</v>
      </c>
      <c r="F895" s="119">
        <v>0.10506627</v>
      </c>
      <c r="G895" s="119">
        <v>0.51681630000000001</v>
      </c>
      <c r="H895" s="74">
        <f t="shared" si="36"/>
        <v>-0.79670480594362059</v>
      </c>
      <c r="I895" s="60">
        <f t="shared" si="37"/>
        <v>7.1930395936375663E-6</v>
      </c>
      <c r="J895" s="121">
        <v>24.292534960000001</v>
      </c>
      <c r="K895" s="121">
        <v>5.8228</v>
      </c>
      <c r="M895"/>
      <c r="N895" s="170"/>
    </row>
    <row r="896" spans="1:14" ht="12.75" x14ac:dyDescent="0.2">
      <c r="A896" s="118" t="s">
        <v>3102</v>
      </c>
      <c r="B896" s="59" t="s">
        <v>3103</v>
      </c>
      <c r="C896" s="59" t="s">
        <v>3106</v>
      </c>
      <c r="D896" s="118" t="s">
        <v>827</v>
      </c>
      <c r="E896" s="118" t="s">
        <v>214</v>
      </c>
      <c r="F896" s="119">
        <v>0.10465175</v>
      </c>
      <c r="G896" s="119"/>
      <c r="H896" s="74"/>
      <c r="I896" s="60"/>
      <c r="J896" s="121">
        <v>12.2675</v>
      </c>
      <c r="K896" s="121">
        <v>41.502499999999998</v>
      </c>
      <c r="M896"/>
      <c r="N896" s="170"/>
    </row>
    <row r="897" spans="1:15" ht="12.75" x14ac:dyDescent="0.2">
      <c r="A897" s="118" t="s">
        <v>2079</v>
      </c>
      <c r="B897" s="59" t="s">
        <v>893</v>
      </c>
      <c r="C897" s="59" t="s">
        <v>886</v>
      </c>
      <c r="D897" s="118" t="s">
        <v>212</v>
      </c>
      <c r="E897" s="118" t="s">
        <v>1020</v>
      </c>
      <c r="F897" s="119">
        <v>0.10426071200000001</v>
      </c>
      <c r="G897" s="119">
        <v>0.44209471</v>
      </c>
      <c r="H897" s="74">
        <f t="shared" ref="H897:H925" si="38">IF(ISERROR(F897/G897-1),"",IF((F897/G897-1)&gt;10000%,"",F897/G897-1))</f>
        <v>-0.76416656964748575</v>
      </c>
      <c r="I897" s="60">
        <f t="shared" ref="I897:I925" si="39">F897/$F$1074</f>
        <v>7.1378895384488604E-6</v>
      </c>
      <c r="J897" s="121">
        <v>13.60412045</v>
      </c>
      <c r="K897" s="121">
        <v>23.506699999999999</v>
      </c>
      <c r="M897"/>
      <c r="N897" s="170"/>
    </row>
    <row r="898" spans="1:15" ht="12.75" x14ac:dyDescent="0.2">
      <c r="A898" s="118" t="s">
        <v>2820</v>
      </c>
      <c r="B898" s="59" t="s">
        <v>301</v>
      </c>
      <c r="C898" s="59" t="s">
        <v>665</v>
      </c>
      <c r="D898" s="118" t="s">
        <v>212</v>
      </c>
      <c r="E898" s="118" t="s">
        <v>1020</v>
      </c>
      <c r="F898" s="119">
        <v>0.10356978</v>
      </c>
      <c r="G898" s="119">
        <v>0.16765654999999999</v>
      </c>
      <c r="H898" s="74">
        <f t="shared" si="38"/>
        <v>-0.38225032067044196</v>
      </c>
      <c r="I898" s="60">
        <f t="shared" si="39"/>
        <v>7.0905870004172804E-6</v>
      </c>
      <c r="J898" s="121">
        <v>7.4523665341999994</v>
      </c>
      <c r="K898" s="121">
        <v>85.838549999999998</v>
      </c>
      <c r="M898"/>
      <c r="N898" s="170"/>
    </row>
    <row r="899" spans="1:15" ht="12.75" x14ac:dyDescent="0.2">
      <c r="A899" s="118" t="s">
        <v>2362</v>
      </c>
      <c r="B899" s="59" t="s">
        <v>2988</v>
      </c>
      <c r="C899" s="59" t="s">
        <v>149</v>
      </c>
      <c r="D899" s="118" t="s">
        <v>213</v>
      </c>
      <c r="E899" s="118" t="s">
        <v>1020</v>
      </c>
      <c r="F899" s="119">
        <v>0.10279896000000001</v>
      </c>
      <c r="G899" s="119">
        <v>0.19239357000000001</v>
      </c>
      <c r="H899" s="74">
        <f t="shared" si="38"/>
        <v>-0.46568401428384532</v>
      </c>
      <c r="I899" s="60">
        <f t="shared" si="39"/>
        <v>7.0378151757435038E-6</v>
      </c>
      <c r="J899" s="121">
        <v>16.329679949999999</v>
      </c>
      <c r="K899" s="121">
        <v>39.756700000000002</v>
      </c>
      <c r="M899"/>
      <c r="N899" s="170"/>
      <c r="O899" s="170"/>
    </row>
    <row r="900" spans="1:15" ht="12.75" x14ac:dyDescent="0.2">
      <c r="A900" s="118" t="s">
        <v>2438</v>
      </c>
      <c r="B900" s="59" t="s">
        <v>185</v>
      </c>
      <c r="C900" s="59" t="s">
        <v>885</v>
      </c>
      <c r="D900" s="118" t="s">
        <v>212</v>
      </c>
      <c r="E900" s="118" t="s">
        <v>1020</v>
      </c>
      <c r="F900" s="119">
        <v>9.8108582E-2</v>
      </c>
      <c r="G900" s="119">
        <v>2.925524126</v>
      </c>
      <c r="H900" s="74">
        <f t="shared" si="38"/>
        <v>-0.96646461359587499</v>
      </c>
      <c r="I900" s="60">
        <f t="shared" si="39"/>
        <v>6.7167028467046348E-6</v>
      </c>
      <c r="J900" s="121">
        <v>217.82543999999999</v>
      </c>
      <c r="K900" s="121">
        <v>7.49085</v>
      </c>
      <c r="M900"/>
      <c r="N900" s="170"/>
    </row>
    <row r="901" spans="1:15" ht="12.75" x14ac:dyDescent="0.2">
      <c r="A901" s="118" t="s">
        <v>2670</v>
      </c>
      <c r="B901" s="59" t="s">
        <v>332</v>
      </c>
      <c r="C901" s="59" t="s">
        <v>891</v>
      </c>
      <c r="D901" s="118" t="s">
        <v>212</v>
      </c>
      <c r="E901" s="118" t="s">
        <v>1020</v>
      </c>
      <c r="F901" s="119">
        <v>9.4459299999999996E-2</v>
      </c>
      <c r="G901" s="119">
        <v>4.5083499999999999E-2</v>
      </c>
      <c r="H901" s="74">
        <f t="shared" si="38"/>
        <v>1.09520778111726</v>
      </c>
      <c r="I901" s="60">
        <f t="shared" si="39"/>
        <v>6.4668659588590026E-6</v>
      </c>
      <c r="J901" s="121">
        <v>34.219229439999999</v>
      </c>
      <c r="K901" s="121">
        <v>84.0488</v>
      </c>
      <c r="M901"/>
      <c r="N901" s="170"/>
    </row>
    <row r="902" spans="1:15" ht="12.75" x14ac:dyDescent="0.2">
      <c r="A902" s="118" t="s">
        <v>1926</v>
      </c>
      <c r="B902" s="59" t="s">
        <v>38</v>
      </c>
      <c r="C902" s="59" t="s">
        <v>1906</v>
      </c>
      <c r="D902" s="118" t="s">
        <v>213</v>
      </c>
      <c r="E902" s="118" t="s">
        <v>214</v>
      </c>
      <c r="F902" s="119">
        <v>9.3670564999999997E-2</v>
      </c>
      <c r="G902" s="119">
        <v>0.23847029500000003</v>
      </c>
      <c r="H902" s="74">
        <f t="shared" si="38"/>
        <v>-0.60720237713464487</v>
      </c>
      <c r="I902" s="60">
        <f t="shared" si="39"/>
        <v>6.4128676387141298E-6</v>
      </c>
      <c r="J902" s="121">
        <v>10.89704502</v>
      </c>
      <c r="K902" s="121">
        <v>24.985399999999998</v>
      </c>
      <c r="M902"/>
      <c r="N902" s="170"/>
    </row>
    <row r="903" spans="1:15" ht="12.75" x14ac:dyDescent="0.2">
      <c r="A903" s="118" t="s">
        <v>2627</v>
      </c>
      <c r="B903" s="59" t="s">
        <v>910</v>
      </c>
      <c r="C903" s="59" t="s">
        <v>891</v>
      </c>
      <c r="D903" s="118" t="s">
        <v>212</v>
      </c>
      <c r="E903" s="118" t="s">
        <v>214</v>
      </c>
      <c r="F903" s="119">
        <v>9.2933619999999995E-2</v>
      </c>
      <c r="G903" s="119">
        <v>0.17541198999999999</v>
      </c>
      <c r="H903" s="74">
        <f t="shared" si="38"/>
        <v>-0.47019801782078863</v>
      </c>
      <c r="I903" s="60">
        <f t="shared" si="39"/>
        <v>6.3624149619099249E-6</v>
      </c>
      <c r="J903" s="121">
        <v>91.826390840000002</v>
      </c>
      <c r="K903" s="121">
        <v>75.282550000000001</v>
      </c>
      <c r="M903"/>
      <c r="N903" s="170"/>
    </row>
    <row r="904" spans="1:15" ht="12.75" x14ac:dyDescent="0.2">
      <c r="A904" s="118" t="s">
        <v>2042</v>
      </c>
      <c r="B904" s="59" t="s">
        <v>2043</v>
      </c>
      <c r="C904" s="59" t="s">
        <v>1942</v>
      </c>
      <c r="D904" s="118" t="s">
        <v>212</v>
      </c>
      <c r="E904" s="118" t="s">
        <v>1020</v>
      </c>
      <c r="F904" s="119">
        <v>9.2366130000000005E-2</v>
      </c>
      <c r="G904" s="119">
        <v>0.11098477000000001</v>
      </c>
      <c r="H904" s="74">
        <f t="shared" si="38"/>
        <v>-0.16775851317257318</v>
      </c>
      <c r="I904" s="60">
        <f t="shared" si="39"/>
        <v>6.3235635014079645E-6</v>
      </c>
      <c r="J904" s="121">
        <v>24.482168995233</v>
      </c>
      <c r="K904" s="121">
        <v>96.082400000000007</v>
      </c>
      <c r="M904"/>
      <c r="N904" s="170"/>
    </row>
    <row r="905" spans="1:15" ht="12.75" x14ac:dyDescent="0.2">
      <c r="A905" s="118" t="s">
        <v>2143</v>
      </c>
      <c r="B905" s="59" t="s">
        <v>1681</v>
      </c>
      <c r="C905" s="59" t="s">
        <v>886</v>
      </c>
      <c r="D905" s="118" t="s">
        <v>212</v>
      </c>
      <c r="E905" s="118" t="s">
        <v>1020</v>
      </c>
      <c r="F905" s="119">
        <v>9.197984699999999E-2</v>
      </c>
      <c r="G905" s="119">
        <v>0.88825851300000003</v>
      </c>
      <c r="H905" s="74">
        <f t="shared" si="38"/>
        <v>-0.89644923673250521</v>
      </c>
      <c r="I905" s="60">
        <f t="shared" si="39"/>
        <v>6.2971178218064215E-6</v>
      </c>
      <c r="J905" s="121">
        <v>16.251635929999999</v>
      </c>
      <c r="K905" s="121">
        <v>57.232250000000001</v>
      </c>
      <c r="M905"/>
      <c r="N905" s="170"/>
    </row>
    <row r="906" spans="1:15" ht="12.75" x14ac:dyDescent="0.2">
      <c r="A906" s="118" t="s">
        <v>2077</v>
      </c>
      <c r="B906" s="59" t="s">
        <v>894</v>
      </c>
      <c r="C906" s="59" t="s">
        <v>886</v>
      </c>
      <c r="D906" s="118" t="s">
        <v>212</v>
      </c>
      <c r="E906" s="118" t="s">
        <v>1020</v>
      </c>
      <c r="F906" s="119">
        <v>9.0694559999999994E-2</v>
      </c>
      <c r="G906" s="119">
        <v>2.220925E-2</v>
      </c>
      <c r="H906" s="74">
        <f t="shared" si="38"/>
        <v>3.0836390242804237</v>
      </c>
      <c r="I906" s="60">
        <f t="shared" si="39"/>
        <v>6.2091245935307095E-6</v>
      </c>
      <c r="J906" s="121">
        <v>6.5613960899999997</v>
      </c>
      <c r="K906" s="121">
        <v>39.138100000000001</v>
      </c>
      <c r="M906"/>
      <c r="N906" s="170"/>
    </row>
    <row r="907" spans="1:15" ht="12.75" x14ac:dyDescent="0.2">
      <c r="A907" s="118" t="s">
        <v>1749</v>
      </c>
      <c r="B907" s="59" t="s">
        <v>995</v>
      </c>
      <c r="C907" s="59" t="s">
        <v>665</v>
      </c>
      <c r="D907" s="118" t="s">
        <v>212</v>
      </c>
      <c r="E907" s="118" t="s">
        <v>1020</v>
      </c>
      <c r="F907" s="119">
        <v>9.0470134000000008E-2</v>
      </c>
      <c r="G907" s="119">
        <v>2.029367E-2</v>
      </c>
      <c r="H907" s="74">
        <f t="shared" si="38"/>
        <v>3.4580469673548455</v>
      </c>
      <c r="I907" s="60">
        <f t="shared" si="39"/>
        <v>6.19375995648933E-6</v>
      </c>
      <c r="J907" s="121">
        <v>4.4611721056000002</v>
      </c>
      <c r="K907" s="121">
        <v>109.7803</v>
      </c>
      <c r="M907"/>
      <c r="N907" s="170"/>
    </row>
    <row r="908" spans="1:15" ht="12.75" x14ac:dyDescent="0.2">
      <c r="A908" s="118" t="s">
        <v>3047</v>
      </c>
      <c r="B908" s="59" t="s">
        <v>3048</v>
      </c>
      <c r="C908" s="59" t="s">
        <v>890</v>
      </c>
      <c r="D908" s="118" t="s">
        <v>827</v>
      </c>
      <c r="E908" s="118" t="s">
        <v>1020</v>
      </c>
      <c r="F908" s="119">
        <v>8.8850119999999991E-2</v>
      </c>
      <c r="G908" s="119">
        <v>5.3299999999999997E-3</v>
      </c>
      <c r="H908" s="74">
        <f t="shared" si="38"/>
        <v>15.669816135084428</v>
      </c>
      <c r="I908" s="60">
        <f t="shared" si="39"/>
        <v>6.082850671861187E-6</v>
      </c>
      <c r="J908" s="121">
        <v>24.672296469999999</v>
      </c>
      <c r="K908" s="121">
        <v>62.289299999999997</v>
      </c>
      <c r="M908"/>
      <c r="N908" s="170"/>
    </row>
    <row r="909" spans="1:15" ht="12.75" x14ac:dyDescent="0.2">
      <c r="A909" s="118" t="s">
        <v>2471</v>
      </c>
      <c r="B909" s="59" t="s">
        <v>78</v>
      </c>
      <c r="C909" s="59" t="s">
        <v>885</v>
      </c>
      <c r="D909" s="118" t="s">
        <v>212</v>
      </c>
      <c r="E909" s="118" t="s">
        <v>3031</v>
      </c>
      <c r="F909" s="119">
        <v>8.5874490000000012E-2</v>
      </c>
      <c r="G909" s="119">
        <v>0.31194270000000002</v>
      </c>
      <c r="H909" s="74">
        <f t="shared" si="38"/>
        <v>-0.72471069205979166</v>
      </c>
      <c r="I909" s="60">
        <f t="shared" si="39"/>
        <v>5.8791332999014175E-6</v>
      </c>
      <c r="J909" s="121">
        <v>30.356828799999995</v>
      </c>
      <c r="K909" s="121">
        <v>22.563849999999999</v>
      </c>
      <c r="M909"/>
      <c r="N909" s="170"/>
    </row>
    <row r="910" spans="1:15" ht="12.75" x14ac:dyDescent="0.2">
      <c r="A910" s="118" t="s">
        <v>3049</v>
      </c>
      <c r="B910" s="59" t="s">
        <v>3050</v>
      </c>
      <c r="C910" s="59" t="s">
        <v>890</v>
      </c>
      <c r="D910" s="118" t="s">
        <v>827</v>
      </c>
      <c r="E910" s="118" t="s">
        <v>1020</v>
      </c>
      <c r="F910" s="119">
        <v>8.0579970000000001E-2</v>
      </c>
      <c r="G910" s="119">
        <v>0</v>
      </c>
      <c r="H910" s="74" t="str">
        <f t="shared" si="38"/>
        <v/>
      </c>
      <c r="I910" s="60">
        <f t="shared" si="39"/>
        <v>5.5166602437121564E-6</v>
      </c>
      <c r="J910" s="121">
        <v>8.4779324600000017</v>
      </c>
      <c r="K910" s="121">
        <v>63.225349999999999</v>
      </c>
      <c r="M910"/>
      <c r="N910" s="170"/>
    </row>
    <row r="911" spans="1:15" ht="12.75" x14ac:dyDescent="0.2">
      <c r="A911" s="118" t="s">
        <v>2320</v>
      </c>
      <c r="B911" s="59" t="s">
        <v>2983</v>
      </c>
      <c r="C911" s="59" t="s">
        <v>149</v>
      </c>
      <c r="D911" s="118" t="s">
        <v>827</v>
      </c>
      <c r="E911" s="118" t="s">
        <v>1020</v>
      </c>
      <c r="F911" s="119">
        <v>7.9704789999999998E-2</v>
      </c>
      <c r="G911" s="119">
        <v>0.27281155000000001</v>
      </c>
      <c r="H911" s="74">
        <f t="shared" si="38"/>
        <v>-0.70783938583245476</v>
      </c>
      <c r="I911" s="60">
        <f t="shared" si="39"/>
        <v>5.4567437320518516E-6</v>
      </c>
      <c r="J911" s="121">
        <v>36.276333389999998</v>
      </c>
      <c r="K911" s="121">
        <v>27.696000000000002</v>
      </c>
      <c r="M911"/>
      <c r="N911" s="170"/>
      <c r="O911" s="170"/>
    </row>
    <row r="912" spans="1:15" ht="12.75" x14ac:dyDescent="0.2">
      <c r="A912" s="118" t="s">
        <v>2341</v>
      </c>
      <c r="B912" s="59" t="s">
        <v>590</v>
      </c>
      <c r="C912" s="59" t="s">
        <v>665</v>
      </c>
      <c r="D912" s="118" t="s">
        <v>212</v>
      </c>
      <c r="E912" s="118" t="s">
        <v>1020</v>
      </c>
      <c r="F912" s="119">
        <v>7.7244179999999996E-2</v>
      </c>
      <c r="G912" s="119">
        <v>0.11256390500000001</v>
      </c>
      <c r="H912" s="74">
        <f t="shared" si="38"/>
        <v>-0.31377487303767593</v>
      </c>
      <c r="I912" s="60">
        <f t="shared" si="39"/>
        <v>5.2882856231411562E-6</v>
      </c>
      <c r="J912" s="121">
        <v>2.3042770109999999</v>
      </c>
      <c r="K912" s="121">
        <v>25.037600000000001</v>
      </c>
      <c r="M912"/>
      <c r="N912" s="170"/>
    </row>
    <row r="913" spans="1:14" ht="12.75" x14ac:dyDescent="0.2">
      <c r="A913" s="118" t="s">
        <v>1650</v>
      </c>
      <c r="B913" s="59" t="s">
        <v>1585</v>
      </c>
      <c r="C913" s="59" t="s">
        <v>149</v>
      </c>
      <c r="D913" s="118" t="s">
        <v>213</v>
      </c>
      <c r="E913" s="118" t="s">
        <v>214</v>
      </c>
      <c r="F913" s="119">
        <v>7.594716E-2</v>
      </c>
      <c r="G913" s="119">
        <v>1.9281918999999998</v>
      </c>
      <c r="H913" s="74">
        <f t="shared" si="38"/>
        <v>-0.96061223989168298</v>
      </c>
      <c r="I913" s="60">
        <f t="shared" si="39"/>
        <v>5.1994891310439326E-6</v>
      </c>
      <c r="J913" s="121">
        <v>93.769197000000005</v>
      </c>
      <c r="K913" s="121">
        <v>24.17305</v>
      </c>
      <c r="M913"/>
      <c r="N913" s="170"/>
    </row>
    <row r="914" spans="1:14" ht="12.75" x14ac:dyDescent="0.2">
      <c r="A914" s="118" t="s">
        <v>1731</v>
      </c>
      <c r="B914" s="59" t="s">
        <v>1618</v>
      </c>
      <c r="C914" s="59" t="s">
        <v>665</v>
      </c>
      <c r="D914" s="118" t="s">
        <v>212</v>
      </c>
      <c r="E914" s="118" t="s">
        <v>214</v>
      </c>
      <c r="F914" s="119">
        <v>7.5929499999999997E-2</v>
      </c>
      <c r="G914" s="119">
        <v>0.30573655</v>
      </c>
      <c r="H914" s="74">
        <f t="shared" si="38"/>
        <v>-0.75165056320547874</v>
      </c>
      <c r="I914" s="60">
        <f t="shared" si="39"/>
        <v>5.1982800933649166E-6</v>
      </c>
      <c r="J914" s="121">
        <v>24.2746089822</v>
      </c>
      <c r="K914" s="121">
        <v>15.00225</v>
      </c>
      <c r="M914"/>
      <c r="N914" s="170"/>
    </row>
    <row r="915" spans="1:14" ht="12.75" x14ac:dyDescent="0.2">
      <c r="A915" s="118" t="s">
        <v>2081</v>
      </c>
      <c r="B915" s="59" t="s">
        <v>271</v>
      </c>
      <c r="C915" s="59" t="s">
        <v>886</v>
      </c>
      <c r="D915" s="118" t="s">
        <v>212</v>
      </c>
      <c r="E915" s="118" t="s">
        <v>1020</v>
      </c>
      <c r="F915" s="119">
        <v>7.3806300000000005E-2</v>
      </c>
      <c r="G915" s="119">
        <v>0.368251316</v>
      </c>
      <c r="H915" s="74">
        <f t="shared" si="38"/>
        <v>-0.79957627632755013</v>
      </c>
      <c r="I915" s="60">
        <f t="shared" si="39"/>
        <v>5.0529217241641143E-6</v>
      </c>
      <c r="J915" s="121">
        <v>20.836181660000001</v>
      </c>
      <c r="K915" s="121">
        <v>14.57855</v>
      </c>
      <c r="M915"/>
      <c r="N915" s="170"/>
    </row>
    <row r="916" spans="1:14" ht="12.75" x14ac:dyDescent="0.2">
      <c r="A916" s="118" t="s">
        <v>2361</v>
      </c>
      <c r="B916" s="59" t="s">
        <v>295</v>
      </c>
      <c r="C916" s="59" t="s">
        <v>887</v>
      </c>
      <c r="D916" s="118" t="s">
        <v>212</v>
      </c>
      <c r="E916" s="118" t="s">
        <v>1020</v>
      </c>
      <c r="F916" s="119">
        <v>7.2447999999999999E-2</v>
      </c>
      <c r="G916" s="119">
        <v>1.132417E-2</v>
      </c>
      <c r="H916" s="74">
        <f t="shared" si="38"/>
        <v>5.3976432709858644</v>
      </c>
      <c r="I916" s="60">
        <f t="shared" si="39"/>
        <v>4.9599298850130905E-6</v>
      </c>
      <c r="J916" s="121">
        <v>102.87489721999999</v>
      </c>
      <c r="K916" s="121">
        <v>26.916650000000001</v>
      </c>
      <c r="M916"/>
      <c r="N916" s="170"/>
    </row>
    <row r="917" spans="1:14" ht="12.75" x14ac:dyDescent="0.2">
      <c r="A917" s="118" t="s">
        <v>2386</v>
      </c>
      <c r="B917" s="59" t="s">
        <v>2069</v>
      </c>
      <c r="C917" s="59" t="s">
        <v>1942</v>
      </c>
      <c r="D917" s="118" t="s">
        <v>212</v>
      </c>
      <c r="E917" s="118" t="s">
        <v>1020</v>
      </c>
      <c r="F917" s="119">
        <v>6.9965089999999994E-2</v>
      </c>
      <c r="G917" s="119">
        <v>2.1016799999999999E-3</v>
      </c>
      <c r="H917" s="74">
        <f t="shared" si="38"/>
        <v>32.290077461840049</v>
      </c>
      <c r="I917" s="60">
        <f t="shared" si="39"/>
        <v>4.7899450750694362E-6</v>
      </c>
      <c r="J917" s="121">
        <v>35.889620956057541</v>
      </c>
      <c r="K917" s="121">
        <v>30.6919</v>
      </c>
      <c r="M917"/>
      <c r="N917" s="170"/>
    </row>
    <row r="918" spans="1:14" ht="12.75" x14ac:dyDescent="0.2">
      <c r="A918" s="118" t="s">
        <v>2121</v>
      </c>
      <c r="B918" s="59" t="s">
        <v>535</v>
      </c>
      <c r="C918" s="59" t="s">
        <v>886</v>
      </c>
      <c r="D918" s="118" t="s">
        <v>212</v>
      </c>
      <c r="E918" s="118" t="s">
        <v>1020</v>
      </c>
      <c r="F918" s="119">
        <v>6.7317342000000002E-2</v>
      </c>
      <c r="G918" s="119">
        <v>6.6587663000000005E-2</v>
      </c>
      <c r="H918" s="74">
        <f t="shared" si="38"/>
        <v>1.095817103537633E-2</v>
      </c>
      <c r="I918" s="60">
        <f t="shared" si="39"/>
        <v>4.6086751375530993E-6</v>
      </c>
      <c r="J918" s="121">
        <v>7.7175190300000001</v>
      </c>
      <c r="K918" s="121">
        <v>11.20355</v>
      </c>
      <c r="M918"/>
      <c r="N918" s="170"/>
    </row>
    <row r="919" spans="1:14" ht="12.75" x14ac:dyDescent="0.2">
      <c r="A919" s="118" t="s">
        <v>2376</v>
      </c>
      <c r="B919" s="59" t="s">
        <v>998</v>
      </c>
      <c r="C919" s="59" t="s">
        <v>972</v>
      </c>
      <c r="D919" s="118" t="s">
        <v>212</v>
      </c>
      <c r="E919" s="118" t="s">
        <v>1020</v>
      </c>
      <c r="F919" s="119">
        <v>6.5916240000000001E-2</v>
      </c>
      <c r="G919" s="119">
        <v>6.7392399999999991E-2</v>
      </c>
      <c r="H919" s="74">
        <f t="shared" si="38"/>
        <v>-2.1903953561529077E-2</v>
      </c>
      <c r="I919" s="60">
        <f t="shared" si="39"/>
        <v>4.512752990885812E-6</v>
      </c>
      <c r="J919" s="121">
        <v>148.14335869999999</v>
      </c>
      <c r="K919" s="121">
        <v>44.489750000000001</v>
      </c>
      <c r="M919"/>
      <c r="N919" s="170"/>
    </row>
    <row r="920" spans="1:14" ht="12.75" x14ac:dyDescent="0.2">
      <c r="A920" s="118" t="s">
        <v>1712</v>
      </c>
      <c r="B920" s="59" t="s">
        <v>376</v>
      </c>
      <c r="C920" s="59" t="s">
        <v>665</v>
      </c>
      <c r="D920" s="118" t="s">
        <v>212</v>
      </c>
      <c r="E920" s="118" t="s">
        <v>1020</v>
      </c>
      <c r="F920" s="119">
        <v>6.4954214999999996E-2</v>
      </c>
      <c r="G920" s="119">
        <v>0.26960922499999995</v>
      </c>
      <c r="H920" s="74">
        <f t="shared" si="38"/>
        <v>-0.75908014646012201</v>
      </c>
      <c r="I920" s="60">
        <f t="shared" si="39"/>
        <v>4.4468909029381838E-6</v>
      </c>
      <c r="J920" s="121">
        <v>29.278197797955997</v>
      </c>
      <c r="K920" s="121">
        <v>15.0412</v>
      </c>
      <c r="M920"/>
      <c r="N920" s="170"/>
    </row>
    <row r="921" spans="1:14" ht="12.75" x14ac:dyDescent="0.2">
      <c r="A921" s="118" t="s">
        <v>1715</v>
      </c>
      <c r="B921" s="59" t="s">
        <v>254</v>
      </c>
      <c r="C921" s="59" t="s">
        <v>665</v>
      </c>
      <c r="D921" s="118" t="s">
        <v>212</v>
      </c>
      <c r="E921" s="118" t="s">
        <v>1020</v>
      </c>
      <c r="F921" s="119">
        <v>6.3967209999999997E-2</v>
      </c>
      <c r="G921" s="119">
        <v>0.36865197</v>
      </c>
      <c r="H921" s="74">
        <f t="shared" si="38"/>
        <v>-0.82648347166027625</v>
      </c>
      <c r="I921" s="60">
        <f t="shared" si="39"/>
        <v>4.379318635985924E-6</v>
      </c>
      <c r="J921" s="121">
        <v>11.818452687300001</v>
      </c>
      <c r="K921" s="121">
        <v>34.021050000000002</v>
      </c>
      <c r="M921"/>
      <c r="N921" s="170"/>
    </row>
    <row r="922" spans="1:14" ht="12.75" x14ac:dyDescent="0.2">
      <c r="A922" s="118" t="s">
        <v>2731</v>
      </c>
      <c r="B922" s="59" t="s">
        <v>2732</v>
      </c>
      <c r="C922" s="59" t="s">
        <v>892</v>
      </c>
      <c r="D922" s="118" t="s">
        <v>213</v>
      </c>
      <c r="E922" s="118" t="s">
        <v>214</v>
      </c>
      <c r="F922" s="119">
        <v>6.3960130000000004E-2</v>
      </c>
      <c r="G922" s="119">
        <v>2.390954E-2</v>
      </c>
      <c r="H922" s="74">
        <f t="shared" si="38"/>
        <v>1.6750882702051149</v>
      </c>
      <c r="I922" s="60">
        <f t="shared" si="39"/>
        <v>4.3788339255234423E-6</v>
      </c>
      <c r="J922" s="121">
        <v>15.05751585</v>
      </c>
      <c r="K922" s="121">
        <v>48.607599999999998</v>
      </c>
      <c r="M922"/>
      <c r="N922" s="170"/>
    </row>
    <row r="923" spans="1:14" ht="12.75" x14ac:dyDescent="0.2">
      <c r="A923" s="118" t="s">
        <v>2592</v>
      </c>
      <c r="B923" s="59" t="s">
        <v>571</v>
      </c>
      <c r="C923" s="59" t="s">
        <v>891</v>
      </c>
      <c r="D923" s="118" t="s">
        <v>212</v>
      </c>
      <c r="E923" s="118" t="s">
        <v>1020</v>
      </c>
      <c r="F923" s="119">
        <v>6.2491919999999999E-2</v>
      </c>
      <c r="G923" s="119">
        <v>0.1705557</v>
      </c>
      <c r="H923" s="74">
        <f t="shared" si="38"/>
        <v>-0.6335981734999182</v>
      </c>
      <c r="I923" s="60">
        <f t="shared" si="39"/>
        <v>4.2783174356758959E-6</v>
      </c>
      <c r="J923" s="121">
        <v>21.69411032</v>
      </c>
      <c r="K923" s="121">
        <v>20.239899999999999</v>
      </c>
      <c r="M923"/>
      <c r="N923" s="170"/>
    </row>
    <row r="924" spans="1:14" ht="12.75" x14ac:dyDescent="0.2">
      <c r="A924" s="118" t="s">
        <v>2108</v>
      </c>
      <c r="B924" s="59" t="s">
        <v>387</v>
      </c>
      <c r="C924" s="59" t="s">
        <v>886</v>
      </c>
      <c r="D924" s="118" t="s">
        <v>212</v>
      </c>
      <c r="E924" s="118" t="s">
        <v>1020</v>
      </c>
      <c r="F924" s="119">
        <v>6.2121959999999997E-2</v>
      </c>
      <c r="G924" s="119">
        <v>0.33939519000000001</v>
      </c>
      <c r="H924" s="74">
        <f t="shared" si="38"/>
        <v>-0.8169627566024138</v>
      </c>
      <c r="I924" s="60">
        <f t="shared" si="39"/>
        <v>4.2529892601533216E-6</v>
      </c>
      <c r="J924" s="121">
        <v>11.666500289999998</v>
      </c>
      <c r="K924" s="121">
        <v>8.7687500000000007</v>
      </c>
      <c r="M924"/>
      <c r="N924" s="170"/>
    </row>
    <row r="925" spans="1:14" ht="12.75" x14ac:dyDescent="0.2">
      <c r="A925" s="118" t="s">
        <v>1894</v>
      </c>
      <c r="B925" s="59" t="s">
        <v>8</v>
      </c>
      <c r="C925" s="59" t="s">
        <v>890</v>
      </c>
      <c r="D925" s="118" t="s">
        <v>827</v>
      </c>
      <c r="E925" s="118" t="s">
        <v>1020</v>
      </c>
      <c r="F925" s="119">
        <v>6.1355169056470198E-2</v>
      </c>
      <c r="G925" s="119">
        <v>0.17097549477102</v>
      </c>
      <c r="H925" s="74">
        <f t="shared" si="38"/>
        <v>-0.6411464161069369</v>
      </c>
      <c r="I925" s="60">
        <f t="shared" si="39"/>
        <v>4.2004932724604818E-6</v>
      </c>
      <c r="J925" s="121">
        <v>44.435960886274998</v>
      </c>
      <c r="K925" s="121">
        <v>16.104050000000001</v>
      </c>
      <c r="M925"/>
      <c r="N925" s="170"/>
    </row>
    <row r="926" spans="1:14" ht="12.75" x14ac:dyDescent="0.2">
      <c r="A926" s="118" t="s">
        <v>3084</v>
      </c>
      <c r="B926" s="59" t="s">
        <v>3085</v>
      </c>
      <c r="C926" s="59" t="s">
        <v>1906</v>
      </c>
      <c r="D926" s="118" t="s">
        <v>213</v>
      </c>
      <c r="E926" s="118" t="s">
        <v>214</v>
      </c>
      <c r="F926" s="119">
        <v>6.1127099999999997E-2</v>
      </c>
      <c r="G926" s="119"/>
      <c r="H926" s="74"/>
      <c r="I926" s="60"/>
      <c r="J926" s="121">
        <v>64.908020229999991</v>
      </c>
      <c r="K926" s="121">
        <v>28.653500000000001</v>
      </c>
      <c r="M926"/>
      <c r="N926" s="170"/>
    </row>
    <row r="927" spans="1:14" ht="12.75" x14ac:dyDescent="0.2">
      <c r="A927" s="118" t="s">
        <v>2641</v>
      </c>
      <c r="B927" s="59" t="s">
        <v>1639</v>
      </c>
      <c r="C927" s="59" t="s">
        <v>891</v>
      </c>
      <c r="D927" s="118" t="s">
        <v>212</v>
      </c>
      <c r="E927" s="118" t="s">
        <v>1020</v>
      </c>
      <c r="F927" s="119">
        <v>6.0320559999999995E-2</v>
      </c>
      <c r="G927" s="119">
        <v>0.15944920000000001</v>
      </c>
      <c r="H927" s="74">
        <f t="shared" ref="H927:H944" si="40">IF(ISERROR(F927/G927-1),"",IF((F927/G927-1)&gt;10000%,"",F927/G927-1))</f>
        <v>-0.62169418222230033</v>
      </c>
      <c r="I927" s="60">
        <f t="shared" ref="I927:I944" si="41">F927/$F$1074</f>
        <v>4.1296619399393389E-6</v>
      </c>
      <c r="J927" s="121">
        <v>40.722055439999998</v>
      </c>
      <c r="K927" s="121">
        <v>409.75450000000001</v>
      </c>
      <c r="M927"/>
      <c r="N927" s="170"/>
    </row>
    <row r="928" spans="1:14" ht="12.75" x14ac:dyDescent="0.2">
      <c r="A928" s="118" t="s">
        <v>3043</v>
      </c>
      <c r="B928" s="59" t="s">
        <v>3044</v>
      </c>
      <c r="C928" s="59" t="s">
        <v>887</v>
      </c>
      <c r="D928" s="118" t="s">
        <v>212</v>
      </c>
      <c r="E928" s="118" t="s">
        <v>1020</v>
      </c>
      <c r="F928" s="119">
        <v>5.8462239999999999E-2</v>
      </c>
      <c r="G928" s="119">
        <v>4.9455199999999998E-2</v>
      </c>
      <c r="H928" s="74">
        <f t="shared" si="40"/>
        <v>0.18212523657775126</v>
      </c>
      <c r="I928" s="60">
        <f t="shared" si="41"/>
        <v>4.0024377666851776E-6</v>
      </c>
      <c r="J928" s="121">
        <v>15.454000000000001</v>
      </c>
      <c r="K928" s="121">
        <v>34.2104</v>
      </c>
      <c r="M928"/>
      <c r="N928" s="170"/>
    </row>
    <row r="929" spans="1:15" ht="12.75" x14ac:dyDescent="0.2">
      <c r="A929" s="118" t="s">
        <v>1660</v>
      </c>
      <c r="B929" s="59" t="s">
        <v>833</v>
      </c>
      <c r="C929" s="59" t="s">
        <v>149</v>
      </c>
      <c r="D929" s="118" t="s">
        <v>827</v>
      </c>
      <c r="E929" s="118" t="s">
        <v>1020</v>
      </c>
      <c r="F929" s="119">
        <v>5.7840000000000003E-2</v>
      </c>
      <c r="G929" s="119">
        <v>0.11988489999999999</v>
      </c>
      <c r="H929" s="74">
        <f t="shared" si="40"/>
        <v>-0.51753723780059036</v>
      </c>
      <c r="I929" s="60">
        <f t="shared" si="41"/>
        <v>3.9598380155305485E-6</v>
      </c>
      <c r="J929" s="121">
        <v>4.9647398699999998</v>
      </c>
      <c r="K929" s="121">
        <v>101.19775</v>
      </c>
      <c r="M929"/>
      <c r="N929" s="170"/>
    </row>
    <row r="930" spans="1:15" ht="12.75" x14ac:dyDescent="0.2">
      <c r="A930" s="118" t="s">
        <v>2385</v>
      </c>
      <c r="B930" s="59" t="s">
        <v>113</v>
      </c>
      <c r="C930" s="59" t="s">
        <v>665</v>
      </c>
      <c r="D930" s="118" t="s">
        <v>212</v>
      </c>
      <c r="E930" s="118" t="s">
        <v>1020</v>
      </c>
      <c r="F930" s="119">
        <v>5.7723218E-2</v>
      </c>
      <c r="G930" s="119">
        <v>7.9526100000000002E-2</v>
      </c>
      <c r="H930" s="74">
        <f t="shared" si="40"/>
        <v>-0.27416008077851173</v>
      </c>
      <c r="I930" s="60">
        <f t="shared" si="41"/>
        <v>3.9518428944529263E-6</v>
      </c>
      <c r="J930" s="121">
        <v>3.4866320797000001</v>
      </c>
      <c r="K930" s="121">
        <v>31.151949999999999</v>
      </c>
      <c r="M930"/>
      <c r="N930" s="170"/>
    </row>
    <row r="931" spans="1:15" ht="12.75" x14ac:dyDescent="0.2">
      <c r="A931" s="118" t="s">
        <v>2344</v>
      </c>
      <c r="B931" s="59" t="s">
        <v>88</v>
      </c>
      <c r="C931" s="59" t="s">
        <v>892</v>
      </c>
      <c r="D931" s="118" t="s">
        <v>213</v>
      </c>
      <c r="E931" s="118" t="s">
        <v>214</v>
      </c>
      <c r="F931" s="119">
        <v>5.5663339999999999E-2</v>
      </c>
      <c r="G931" s="119">
        <v>6.0450280000000002E-2</v>
      </c>
      <c r="H931" s="74">
        <f t="shared" si="40"/>
        <v>-7.9188053388669188E-2</v>
      </c>
      <c r="I931" s="60">
        <f t="shared" si="41"/>
        <v>3.8108196715664282E-6</v>
      </c>
      <c r="J931" s="121">
        <v>3.7072092680000002</v>
      </c>
      <c r="K931" s="121">
        <v>61.368749999999999</v>
      </c>
      <c r="M931"/>
      <c r="N931" s="170"/>
    </row>
    <row r="932" spans="1:15" ht="12.75" x14ac:dyDescent="0.2">
      <c r="A932" s="118" t="s">
        <v>2826</v>
      </c>
      <c r="B932" s="59" t="s">
        <v>1673</v>
      </c>
      <c r="C932" s="59" t="s">
        <v>665</v>
      </c>
      <c r="D932" s="118" t="s">
        <v>212</v>
      </c>
      <c r="E932" s="118" t="s">
        <v>1020</v>
      </c>
      <c r="F932" s="119">
        <v>5.5037169999999996E-2</v>
      </c>
      <c r="G932" s="119">
        <v>0.16993945000000002</v>
      </c>
      <c r="H932" s="74">
        <f t="shared" si="40"/>
        <v>-0.67613658864966319</v>
      </c>
      <c r="I932" s="60">
        <f t="shared" si="41"/>
        <v>3.7679508650279637E-6</v>
      </c>
      <c r="J932" s="121">
        <v>0.8999954280000001</v>
      </c>
      <c r="K932" s="121">
        <v>248.39904999999999</v>
      </c>
      <c r="M932"/>
      <c r="N932" s="170"/>
    </row>
    <row r="933" spans="1:15" ht="12.75" x14ac:dyDescent="0.2">
      <c r="A933" s="118" t="s">
        <v>2161</v>
      </c>
      <c r="B933" s="59" t="s">
        <v>468</v>
      </c>
      <c r="C933" s="59" t="s">
        <v>886</v>
      </c>
      <c r="D933" s="118" t="s">
        <v>212</v>
      </c>
      <c r="E933" s="118" t="s">
        <v>1020</v>
      </c>
      <c r="F933" s="119">
        <v>5.3367370000000004E-2</v>
      </c>
      <c r="G933" s="119">
        <v>0.20875341</v>
      </c>
      <c r="H933" s="74">
        <f t="shared" si="40"/>
        <v>-0.74435210423628528</v>
      </c>
      <c r="I933" s="60">
        <f t="shared" si="41"/>
        <v>3.6536331347663304E-6</v>
      </c>
      <c r="J933" s="121">
        <v>12.469023310000001</v>
      </c>
      <c r="K933" s="121">
        <v>9.7680000000000007</v>
      </c>
      <c r="M933"/>
      <c r="N933" s="170"/>
    </row>
    <row r="934" spans="1:15" ht="12.75" x14ac:dyDescent="0.2">
      <c r="A934" s="118" t="s">
        <v>2333</v>
      </c>
      <c r="B934" s="59" t="s">
        <v>235</v>
      </c>
      <c r="C934" s="59" t="s">
        <v>887</v>
      </c>
      <c r="D934" s="118" t="s">
        <v>212</v>
      </c>
      <c r="E934" s="118" t="s">
        <v>1020</v>
      </c>
      <c r="F934" s="119">
        <v>5.1498780000000001E-2</v>
      </c>
      <c r="G934" s="119">
        <v>7.3794452499999998</v>
      </c>
      <c r="H934" s="74">
        <f t="shared" si="40"/>
        <v>-0.99302132094550066</v>
      </c>
      <c r="I934" s="60">
        <f t="shared" si="41"/>
        <v>3.5257058574938502E-6</v>
      </c>
      <c r="J934" s="121">
        <v>15.119189689999999</v>
      </c>
      <c r="K934" s="121">
        <v>17.834199999999999</v>
      </c>
      <c r="M934"/>
      <c r="N934" s="170"/>
    </row>
    <row r="935" spans="1:15" ht="12.75" x14ac:dyDescent="0.2">
      <c r="A935" s="118" t="s">
        <v>2379</v>
      </c>
      <c r="B935" s="59" t="s">
        <v>2987</v>
      </c>
      <c r="C935" s="59" t="s">
        <v>149</v>
      </c>
      <c r="D935" s="118" t="s">
        <v>213</v>
      </c>
      <c r="E935" s="118" t="s">
        <v>1020</v>
      </c>
      <c r="F935" s="119">
        <v>5.1329199999999998E-2</v>
      </c>
      <c r="G935" s="119">
        <v>0.36336612000000001</v>
      </c>
      <c r="H935" s="74">
        <f t="shared" si="40"/>
        <v>-0.85873971959741324</v>
      </c>
      <c r="I935" s="60">
        <f t="shared" si="41"/>
        <v>3.5140960834503914E-6</v>
      </c>
      <c r="J935" s="121">
        <v>32.034806060000001</v>
      </c>
      <c r="K935" s="121">
        <v>32.463099999999997</v>
      </c>
      <c r="M935"/>
      <c r="N935" s="170"/>
      <c r="O935" s="170"/>
    </row>
    <row r="936" spans="1:15" ht="12.75" x14ac:dyDescent="0.2">
      <c r="A936" s="118" t="s">
        <v>2365</v>
      </c>
      <c r="B936" s="59" t="s">
        <v>372</v>
      </c>
      <c r="C936" s="59" t="s">
        <v>1906</v>
      </c>
      <c r="D936" s="118" t="s">
        <v>212</v>
      </c>
      <c r="E936" s="118" t="s">
        <v>1020</v>
      </c>
      <c r="F936" s="119">
        <v>5.1193300000000004E-2</v>
      </c>
      <c r="G936" s="119">
        <v>1.5335E-2</v>
      </c>
      <c r="H936" s="74">
        <f t="shared" si="40"/>
        <v>2.338330616237366</v>
      </c>
      <c r="I936" s="60">
        <f t="shared" si="41"/>
        <v>3.5047921072002083E-6</v>
      </c>
      <c r="J936" s="121">
        <v>0.95352813999999997</v>
      </c>
      <c r="K936" s="121">
        <v>21.381900000000002</v>
      </c>
      <c r="M936"/>
      <c r="N936" s="170"/>
    </row>
    <row r="937" spans="1:15" ht="12.75" x14ac:dyDescent="0.2">
      <c r="A937" s="118" t="s">
        <v>493</v>
      </c>
      <c r="B937" s="59" t="s">
        <v>59</v>
      </c>
      <c r="C937" s="59" t="s">
        <v>494</v>
      </c>
      <c r="D937" s="118" t="s">
        <v>212</v>
      </c>
      <c r="E937" s="118" t="s">
        <v>1020</v>
      </c>
      <c r="F937" s="119">
        <v>5.1061389999999998E-2</v>
      </c>
      <c r="G937" s="119">
        <v>8.864849000000001E-2</v>
      </c>
      <c r="H937" s="74">
        <f t="shared" si="40"/>
        <v>-0.42400158197844096</v>
      </c>
      <c r="I937" s="60">
        <f t="shared" si="41"/>
        <v>3.4957612940496438E-6</v>
      </c>
      <c r="J937" s="121">
        <v>10.48411458</v>
      </c>
      <c r="K937" s="121">
        <v>236.0137</v>
      </c>
      <c r="M937"/>
      <c r="N937" s="170"/>
    </row>
    <row r="938" spans="1:15" ht="12.75" x14ac:dyDescent="0.2">
      <c r="A938" s="118" t="s">
        <v>2115</v>
      </c>
      <c r="B938" s="118" t="s">
        <v>215</v>
      </c>
      <c r="C938" s="118" t="s">
        <v>886</v>
      </c>
      <c r="D938" s="118" t="s">
        <v>212</v>
      </c>
      <c r="E938" s="118" t="s">
        <v>1020</v>
      </c>
      <c r="F938" s="119">
        <v>5.0739879999999994E-2</v>
      </c>
      <c r="G938" s="119">
        <v>7.7675865000000011E-2</v>
      </c>
      <c r="H938" s="74">
        <f t="shared" si="40"/>
        <v>-0.34677418783814007</v>
      </c>
      <c r="I938" s="120">
        <f t="shared" si="41"/>
        <v>3.4737500990224439E-6</v>
      </c>
      <c r="J938" s="121">
        <v>11.001520390000001</v>
      </c>
      <c r="K938" s="121">
        <v>9.6864000000000008</v>
      </c>
      <c r="M938"/>
      <c r="N938" s="170"/>
    </row>
    <row r="939" spans="1:15" ht="12.75" x14ac:dyDescent="0.2">
      <c r="A939" s="118" t="s">
        <v>1895</v>
      </c>
      <c r="B939" s="59" t="s">
        <v>1600</v>
      </c>
      <c r="C939" s="59" t="s">
        <v>890</v>
      </c>
      <c r="D939" s="118" t="s">
        <v>827</v>
      </c>
      <c r="E939" s="118" t="s">
        <v>214</v>
      </c>
      <c r="F939" s="119">
        <v>5.0440499999999999E-2</v>
      </c>
      <c r="G939" s="119">
        <v>1.9407700000000001E-3</v>
      </c>
      <c r="H939" s="74">
        <f t="shared" si="40"/>
        <v>24.989942136368555</v>
      </c>
      <c r="I939" s="60">
        <f t="shared" si="41"/>
        <v>3.4532539665001494E-6</v>
      </c>
      <c r="J939" s="121">
        <v>25.998881699999998</v>
      </c>
      <c r="K939" s="121">
        <v>21.388950000000001</v>
      </c>
      <c r="M939"/>
      <c r="N939" s="170"/>
    </row>
    <row r="940" spans="1:15" ht="12.75" x14ac:dyDescent="0.2">
      <c r="A940" s="118" t="s">
        <v>1880</v>
      </c>
      <c r="B940" s="59" t="s">
        <v>926</v>
      </c>
      <c r="C940" s="59" t="s">
        <v>890</v>
      </c>
      <c r="D940" s="118" t="s">
        <v>827</v>
      </c>
      <c r="E940" s="118" t="s">
        <v>214</v>
      </c>
      <c r="F940" s="119">
        <v>4.9336819999999997E-2</v>
      </c>
      <c r="G940" s="119">
        <v>8.4986679999999995E-2</v>
      </c>
      <c r="H940" s="74">
        <f t="shared" si="40"/>
        <v>-0.41947585198056925</v>
      </c>
      <c r="I940" s="60">
        <f t="shared" si="41"/>
        <v>3.3776939038967473E-6</v>
      </c>
      <c r="J940" s="121">
        <v>19.889333323562504</v>
      </c>
      <c r="K940" s="121">
        <v>86.993600000000001</v>
      </c>
      <c r="M940"/>
      <c r="N940" s="170"/>
    </row>
    <row r="941" spans="1:15" ht="12.75" x14ac:dyDescent="0.2">
      <c r="A941" s="118" t="s">
        <v>2004</v>
      </c>
      <c r="B941" s="59" t="s">
        <v>94</v>
      </c>
      <c r="C941" s="59" t="s">
        <v>972</v>
      </c>
      <c r="D941" s="118" t="s">
        <v>213</v>
      </c>
      <c r="E941" s="118" t="s">
        <v>214</v>
      </c>
      <c r="F941" s="119">
        <v>4.9202910000000002E-2</v>
      </c>
      <c r="G941" s="119">
        <v>0</v>
      </c>
      <c r="H941" s="74" t="str">
        <f t="shared" si="40"/>
        <v/>
      </c>
      <c r="I941" s="60">
        <f t="shared" si="41"/>
        <v>3.3685261668867252E-6</v>
      </c>
      <c r="J941" s="121">
        <v>160.0429455</v>
      </c>
      <c r="K941" s="121">
        <v>21.985299999999999</v>
      </c>
      <c r="M941"/>
      <c r="N941" s="170"/>
    </row>
    <row r="942" spans="1:15" ht="12.75" x14ac:dyDescent="0.2">
      <c r="A942" s="118" t="s">
        <v>2356</v>
      </c>
      <c r="B942" s="59" t="s">
        <v>84</v>
      </c>
      <c r="C942" s="59" t="s">
        <v>892</v>
      </c>
      <c r="D942" s="118" t="s">
        <v>213</v>
      </c>
      <c r="E942" s="118" t="s">
        <v>214</v>
      </c>
      <c r="F942" s="119">
        <v>4.8730490000000001E-2</v>
      </c>
      <c r="G942" s="119">
        <v>5.4072750000000003E-2</v>
      </c>
      <c r="H942" s="74">
        <f t="shared" si="40"/>
        <v>-9.8797638366829865E-2</v>
      </c>
      <c r="I942" s="60">
        <f t="shared" si="41"/>
        <v>3.3361833820441088E-6</v>
      </c>
      <c r="J942" s="121">
        <v>18.005013849999997</v>
      </c>
      <c r="K942" s="121">
        <v>51.754800000000003</v>
      </c>
      <c r="M942"/>
      <c r="N942" s="170"/>
    </row>
    <row r="943" spans="1:15" ht="12.75" x14ac:dyDescent="0.2">
      <c r="A943" s="118" t="s">
        <v>1868</v>
      </c>
      <c r="B943" s="59" t="s">
        <v>322</v>
      </c>
      <c r="C943" s="59" t="s">
        <v>890</v>
      </c>
      <c r="D943" s="118" t="s">
        <v>213</v>
      </c>
      <c r="E943" s="118" t="s">
        <v>1020</v>
      </c>
      <c r="F943" s="119">
        <v>4.6707970000000001E-2</v>
      </c>
      <c r="G943" s="119">
        <v>0.78146639000000007</v>
      </c>
      <c r="H943" s="74">
        <f t="shared" si="40"/>
        <v>-0.94023035334891369</v>
      </c>
      <c r="I943" s="60">
        <f t="shared" si="41"/>
        <v>3.1977177599284303E-6</v>
      </c>
      <c r="J943" s="121">
        <v>12.081163195937501</v>
      </c>
      <c r="K943" s="121">
        <v>43.652149999999999</v>
      </c>
      <c r="M943"/>
      <c r="N943" s="170"/>
    </row>
    <row r="944" spans="1:15" ht="12.75" x14ac:dyDescent="0.2">
      <c r="A944" s="118" t="s">
        <v>3055</v>
      </c>
      <c r="B944" s="59" t="s">
        <v>3056</v>
      </c>
      <c r="C944" s="59" t="s">
        <v>885</v>
      </c>
      <c r="D944" s="118" t="s">
        <v>212</v>
      </c>
      <c r="E944" s="118" t="s">
        <v>1020</v>
      </c>
      <c r="F944" s="119">
        <v>4.6635099999999999E-2</v>
      </c>
      <c r="G944" s="119">
        <v>6.5864499999999998E-3</v>
      </c>
      <c r="H944" s="74">
        <f t="shared" si="40"/>
        <v>6.0804606426830841</v>
      </c>
      <c r="I944" s="60">
        <f t="shared" si="41"/>
        <v>3.1927289391090712E-6</v>
      </c>
      <c r="J944" s="121">
        <v>102.27224538</v>
      </c>
      <c r="K944" s="121">
        <v>9.1775500000000001</v>
      </c>
      <c r="M944"/>
      <c r="N944" s="170"/>
    </row>
    <row r="945" spans="1:15" ht="12.75" x14ac:dyDescent="0.2">
      <c r="A945" s="118" t="s">
        <v>3094</v>
      </c>
      <c r="B945" s="59" t="s">
        <v>3095</v>
      </c>
      <c r="C945" s="59" t="s">
        <v>3106</v>
      </c>
      <c r="D945" s="118" t="s">
        <v>213</v>
      </c>
      <c r="E945" s="118" t="s">
        <v>214</v>
      </c>
      <c r="F945" s="119">
        <v>4.5652999999999999E-2</v>
      </c>
      <c r="G945" s="119"/>
      <c r="H945" s="74"/>
      <c r="I945" s="60"/>
      <c r="J945" s="121">
        <v>2.3919000000000001</v>
      </c>
      <c r="K945" s="121">
        <v>33.984000000000002</v>
      </c>
      <c r="M945"/>
      <c r="N945" s="170"/>
    </row>
    <row r="946" spans="1:15" ht="12.75" x14ac:dyDescent="0.2">
      <c r="A946" s="118" t="s">
        <v>1742</v>
      </c>
      <c r="B946" s="59" t="s">
        <v>988</v>
      </c>
      <c r="C946" s="59" t="s">
        <v>665</v>
      </c>
      <c r="D946" s="118" t="s">
        <v>212</v>
      </c>
      <c r="E946" s="118" t="s">
        <v>1020</v>
      </c>
      <c r="F946" s="119">
        <v>4.5451834000000003E-2</v>
      </c>
      <c r="G946" s="119">
        <v>8.7349983999999992E-2</v>
      </c>
      <c r="H946" s="74">
        <f t="shared" ref="H946:H969" si="42">IF(ISERROR(F946/G946-1),"",IF((F946/G946-1)&gt;10000%,"",F946/G946-1))</f>
        <v>-0.47965835918184019</v>
      </c>
      <c r="I946" s="60">
        <f t="shared" ref="I946:I969" si="43">F946/$F$1074</f>
        <v>3.1117202653662506E-6</v>
      </c>
      <c r="J946" s="121">
        <v>3.4697570289000002</v>
      </c>
      <c r="K946" s="121">
        <v>159.13784999999999</v>
      </c>
      <c r="M946"/>
      <c r="N946" s="170"/>
    </row>
    <row r="947" spans="1:15" ht="12.75" x14ac:dyDescent="0.2">
      <c r="A947" s="118" t="s">
        <v>1913</v>
      </c>
      <c r="B947" s="59" t="s">
        <v>39</v>
      </c>
      <c r="C947" s="59" t="s">
        <v>1906</v>
      </c>
      <c r="D947" s="118" t="s">
        <v>213</v>
      </c>
      <c r="E947" s="118" t="s">
        <v>214</v>
      </c>
      <c r="F947" s="119">
        <v>4.4721785000000007E-2</v>
      </c>
      <c r="G947" s="119">
        <v>1.9882725800000001</v>
      </c>
      <c r="H947" s="74">
        <f t="shared" si="42"/>
        <v>-0.9775072163395222</v>
      </c>
      <c r="I947" s="60">
        <f t="shared" si="43"/>
        <v>3.0617397020294586E-6</v>
      </c>
      <c r="J947" s="121">
        <v>20.503039592386028</v>
      </c>
      <c r="K947" s="121">
        <v>17.321750000000002</v>
      </c>
      <c r="M947"/>
      <c r="N947" s="170"/>
    </row>
    <row r="948" spans="1:15" ht="12.75" x14ac:dyDescent="0.2">
      <c r="A948" s="118" t="s">
        <v>1767</v>
      </c>
      <c r="B948" s="59" t="s">
        <v>1768</v>
      </c>
      <c r="C948" s="59" t="s">
        <v>665</v>
      </c>
      <c r="D948" s="118" t="s">
        <v>212</v>
      </c>
      <c r="E948" s="118" t="s">
        <v>1020</v>
      </c>
      <c r="F948" s="119">
        <v>4.4407870000000002E-2</v>
      </c>
      <c r="G948" s="119">
        <v>6.2736686399999995</v>
      </c>
      <c r="H948" s="74">
        <f t="shared" si="42"/>
        <v>-0.99292154677777178</v>
      </c>
      <c r="I948" s="60">
        <f t="shared" si="43"/>
        <v>3.0402484753585511E-6</v>
      </c>
      <c r="J948" s="121">
        <v>23.508403144001594</v>
      </c>
      <c r="K948" s="121">
        <v>47.556750000000001</v>
      </c>
      <c r="M948"/>
      <c r="N948" s="170"/>
    </row>
    <row r="949" spans="1:15" ht="12.75" x14ac:dyDescent="0.2">
      <c r="A949" s="118" t="s">
        <v>2632</v>
      </c>
      <c r="B949" s="59" t="s">
        <v>566</v>
      </c>
      <c r="C949" s="59" t="s">
        <v>891</v>
      </c>
      <c r="D949" s="118" t="s">
        <v>212</v>
      </c>
      <c r="E949" s="118" t="s">
        <v>1020</v>
      </c>
      <c r="F949" s="119">
        <v>4.425552E-2</v>
      </c>
      <c r="G949" s="119">
        <v>1.0390781499999999</v>
      </c>
      <c r="H949" s="74">
        <f t="shared" si="42"/>
        <v>-0.95740886284636051</v>
      </c>
      <c r="I949" s="60">
        <f t="shared" si="43"/>
        <v>3.0298183003643242E-6</v>
      </c>
      <c r="J949" s="121">
        <v>28.395854570000001</v>
      </c>
      <c r="K949" s="121">
        <v>42.198099999999997</v>
      </c>
      <c r="M949"/>
      <c r="N949" s="170"/>
    </row>
    <row r="950" spans="1:15" ht="12.75" x14ac:dyDescent="0.2">
      <c r="A950" s="118" t="s">
        <v>2965</v>
      </c>
      <c r="B950" s="59" t="s">
        <v>963</v>
      </c>
      <c r="C950" s="59" t="s">
        <v>885</v>
      </c>
      <c r="D950" s="118" t="s">
        <v>212</v>
      </c>
      <c r="E950" s="118" t="s">
        <v>3031</v>
      </c>
      <c r="F950" s="119">
        <v>4.4129790000000002E-2</v>
      </c>
      <c r="G950" s="119">
        <v>1.22742412</v>
      </c>
      <c r="H950" s="74">
        <f t="shared" si="42"/>
        <v>-0.96404682841005274</v>
      </c>
      <c r="I950" s="60">
        <f t="shared" si="43"/>
        <v>3.0212105819394859E-6</v>
      </c>
      <c r="J950" s="121">
        <v>104.23435862999999</v>
      </c>
      <c r="K950" s="121">
        <v>32.550150000000002</v>
      </c>
      <c r="M950"/>
      <c r="N950" s="170"/>
    </row>
    <row r="951" spans="1:15" ht="12.75" x14ac:dyDescent="0.2">
      <c r="A951" s="118" t="s">
        <v>2382</v>
      </c>
      <c r="B951" s="59" t="s">
        <v>89</v>
      </c>
      <c r="C951" s="59" t="s">
        <v>892</v>
      </c>
      <c r="D951" s="118" t="s">
        <v>213</v>
      </c>
      <c r="E951" s="118" t="s">
        <v>214</v>
      </c>
      <c r="F951" s="119">
        <v>4.3468665999999996E-2</v>
      </c>
      <c r="G951" s="119">
        <v>3.7918635999999999E-2</v>
      </c>
      <c r="H951" s="74">
        <f t="shared" si="42"/>
        <v>0.14636681551519937</v>
      </c>
      <c r="I951" s="60">
        <f t="shared" si="43"/>
        <v>2.9759487571092705E-6</v>
      </c>
      <c r="J951" s="121">
        <v>4.480011199999999</v>
      </c>
      <c r="K951" s="121">
        <v>57.949199999999998</v>
      </c>
      <c r="M951"/>
      <c r="N951" s="170"/>
    </row>
    <row r="952" spans="1:15" ht="12.75" x14ac:dyDescent="0.2">
      <c r="A952" s="118" t="s">
        <v>2387</v>
      </c>
      <c r="B952" s="59" t="s">
        <v>997</v>
      </c>
      <c r="C952" s="59" t="s">
        <v>972</v>
      </c>
      <c r="D952" s="118" t="s">
        <v>212</v>
      </c>
      <c r="E952" s="118" t="s">
        <v>1020</v>
      </c>
      <c r="F952" s="119">
        <v>4.3217803970255798E-2</v>
      </c>
      <c r="G952" s="119">
        <v>0.237857330825056</v>
      </c>
      <c r="H952" s="74">
        <f t="shared" si="42"/>
        <v>-0.81830367043829955</v>
      </c>
      <c r="I952" s="60">
        <f t="shared" si="43"/>
        <v>2.9587742584572266E-6</v>
      </c>
      <c r="J952" s="121">
        <v>1024.20083656</v>
      </c>
      <c r="K952" s="121">
        <v>58.2151</v>
      </c>
      <c r="M952"/>
      <c r="N952" s="170"/>
    </row>
    <row r="953" spans="1:15" ht="12.75" x14ac:dyDescent="0.2">
      <c r="A953" s="118" t="s">
        <v>1661</v>
      </c>
      <c r="B953" s="59" t="s">
        <v>839</v>
      </c>
      <c r="C953" s="59" t="s">
        <v>149</v>
      </c>
      <c r="D953" s="118" t="s">
        <v>827</v>
      </c>
      <c r="E953" s="118" t="s">
        <v>1020</v>
      </c>
      <c r="F953" s="119">
        <v>4.173586E-2</v>
      </c>
      <c r="G953" s="119">
        <v>0.19710174999999999</v>
      </c>
      <c r="H953" s="74">
        <f t="shared" si="42"/>
        <v>-0.78825220983578281</v>
      </c>
      <c r="I953" s="60">
        <f t="shared" si="43"/>
        <v>2.8573175145031257E-6</v>
      </c>
      <c r="J953" s="121">
        <v>28.24911552</v>
      </c>
      <c r="K953" s="121">
        <v>70.775300000000001</v>
      </c>
      <c r="M953"/>
      <c r="N953" s="170"/>
    </row>
    <row r="954" spans="1:15" ht="12.75" x14ac:dyDescent="0.2">
      <c r="A954" s="118" t="s">
        <v>2809</v>
      </c>
      <c r="B954" s="59" t="s">
        <v>2072</v>
      </c>
      <c r="C954" s="59" t="s">
        <v>1942</v>
      </c>
      <c r="D954" s="118" t="s">
        <v>212</v>
      </c>
      <c r="E954" s="118" t="s">
        <v>214</v>
      </c>
      <c r="F954" s="119">
        <v>3.9589599999999996E-2</v>
      </c>
      <c r="G954" s="119">
        <v>4.0908045399999997</v>
      </c>
      <c r="H954" s="74">
        <f t="shared" si="42"/>
        <v>-0.99032229489018808</v>
      </c>
      <c r="I954" s="60">
        <f t="shared" si="43"/>
        <v>2.7103804132027694E-6</v>
      </c>
      <c r="J954" s="121">
        <v>1.3562012191999999</v>
      </c>
      <c r="K954" s="121">
        <v>9.3087499999999999</v>
      </c>
      <c r="M954"/>
      <c r="N954" s="170"/>
    </row>
    <row r="955" spans="1:15" ht="12.75" x14ac:dyDescent="0.2">
      <c r="A955" s="118" t="s">
        <v>2378</v>
      </c>
      <c r="B955" s="59" t="s">
        <v>2990</v>
      </c>
      <c r="C955" s="59" t="s">
        <v>149</v>
      </c>
      <c r="D955" s="118" t="s">
        <v>213</v>
      </c>
      <c r="E955" s="118" t="s">
        <v>1020</v>
      </c>
      <c r="F955" s="119">
        <v>3.9065900000000001E-2</v>
      </c>
      <c r="G955" s="119">
        <v>1.120578E-2</v>
      </c>
      <c r="H955" s="74">
        <f t="shared" si="42"/>
        <v>2.4862276432341166</v>
      </c>
      <c r="I955" s="60">
        <f t="shared" si="43"/>
        <v>2.6745269006036454E-6</v>
      </c>
      <c r="J955" s="121">
        <v>17.076720809999998</v>
      </c>
      <c r="K955" s="121">
        <v>65.4268</v>
      </c>
      <c r="M955"/>
      <c r="N955" s="170"/>
      <c r="O955" s="170"/>
    </row>
    <row r="956" spans="1:15" ht="12.75" x14ac:dyDescent="0.2">
      <c r="A956" s="118" t="s">
        <v>2399</v>
      </c>
      <c r="B956" s="59" t="s">
        <v>2984</v>
      </c>
      <c r="C956" s="59" t="s">
        <v>149</v>
      </c>
      <c r="D956" s="118" t="s">
        <v>213</v>
      </c>
      <c r="E956" s="118" t="s">
        <v>1020</v>
      </c>
      <c r="F956" s="119">
        <v>3.882526E-2</v>
      </c>
      <c r="G956" s="119">
        <v>0.16329970000000002</v>
      </c>
      <c r="H956" s="74">
        <f t="shared" si="42"/>
        <v>-0.76224536848506153</v>
      </c>
      <c r="I956" s="60">
        <f t="shared" si="43"/>
        <v>2.6580522218336374E-6</v>
      </c>
      <c r="J956" s="121">
        <v>13.875018259999999</v>
      </c>
      <c r="K956" s="121">
        <v>32.190350000000002</v>
      </c>
      <c r="M956"/>
      <c r="N956" s="170"/>
      <c r="O956" s="170"/>
    </row>
    <row r="957" spans="1:15" ht="12.75" x14ac:dyDescent="0.2">
      <c r="A957" s="118" t="s">
        <v>2726</v>
      </c>
      <c r="B957" s="59" t="s">
        <v>2728</v>
      </c>
      <c r="C957" s="59" t="s">
        <v>887</v>
      </c>
      <c r="D957" s="118" t="s">
        <v>212</v>
      </c>
      <c r="E957" s="118" t="s">
        <v>1020</v>
      </c>
      <c r="F957" s="119">
        <v>3.8372000000000003E-2</v>
      </c>
      <c r="G957" s="119">
        <v>0</v>
      </c>
      <c r="H957" s="74" t="str">
        <f t="shared" si="42"/>
        <v/>
      </c>
      <c r="I957" s="60">
        <f t="shared" si="43"/>
        <v>2.6270211675646303E-6</v>
      </c>
      <c r="J957" s="121">
        <v>110.49813742071825</v>
      </c>
      <c r="K957" s="121">
        <v>29.323699999999999</v>
      </c>
      <c r="M957"/>
      <c r="N957" s="170"/>
    </row>
    <row r="958" spans="1:15" ht="12.75" x14ac:dyDescent="0.2">
      <c r="A958" s="118" t="s">
        <v>1701</v>
      </c>
      <c r="B958" s="59" t="s">
        <v>1350</v>
      </c>
      <c r="C958" s="59" t="s">
        <v>665</v>
      </c>
      <c r="D958" s="118" t="s">
        <v>212</v>
      </c>
      <c r="E958" s="118" t="s">
        <v>214</v>
      </c>
      <c r="F958" s="119">
        <v>3.4547330000000001E-2</v>
      </c>
      <c r="G958" s="119">
        <v>0.15362885999999998</v>
      </c>
      <c r="H958" s="74">
        <f t="shared" si="42"/>
        <v>-0.77512473893251566</v>
      </c>
      <c r="I958" s="60">
        <f t="shared" si="43"/>
        <v>2.3651768787876729E-6</v>
      </c>
      <c r="J958" s="121">
        <v>4.6421113696080001</v>
      </c>
      <c r="K958" s="121">
        <v>8.42605</v>
      </c>
      <c r="M958"/>
      <c r="N958" s="170"/>
    </row>
    <row r="959" spans="1:15" ht="12.75" x14ac:dyDescent="0.2">
      <c r="A959" s="118" t="s">
        <v>2963</v>
      </c>
      <c r="B959" s="59" t="s">
        <v>199</v>
      </c>
      <c r="C959" s="59" t="s">
        <v>885</v>
      </c>
      <c r="D959" s="118" t="s">
        <v>212</v>
      </c>
      <c r="E959" s="118" t="s">
        <v>3031</v>
      </c>
      <c r="F959" s="119">
        <v>3.4371249999999999E-2</v>
      </c>
      <c r="G959" s="119">
        <v>8.2589005000000007E-2</v>
      </c>
      <c r="H959" s="74">
        <f t="shared" si="42"/>
        <v>-0.58382777465353897</v>
      </c>
      <c r="I959" s="60">
        <f t="shared" si="43"/>
        <v>2.3531221022009745E-6</v>
      </c>
      <c r="J959" s="121">
        <v>62.121418249999998</v>
      </c>
      <c r="K959" s="121">
        <v>29.405449999999998</v>
      </c>
      <c r="M959"/>
      <c r="N959" s="170"/>
    </row>
    <row r="960" spans="1:15" ht="12.75" x14ac:dyDescent="0.2">
      <c r="A960" s="118" t="s">
        <v>2397</v>
      </c>
      <c r="B960" s="59" t="s">
        <v>824</v>
      </c>
      <c r="C960" s="59" t="s">
        <v>1906</v>
      </c>
      <c r="D960" s="118" t="s">
        <v>213</v>
      </c>
      <c r="E960" s="118" t="s">
        <v>214</v>
      </c>
      <c r="F960" s="119">
        <v>3.1960450000000001E-2</v>
      </c>
      <c r="G960" s="119">
        <v>3.7568999999999998E-2</v>
      </c>
      <c r="H960" s="74">
        <f t="shared" si="42"/>
        <v>-0.14928664590486829</v>
      </c>
      <c r="I960" s="60">
        <f t="shared" si="43"/>
        <v>2.1880740820100853E-6</v>
      </c>
      <c r="J960" s="121">
        <v>10.674032480000001</v>
      </c>
      <c r="K960" s="121">
        <v>12.1069</v>
      </c>
      <c r="M960"/>
      <c r="N960" s="170"/>
    </row>
    <row r="961" spans="1:15" ht="12.75" x14ac:dyDescent="0.2">
      <c r="A961" s="118" t="s">
        <v>1870</v>
      </c>
      <c r="B961" s="59" t="s">
        <v>313</v>
      </c>
      <c r="C961" s="59" t="s">
        <v>890</v>
      </c>
      <c r="D961" s="118" t="s">
        <v>827</v>
      </c>
      <c r="E961" s="118" t="s">
        <v>1020</v>
      </c>
      <c r="F961" s="119">
        <v>3.1724822E-2</v>
      </c>
      <c r="G961" s="119">
        <v>6.7132168999999992E-2</v>
      </c>
      <c r="H961" s="74">
        <f t="shared" si="42"/>
        <v>-0.52742742454813274</v>
      </c>
      <c r="I961" s="60">
        <f t="shared" si="43"/>
        <v>2.1719425344318791E-6</v>
      </c>
      <c r="J961" s="121">
        <v>11.885762580125</v>
      </c>
      <c r="K961" s="121">
        <v>95.980149999999995</v>
      </c>
      <c r="M961"/>
      <c r="N961" s="170"/>
    </row>
    <row r="962" spans="1:15" ht="12.75" x14ac:dyDescent="0.2">
      <c r="A962" s="118" t="s">
        <v>2348</v>
      </c>
      <c r="B962" s="59" t="s">
        <v>81</v>
      </c>
      <c r="C962" s="59" t="s">
        <v>892</v>
      </c>
      <c r="D962" s="118" t="s">
        <v>213</v>
      </c>
      <c r="E962" s="118" t="s">
        <v>214</v>
      </c>
      <c r="F962" s="119">
        <v>3.067127E-2</v>
      </c>
      <c r="G962" s="119">
        <v>7.1092700000000009E-3</v>
      </c>
      <c r="H962" s="74">
        <f t="shared" si="42"/>
        <v>3.3142643337501596</v>
      </c>
      <c r="I962" s="60">
        <f t="shared" si="43"/>
        <v>2.0998143314419371E-6</v>
      </c>
      <c r="J962" s="121">
        <v>59.340012899999998</v>
      </c>
      <c r="K962" s="121">
        <v>51.804349999999999</v>
      </c>
      <c r="M962"/>
      <c r="N962" s="170"/>
    </row>
    <row r="963" spans="1:15" ht="12.75" x14ac:dyDescent="0.2">
      <c r="A963" s="118" t="s">
        <v>2359</v>
      </c>
      <c r="B963" s="59" t="s">
        <v>85</v>
      </c>
      <c r="C963" s="59" t="s">
        <v>892</v>
      </c>
      <c r="D963" s="118" t="s">
        <v>213</v>
      </c>
      <c r="E963" s="118" t="s">
        <v>214</v>
      </c>
      <c r="F963" s="119">
        <v>3.0424508000000003E-2</v>
      </c>
      <c r="G963" s="119">
        <v>0.120114391</v>
      </c>
      <c r="H963" s="74">
        <f t="shared" si="42"/>
        <v>-0.74670388996102888</v>
      </c>
      <c r="I963" s="60">
        <f t="shared" si="43"/>
        <v>2.0829205287381277E-6</v>
      </c>
      <c r="J963" s="121">
        <v>16.932009960000002</v>
      </c>
      <c r="K963" s="121">
        <v>25.353149999999999</v>
      </c>
      <c r="M963"/>
      <c r="N963" s="170"/>
    </row>
    <row r="964" spans="1:15" ht="12.75" x14ac:dyDescent="0.2">
      <c r="A964" s="118" t="s">
        <v>2350</v>
      </c>
      <c r="B964" s="59" t="s">
        <v>2992</v>
      </c>
      <c r="C964" s="59" t="s">
        <v>149</v>
      </c>
      <c r="D964" s="118" t="s">
        <v>213</v>
      </c>
      <c r="E964" s="118" t="s">
        <v>1020</v>
      </c>
      <c r="F964" s="119">
        <v>2.952772E-2</v>
      </c>
      <c r="G964" s="119">
        <v>4.0802400000000003E-2</v>
      </c>
      <c r="H964" s="74">
        <f t="shared" si="42"/>
        <v>-0.27632394172891794</v>
      </c>
      <c r="I964" s="60">
        <f t="shared" si="43"/>
        <v>2.0215246917002366E-6</v>
      </c>
      <c r="J964" s="121">
        <v>8.9008724099999998</v>
      </c>
      <c r="K964" s="121">
        <v>30.552499999999998</v>
      </c>
      <c r="M964"/>
      <c r="N964" s="170"/>
      <c r="O964" s="170"/>
    </row>
    <row r="965" spans="1:15" ht="12.75" x14ac:dyDescent="0.2">
      <c r="A965" s="118" t="s">
        <v>2798</v>
      </c>
      <c r="B965" s="59" t="s">
        <v>1951</v>
      </c>
      <c r="C965" s="59" t="s">
        <v>1942</v>
      </c>
      <c r="D965" s="118" t="s">
        <v>212</v>
      </c>
      <c r="E965" s="118" t="s">
        <v>214</v>
      </c>
      <c r="F965" s="119">
        <v>2.7352400000000002E-2</v>
      </c>
      <c r="G965" s="119">
        <v>0</v>
      </c>
      <c r="H965" s="74" t="str">
        <f t="shared" si="42"/>
        <v/>
      </c>
      <c r="I965" s="60">
        <f t="shared" si="43"/>
        <v>1.8725980867219534E-6</v>
      </c>
      <c r="J965" s="121">
        <v>3.2196501452000001</v>
      </c>
      <c r="K965" s="121">
        <v>12.82385</v>
      </c>
      <c r="M965"/>
      <c r="N965" s="170"/>
    </row>
    <row r="966" spans="1:15" ht="12.75" x14ac:dyDescent="0.2">
      <c r="A966" s="118" t="s">
        <v>3045</v>
      </c>
      <c r="B966" s="59" t="s">
        <v>3046</v>
      </c>
      <c r="C966" s="59" t="s">
        <v>890</v>
      </c>
      <c r="D966" s="118" t="s">
        <v>827</v>
      </c>
      <c r="E966" s="118" t="s">
        <v>1020</v>
      </c>
      <c r="F966" s="119">
        <v>2.6740259999999998E-2</v>
      </c>
      <c r="G966" s="119">
        <v>0</v>
      </c>
      <c r="H966" s="74" t="str">
        <f t="shared" si="42"/>
        <v/>
      </c>
      <c r="I966" s="60">
        <f t="shared" si="43"/>
        <v>1.8306898010575881E-6</v>
      </c>
      <c r="J966" s="121">
        <v>8.2989771900000004</v>
      </c>
      <c r="K966" s="121">
        <v>62.281149999999997</v>
      </c>
      <c r="M966"/>
      <c r="N966" s="170"/>
    </row>
    <row r="967" spans="1:15" ht="12.75" x14ac:dyDescent="0.2">
      <c r="A967" s="118" t="s">
        <v>2358</v>
      </c>
      <c r="B967" s="59" t="s">
        <v>122</v>
      </c>
      <c r="C967" s="59" t="s">
        <v>665</v>
      </c>
      <c r="D967" s="118" t="s">
        <v>827</v>
      </c>
      <c r="E967" s="118" t="s">
        <v>214</v>
      </c>
      <c r="F967" s="119">
        <v>2.662204E-2</v>
      </c>
      <c r="G967" s="119">
        <v>0.61288427700000003</v>
      </c>
      <c r="H967" s="74">
        <f t="shared" si="42"/>
        <v>-0.95656269707176711</v>
      </c>
      <c r="I967" s="60">
        <f t="shared" si="43"/>
        <v>1.8225962317250152E-6</v>
      </c>
      <c r="J967" s="121">
        <v>220.57866750263781</v>
      </c>
      <c r="K967" s="121">
        <v>26.611750000000001</v>
      </c>
      <c r="M967"/>
      <c r="N967" s="170"/>
    </row>
    <row r="968" spans="1:15" ht="12.75" x14ac:dyDescent="0.2">
      <c r="A968" s="118" t="s">
        <v>2644</v>
      </c>
      <c r="B968" s="59" t="s">
        <v>331</v>
      </c>
      <c r="C968" s="59" t="s">
        <v>891</v>
      </c>
      <c r="D968" s="118" t="s">
        <v>212</v>
      </c>
      <c r="E968" s="118" t="s">
        <v>1020</v>
      </c>
      <c r="F968" s="119">
        <v>2.6043549999999999E-2</v>
      </c>
      <c r="G968" s="119">
        <v>9.685102000000001E-2</v>
      </c>
      <c r="H968" s="74">
        <f t="shared" si="42"/>
        <v>-0.73109679175294184</v>
      </c>
      <c r="I968" s="60">
        <f t="shared" si="43"/>
        <v>1.782991689996034E-6</v>
      </c>
      <c r="J968" s="121">
        <v>76.817953979999999</v>
      </c>
      <c r="K968" s="121">
        <v>83.419700000000006</v>
      </c>
      <c r="M968"/>
      <c r="N968" s="170"/>
    </row>
    <row r="969" spans="1:15" ht="12.75" x14ac:dyDescent="0.2">
      <c r="A969" s="118" t="s">
        <v>2380</v>
      </c>
      <c r="B969" s="59" t="s">
        <v>1414</v>
      </c>
      <c r="C969" s="59" t="s">
        <v>972</v>
      </c>
      <c r="D969" s="118" t="s">
        <v>212</v>
      </c>
      <c r="E969" s="118" t="s">
        <v>1020</v>
      </c>
      <c r="F969" s="119">
        <v>2.5718560000000001E-2</v>
      </c>
      <c r="G969" s="119">
        <v>1.2657E-2</v>
      </c>
      <c r="H969" s="74">
        <f t="shared" si="42"/>
        <v>1.0319633404440234</v>
      </c>
      <c r="I969" s="60">
        <f t="shared" si="43"/>
        <v>1.7607422474533775E-6</v>
      </c>
      <c r="J969" s="121">
        <v>6.7737925999999993</v>
      </c>
      <c r="K969" s="121">
        <v>53.782499999999999</v>
      </c>
      <c r="M969"/>
      <c r="N969" s="170"/>
    </row>
    <row r="970" spans="1:15" ht="12.75" x14ac:dyDescent="0.2">
      <c r="A970" s="118" t="s">
        <v>3092</v>
      </c>
      <c r="B970" s="59" t="s">
        <v>3093</v>
      </c>
      <c r="C970" s="59" t="s">
        <v>886</v>
      </c>
      <c r="D970" s="118" t="s">
        <v>212</v>
      </c>
      <c r="E970" s="118" t="s">
        <v>1020</v>
      </c>
      <c r="F970" s="119">
        <v>2.3552500000000001E-2</v>
      </c>
      <c r="G970" s="119"/>
      <c r="H970" s="74"/>
      <c r="I970" s="60"/>
      <c r="J970" s="121">
        <v>47.896250450000004</v>
      </c>
      <c r="K970" s="121">
        <v>112.015</v>
      </c>
      <c r="M970"/>
      <c r="N970" s="170"/>
    </row>
    <row r="971" spans="1:15" ht="12.75" x14ac:dyDescent="0.2">
      <c r="A971" s="118" t="s">
        <v>2672</v>
      </c>
      <c r="B971" s="59" t="s">
        <v>329</v>
      </c>
      <c r="C971" s="59" t="s">
        <v>891</v>
      </c>
      <c r="D971" s="118" t="s">
        <v>212</v>
      </c>
      <c r="E971" s="118" t="s">
        <v>1020</v>
      </c>
      <c r="F971" s="119">
        <v>2.3156913000000001E-2</v>
      </c>
      <c r="G971" s="119">
        <v>6.2220040000000004E-2</v>
      </c>
      <c r="H971" s="74">
        <f t="shared" ref="H971:H990" si="44">IF(ISERROR(F971/G971-1),"",IF((F971/G971-1)&gt;10000%,"",F971/G971-1))</f>
        <v>-0.62782227398118029</v>
      </c>
      <c r="I971" s="60">
        <f t="shared" ref="I971:I990" si="45">F971/$F$1074</f>
        <v>1.5853669505486441E-6</v>
      </c>
      <c r="J971" s="121">
        <v>9.4152479499999995</v>
      </c>
      <c r="K971" s="121">
        <v>64.486000000000004</v>
      </c>
      <c r="M971"/>
      <c r="N971" s="170"/>
    </row>
    <row r="972" spans="1:15" ht="12.75" x14ac:dyDescent="0.2">
      <c r="A972" s="118" t="s">
        <v>2748</v>
      </c>
      <c r="B972" s="59" t="s">
        <v>2749</v>
      </c>
      <c r="C972" s="59" t="s">
        <v>972</v>
      </c>
      <c r="D972" s="118" t="s">
        <v>213</v>
      </c>
      <c r="E972" s="118" t="s">
        <v>214</v>
      </c>
      <c r="F972" s="119">
        <v>2.2768799999999999E-2</v>
      </c>
      <c r="G972" s="119">
        <v>2.0363099999999999E-3</v>
      </c>
      <c r="H972" s="74">
        <f t="shared" si="44"/>
        <v>10.181401652989967</v>
      </c>
      <c r="I972" s="60">
        <f t="shared" si="45"/>
        <v>1.5587959856156976E-6</v>
      </c>
      <c r="J972" s="121">
        <v>6.9266751900000001</v>
      </c>
      <c r="K972" s="121">
        <v>28.705100000000002</v>
      </c>
      <c r="M972"/>
      <c r="N972" s="170"/>
    </row>
    <row r="973" spans="1:15" ht="12.75" x14ac:dyDescent="0.2">
      <c r="A973" s="118" t="s">
        <v>2100</v>
      </c>
      <c r="B973" s="118" t="s">
        <v>960</v>
      </c>
      <c r="C973" s="118" t="s">
        <v>886</v>
      </c>
      <c r="D973" s="118" t="s">
        <v>212</v>
      </c>
      <c r="E973" s="118" t="s">
        <v>1020</v>
      </c>
      <c r="F973" s="119">
        <v>2.1471610000000002E-2</v>
      </c>
      <c r="G973" s="119">
        <v>2.1027560000000001E-2</v>
      </c>
      <c r="H973" s="74">
        <f t="shared" si="44"/>
        <v>2.1117523859163878E-2</v>
      </c>
      <c r="I973" s="120">
        <f t="shared" si="45"/>
        <v>1.4699878549904201E-6</v>
      </c>
      <c r="J973" s="121">
        <v>26.650348739999998</v>
      </c>
      <c r="K973" s="121">
        <v>6.7613000000000003</v>
      </c>
      <c r="M973"/>
      <c r="N973" s="170"/>
    </row>
    <row r="974" spans="1:15" ht="12.75" x14ac:dyDescent="0.2">
      <c r="A974" s="118" t="s">
        <v>2472</v>
      </c>
      <c r="B974" s="59" t="s">
        <v>958</v>
      </c>
      <c r="C974" s="59" t="s">
        <v>885</v>
      </c>
      <c r="D974" s="118" t="s">
        <v>212</v>
      </c>
      <c r="E974" s="118" t="s">
        <v>1020</v>
      </c>
      <c r="F974" s="119">
        <v>2.1135999999999999E-2</v>
      </c>
      <c r="G974" s="119">
        <v>0.1296766</v>
      </c>
      <c r="H974" s="74">
        <f t="shared" si="44"/>
        <v>-0.83700991543578418</v>
      </c>
      <c r="I974" s="60">
        <f t="shared" si="45"/>
        <v>1.4470113467540399E-6</v>
      </c>
      <c r="J974" s="121">
        <v>4.2731000000000003</v>
      </c>
      <c r="K974" s="121">
        <v>12.8537</v>
      </c>
      <c r="M974"/>
      <c r="N974" s="170"/>
    </row>
    <row r="975" spans="1:15" ht="12.75" x14ac:dyDescent="0.2">
      <c r="A975" s="59" t="s">
        <v>2485</v>
      </c>
      <c r="B975" s="59" t="s">
        <v>2486</v>
      </c>
      <c r="C975" s="59" t="s">
        <v>1942</v>
      </c>
      <c r="D975" s="118" t="s">
        <v>212</v>
      </c>
      <c r="E975" s="118" t="s">
        <v>1020</v>
      </c>
      <c r="F975" s="119">
        <v>2.1092320000000001E-2</v>
      </c>
      <c r="G975" s="119">
        <v>0.21901657999999999</v>
      </c>
      <c r="H975" s="74">
        <f t="shared" si="44"/>
        <v>-0.90369532754095605</v>
      </c>
      <c r="I975" s="60">
        <f t="shared" si="45"/>
        <v>1.4440209296634736E-6</v>
      </c>
      <c r="J975" s="121">
        <v>4.3169477951384403</v>
      </c>
      <c r="K975" s="121">
        <v>153.82825</v>
      </c>
      <c r="M975"/>
      <c r="N975" s="170"/>
    </row>
    <row r="976" spans="1:15" ht="12.75" x14ac:dyDescent="0.2">
      <c r="A976" s="118" t="s">
        <v>2101</v>
      </c>
      <c r="B976" s="59" t="s">
        <v>959</v>
      </c>
      <c r="C976" s="59" t="s">
        <v>886</v>
      </c>
      <c r="D976" s="118" t="s">
        <v>212</v>
      </c>
      <c r="E976" s="118" t="s">
        <v>1020</v>
      </c>
      <c r="F976" s="119">
        <v>2.0788655999999999E-2</v>
      </c>
      <c r="G976" s="119">
        <v>0.29505253999999997</v>
      </c>
      <c r="H976" s="74">
        <f t="shared" si="44"/>
        <v>-0.92954252825615402</v>
      </c>
      <c r="I976" s="60">
        <f t="shared" si="45"/>
        <v>1.4232315062342189E-6</v>
      </c>
      <c r="J976" s="121">
        <v>5.8388041699999995</v>
      </c>
      <c r="K976" s="121">
        <v>7.9115500000000001</v>
      </c>
      <c r="M976"/>
      <c r="N976" s="170"/>
    </row>
    <row r="977" spans="1:15" ht="12.75" x14ac:dyDescent="0.2">
      <c r="A977" s="118" t="s">
        <v>1940</v>
      </c>
      <c r="B977" s="59" t="s">
        <v>1941</v>
      </c>
      <c r="C977" s="59" t="s">
        <v>1942</v>
      </c>
      <c r="D977" s="118" t="s">
        <v>212</v>
      </c>
      <c r="E977" s="118" t="s">
        <v>1020</v>
      </c>
      <c r="F977" s="119">
        <v>2.005941E-2</v>
      </c>
      <c r="G977" s="119">
        <v>6.8237320000000004E-2</v>
      </c>
      <c r="H977" s="74">
        <f t="shared" si="44"/>
        <v>-0.70603461566192816</v>
      </c>
      <c r="I977" s="60">
        <f t="shared" si="45"/>
        <v>1.3733059178269994E-6</v>
      </c>
      <c r="J977" s="121">
        <v>17.761749819525431</v>
      </c>
      <c r="K977" s="121">
        <v>43.937899999999999</v>
      </c>
      <c r="M977"/>
      <c r="N977" s="170"/>
    </row>
    <row r="978" spans="1:15" ht="12.75" x14ac:dyDescent="0.2">
      <c r="A978" s="118" t="s">
        <v>2122</v>
      </c>
      <c r="B978" s="59" t="s">
        <v>550</v>
      </c>
      <c r="C978" s="59" t="s">
        <v>886</v>
      </c>
      <c r="D978" s="118" t="s">
        <v>212</v>
      </c>
      <c r="E978" s="118" t="s">
        <v>1020</v>
      </c>
      <c r="F978" s="119">
        <v>2.0042869999999997E-2</v>
      </c>
      <c r="G978" s="119">
        <v>3.9548309999999996E-2</v>
      </c>
      <c r="H978" s="74">
        <f t="shared" si="44"/>
        <v>-0.49320539866305291</v>
      </c>
      <c r="I978" s="60">
        <f t="shared" si="45"/>
        <v>1.3721735575092799E-6</v>
      </c>
      <c r="J978" s="121">
        <v>7.9726994600000003</v>
      </c>
      <c r="K978" s="121">
        <v>12.527900000000001</v>
      </c>
      <c r="M978"/>
      <c r="N978" s="170"/>
    </row>
    <row r="979" spans="1:15" ht="12.75" x14ac:dyDescent="0.2">
      <c r="A979" s="118" t="s">
        <v>1746</v>
      </c>
      <c r="B979" s="59" t="s">
        <v>993</v>
      </c>
      <c r="C979" s="59" t="s">
        <v>665</v>
      </c>
      <c r="D979" s="118" t="s">
        <v>212</v>
      </c>
      <c r="E979" s="118" t="s">
        <v>1020</v>
      </c>
      <c r="F979" s="119">
        <v>2.002812E-2</v>
      </c>
      <c r="G979" s="119">
        <v>3.0076055000000001E-2</v>
      </c>
      <c r="H979" s="74">
        <f t="shared" si="44"/>
        <v>-0.33408420751990253</v>
      </c>
      <c r="I979" s="60">
        <f t="shared" si="45"/>
        <v>1.3711637440457761E-6</v>
      </c>
      <c r="J979" s="121">
        <v>4.8171900919999997</v>
      </c>
      <c r="K979" s="121">
        <v>153.93965</v>
      </c>
      <c r="M979"/>
      <c r="N979" s="170"/>
    </row>
    <row r="980" spans="1:15" ht="12.75" x14ac:dyDescent="0.2">
      <c r="A980" s="118" t="s">
        <v>1892</v>
      </c>
      <c r="B980" s="59" t="s">
        <v>10</v>
      </c>
      <c r="C980" s="59" t="s">
        <v>890</v>
      </c>
      <c r="D980" s="118" t="s">
        <v>827</v>
      </c>
      <c r="E980" s="118" t="s">
        <v>1020</v>
      </c>
      <c r="F980" s="119">
        <v>1.9963727504701299E-2</v>
      </c>
      <c r="G980" s="119">
        <v>1.5915193301331898E-2</v>
      </c>
      <c r="H980" s="74">
        <f t="shared" si="44"/>
        <v>0.25438171731351766</v>
      </c>
      <c r="I980" s="60">
        <f t="shared" si="45"/>
        <v>1.3667553095575556E-6</v>
      </c>
      <c r="J980" s="121">
        <v>30.868855182024998</v>
      </c>
      <c r="K980" s="121">
        <v>17.685500000000001</v>
      </c>
      <c r="M980"/>
      <c r="N980" s="170"/>
    </row>
    <row r="981" spans="1:15" ht="12.75" x14ac:dyDescent="0.2">
      <c r="A981" s="118" t="s">
        <v>2687</v>
      </c>
      <c r="B981" s="59" t="s">
        <v>2685</v>
      </c>
      <c r="C981" s="59" t="s">
        <v>886</v>
      </c>
      <c r="D981" s="118" t="s">
        <v>212</v>
      </c>
      <c r="E981" s="118" t="s">
        <v>1020</v>
      </c>
      <c r="F981" s="119">
        <v>1.8862179999999999E-2</v>
      </c>
      <c r="G981" s="119">
        <v>3.6934800000000004E-2</v>
      </c>
      <c r="H981" s="74">
        <f t="shared" si="44"/>
        <v>-0.48931143528596344</v>
      </c>
      <c r="I981" s="60">
        <f t="shared" si="45"/>
        <v>1.2913412416974412E-6</v>
      </c>
      <c r="J981" s="121">
        <v>2.4534885800000001</v>
      </c>
      <c r="K981" s="121">
        <v>11.9659</v>
      </c>
      <c r="M981"/>
      <c r="N981" s="170"/>
    </row>
    <row r="982" spans="1:15" ht="12.75" x14ac:dyDescent="0.2">
      <c r="A982" s="118" t="s">
        <v>2786</v>
      </c>
      <c r="B982" s="59" t="s">
        <v>1004</v>
      </c>
      <c r="C982" s="59" t="s">
        <v>665</v>
      </c>
      <c r="D982" s="118" t="s">
        <v>212</v>
      </c>
      <c r="E982" s="118" t="s">
        <v>1020</v>
      </c>
      <c r="F982" s="119">
        <v>1.785604E-2</v>
      </c>
      <c r="G982" s="119">
        <v>1.3491762199999999</v>
      </c>
      <c r="H982" s="74">
        <f t="shared" si="44"/>
        <v>-0.98676522774763997</v>
      </c>
      <c r="I982" s="60">
        <f t="shared" si="45"/>
        <v>1.222458955719815E-6</v>
      </c>
      <c r="J982" s="121">
        <v>23.317944464</v>
      </c>
      <c r="K982" s="121">
        <v>57.624250000000004</v>
      </c>
      <c r="M982"/>
      <c r="N982" s="170"/>
    </row>
    <row r="983" spans="1:15" ht="12.75" x14ac:dyDescent="0.2">
      <c r="A983" s="118" t="s">
        <v>2702</v>
      </c>
      <c r="B983" s="59" t="s">
        <v>531</v>
      </c>
      <c r="C983" s="59" t="s">
        <v>889</v>
      </c>
      <c r="D983" s="118" t="s">
        <v>212</v>
      </c>
      <c r="E983" s="118" t="s">
        <v>1020</v>
      </c>
      <c r="F983" s="119">
        <v>1.7847999999999999E-2</v>
      </c>
      <c r="G983" s="119">
        <v>0.15735939999999998</v>
      </c>
      <c r="H983" s="74">
        <f t="shared" si="44"/>
        <v>-0.88657811354135818</v>
      </c>
      <c r="I983" s="60">
        <f t="shared" si="45"/>
        <v>1.2219085218047931E-6</v>
      </c>
      <c r="J983" s="121">
        <v>21.334599780000001</v>
      </c>
      <c r="K983" s="121">
        <v>64.049750000000003</v>
      </c>
      <c r="M983"/>
      <c r="N983" s="170"/>
    </row>
    <row r="984" spans="1:15" ht="12.75" x14ac:dyDescent="0.2">
      <c r="A984" s="118" t="s">
        <v>2808</v>
      </c>
      <c r="B984" s="59" t="s">
        <v>1236</v>
      </c>
      <c r="C984" s="59" t="s">
        <v>665</v>
      </c>
      <c r="D984" s="118" t="s">
        <v>212</v>
      </c>
      <c r="E984" s="118" t="s">
        <v>214</v>
      </c>
      <c r="F984" s="119">
        <v>1.7473499999999999E-2</v>
      </c>
      <c r="G984" s="119">
        <v>2.0081627100000001</v>
      </c>
      <c r="H984" s="74">
        <f t="shared" si="44"/>
        <v>-0.99129876283779816</v>
      </c>
      <c r="I984" s="60">
        <f t="shared" si="45"/>
        <v>1.1962695291212489E-6</v>
      </c>
      <c r="J984" s="121">
        <v>7.2186286961999997</v>
      </c>
      <c r="K984" s="121">
        <v>10.80795</v>
      </c>
      <c r="M984"/>
      <c r="N984" s="170"/>
    </row>
    <row r="985" spans="1:15" ht="12.75" x14ac:dyDescent="0.2">
      <c r="A985" s="118" t="s">
        <v>1948</v>
      </c>
      <c r="B985" s="59" t="s">
        <v>1949</v>
      </c>
      <c r="C985" s="59" t="s">
        <v>1942</v>
      </c>
      <c r="D985" s="118" t="s">
        <v>212</v>
      </c>
      <c r="E985" s="118" t="s">
        <v>1020</v>
      </c>
      <c r="F985" s="119">
        <v>1.7009720000000002E-2</v>
      </c>
      <c r="G985" s="119">
        <v>0.36396134999999996</v>
      </c>
      <c r="H985" s="74">
        <f t="shared" si="44"/>
        <v>-0.95326503762006598</v>
      </c>
      <c r="I985" s="60">
        <f t="shared" si="45"/>
        <v>1.1645182553514919E-6</v>
      </c>
      <c r="J985" s="121">
        <v>13.208104448</v>
      </c>
      <c r="K985" s="121">
        <v>19.693149999999999</v>
      </c>
      <c r="M985"/>
      <c r="N985" s="170"/>
    </row>
    <row r="986" spans="1:15" ht="12.75" x14ac:dyDescent="0.2">
      <c r="A986" s="118" t="s">
        <v>2393</v>
      </c>
      <c r="B986" s="59" t="s">
        <v>80</v>
      </c>
      <c r="C986" s="59" t="s">
        <v>892</v>
      </c>
      <c r="D986" s="118" t="s">
        <v>213</v>
      </c>
      <c r="E986" s="118" t="s">
        <v>214</v>
      </c>
      <c r="F986" s="119">
        <v>1.6816069999999999E-2</v>
      </c>
      <c r="G986" s="119">
        <v>7.966086E-2</v>
      </c>
      <c r="H986" s="74">
        <f t="shared" si="44"/>
        <v>-0.7889042372879228</v>
      </c>
      <c r="I986" s="60">
        <f t="shared" si="45"/>
        <v>1.1512606026594534E-6</v>
      </c>
      <c r="J986" s="121">
        <v>5.9787066429999998</v>
      </c>
      <c r="K986" s="121">
        <v>78.093850000000003</v>
      </c>
      <c r="M986"/>
      <c r="N986" s="170"/>
    </row>
    <row r="987" spans="1:15" ht="12.75" x14ac:dyDescent="0.2">
      <c r="A987" s="118" t="s">
        <v>2153</v>
      </c>
      <c r="B987" s="59" t="s">
        <v>462</v>
      </c>
      <c r="C987" s="59" t="s">
        <v>886</v>
      </c>
      <c r="D987" s="118" t="s">
        <v>212</v>
      </c>
      <c r="E987" s="118" t="s">
        <v>1020</v>
      </c>
      <c r="F987" s="119">
        <v>1.547869E-2</v>
      </c>
      <c r="G987" s="119">
        <v>1.331037E-2</v>
      </c>
      <c r="H987" s="74">
        <f t="shared" si="44"/>
        <v>0.16290456238256334</v>
      </c>
      <c r="I987" s="60">
        <f t="shared" si="45"/>
        <v>1.0597009870783635E-6</v>
      </c>
      <c r="J987" s="121">
        <v>14.76338556</v>
      </c>
      <c r="K987" s="121">
        <v>10.55265</v>
      </c>
      <c r="M987"/>
      <c r="N987" s="170"/>
    </row>
    <row r="988" spans="1:15" ht="12.75" x14ac:dyDescent="0.2">
      <c r="A988" s="118" t="s">
        <v>2398</v>
      </c>
      <c r="B988" s="59" t="s">
        <v>821</v>
      </c>
      <c r="C988" s="59" t="s">
        <v>1906</v>
      </c>
      <c r="D988" s="118" t="s">
        <v>213</v>
      </c>
      <c r="E988" s="118" t="s">
        <v>214</v>
      </c>
      <c r="F988" s="119">
        <v>1.536885E-2</v>
      </c>
      <c r="G988" s="119">
        <v>1.4842799999999999E-3</v>
      </c>
      <c r="H988" s="74">
        <f t="shared" si="44"/>
        <v>9.3544142614601018</v>
      </c>
      <c r="I988" s="60">
        <f t="shared" si="45"/>
        <v>1.0521811287169202E-6</v>
      </c>
      <c r="J988" s="121">
        <v>9.0306994300000003</v>
      </c>
      <c r="K988" s="121">
        <v>15.90225</v>
      </c>
      <c r="M988"/>
      <c r="N988" s="170"/>
    </row>
    <row r="989" spans="1:15" ht="12.75" x14ac:dyDescent="0.2">
      <c r="A989" s="118" t="s">
        <v>1736</v>
      </c>
      <c r="B989" s="59" t="s">
        <v>1547</v>
      </c>
      <c r="C989" s="59" t="s">
        <v>665</v>
      </c>
      <c r="D989" s="118" t="s">
        <v>212</v>
      </c>
      <c r="E989" s="118" t="s">
        <v>1020</v>
      </c>
      <c r="F989" s="119">
        <v>1.5166000000000001E-2</v>
      </c>
      <c r="G989" s="119">
        <v>3.1506554999999999E-2</v>
      </c>
      <c r="H989" s="74">
        <f t="shared" si="44"/>
        <v>-0.51863985129443702</v>
      </c>
      <c r="I989" s="60">
        <f t="shared" si="45"/>
        <v>1.0382936262713746E-6</v>
      </c>
      <c r="J989" s="121">
        <v>1.4248735641000001</v>
      </c>
      <c r="K989" s="121">
        <v>42.409849999999999</v>
      </c>
      <c r="M989"/>
      <c r="N989" s="170"/>
    </row>
    <row r="990" spans="1:15" ht="12.75" x14ac:dyDescent="0.2">
      <c r="A990" s="118" t="s">
        <v>2664</v>
      </c>
      <c r="B990" s="59" t="s">
        <v>596</v>
      </c>
      <c r="C990" s="59" t="s">
        <v>891</v>
      </c>
      <c r="D990" s="118" t="s">
        <v>212</v>
      </c>
      <c r="E990" s="118" t="s">
        <v>214</v>
      </c>
      <c r="F990" s="119">
        <v>1.4952999999999999E-2</v>
      </c>
      <c r="G990" s="119">
        <v>8.6994559999999995E-3</v>
      </c>
      <c r="H990" s="74">
        <f t="shared" si="44"/>
        <v>0.71884310927028072</v>
      </c>
      <c r="I990" s="60">
        <f t="shared" si="45"/>
        <v>1.0237112352390783E-6</v>
      </c>
      <c r="J990" s="121">
        <v>8.9462577599999999</v>
      </c>
      <c r="K990" s="121">
        <v>71.917050000000003</v>
      </c>
      <c r="M990"/>
      <c r="N990" s="170"/>
    </row>
    <row r="991" spans="1:15" ht="12.75" x14ac:dyDescent="0.2">
      <c r="A991" s="118" t="s">
        <v>3090</v>
      </c>
      <c r="B991" s="59" t="s">
        <v>3091</v>
      </c>
      <c r="C991" s="59" t="s">
        <v>886</v>
      </c>
      <c r="D991" s="118" t="s">
        <v>212</v>
      </c>
      <c r="E991" s="118" t="s">
        <v>1020</v>
      </c>
      <c r="F991" s="119">
        <v>1.3575E-2</v>
      </c>
      <c r="G991" s="119"/>
      <c r="H991" s="74"/>
      <c r="I991" s="60"/>
      <c r="J991" s="121">
        <v>32.605825459999998</v>
      </c>
      <c r="K991" s="121">
        <v>68.665666666666695</v>
      </c>
      <c r="M991"/>
      <c r="N991" s="170"/>
    </row>
    <row r="992" spans="1:15" ht="12.75" x14ac:dyDescent="0.2">
      <c r="A992" s="118" t="s">
        <v>2335</v>
      </c>
      <c r="B992" s="59" t="s">
        <v>2986</v>
      </c>
      <c r="C992" s="59" t="s">
        <v>149</v>
      </c>
      <c r="D992" s="118" t="s">
        <v>213</v>
      </c>
      <c r="E992" s="118" t="s">
        <v>1020</v>
      </c>
      <c r="F992" s="119">
        <v>1.280325E-2</v>
      </c>
      <c r="G992" s="119">
        <v>0.30478408000000001</v>
      </c>
      <c r="H992" s="74">
        <f t="shared" ref="H992:H1000" si="46">IF(ISERROR(F992/G992-1),"",IF((F992/G992-1)&gt;10000%,"",F992/G992-1))</f>
        <v>-0.95799239251603951</v>
      </c>
      <c r="I992" s="60">
        <f t="shared" ref="I992:I1000" si="47">F992/$F$1074</f>
        <v>8.7653520180396778E-7</v>
      </c>
      <c r="J992" s="121">
        <v>13.926976300000002</v>
      </c>
      <c r="K992" s="121">
        <v>31.155899999999999</v>
      </c>
      <c r="M992"/>
      <c r="N992" s="170"/>
      <c r="O992" s="170"/>
    </row>
    <row r="993" spans="1:15" ht="12.75" x14ac:dyDescent="0.2">
      <c r="A993" s="118" t="s">
        <v>905</v>
      </c>
      <c r="B993" s="59" t="s">
        <v>399</v>
      </c>
      <c r="C993" s="59" t="s">
        <v>888</v>
      </c>
      <c r="D993" s="118" t="s">
        <v>212</v>
      </c>
      <c r="E993" s="118" t="s">
        <v>1020</v>
      </c>
      <c r="F993" s="119">
        <v>1.130368E-2</v>
      </c>
      <c r="G993" s="119">
        <v>2.1003815000000001</v>
      </c>
      <c r="H993" s="74">
        <f t="shared" si="46"/>
        <v>-0.99461827291851501</v>
      </c>
      <c r="I993" s="60">
        <f t="shared" si="47"/>
        <v>7.7387174584011672E-7</v>
      </c>
      <c r="J993" s="121">
        <v>248.47010011</v>
      </c>
      <c r="K993" s="121">
        <v>17.008849999999999</v>
      </c>
      <c r="M993"/>
      <c r="N993" s="170"/>
    </row>
    <row r="994" spans="1:15" ht="12.75" x14ac:dyDescent="0.2">
      <c r="A994" s="118" t="s">
        <v>2995</v>
      </c>
      <c r="B994" s="59" t="s">
        <v>2991</v>
      </c>
      <c r="C994" s="59" t="s">
        <v>149</v>
      </c>
      <c r="D994" s="118" t="s">
        <v>213</v>
      </c>
      <c r="E994" s="118" t="s">
        <v>1020</v>
      </c>
      <c r="F994" s="119">
        <v>1.1137080000000001E-2</v>
      </c>
      <c r="G994" s="119">
        <v>0</v>
      </c>
      <c r="H994" s="74" t="str">
        <f t="shared" si="46"/>
        <v/>
      </c>
      <c r="I994" s="60">
        <f t="shared" si="47"/>
        <v>7.6246598834725045E-7</v>
      </c>
      <c r="J994" s="121">
        <v>6.3571572000000005</v>
      </c>
      <c r="K994" s="121">
        <v>26.21565</v>
      </c>
      <c r="M994"/>
      <c r="N994" s="170"/>
      <c r="O994" s="170"/>
    </row>
    <row r="995" spans="1:15" ht="12.75" x14ac:dyDescent="0.2">
      <c r="A995" s="118" t="s">
        <v>1889</v>
      </c>
      <c r="B995" s="59" t="s">
        <v>512</v>
      </c>
      <c r="C995" s="59" t="s">
        <v>890</v>
      </c>
      <c r="D995" s="118" t="s">
        <v>827</v>
      </c>
      <c r="E995" s="118" t="s">
        <v>214</v>
      </c>
      <c r="F995" s="119">
        <v>1.0888500000000001E-2</v>
      </c>
      <c r="G995" s="119">
        <v>0.13580957999999999</v>
      </c>
      <c r="H995" s="74">
        <f t="shared" si="46"/>
        <v>-0.91982524355056539</v>
      </c>
      <c r="I995" s="60">
        <f t="shared" si="47"/>
        <v>7.4544772185519325E-7</v>
      </c>
      <c r="J995" s="121">
        <v>77.68413030752501</v>
      </c>
      <c r="K995" s="121">
        <v>58.982900000000001</v>
      </c>
      <c r="M995"/>
      <c r="N995" s="170"/>
    </row>
    <row r="996" spans="1:15" ht="12.75" x14ac:dyDescent="0.2">
      <c r="A996" s="118" t="s">
        <v>2345</v>
      </c>
      <c r="B996" s="59" t="s">
        <v>79</v>
      </c>
      <c r="C996" s="59" t="s">
        <v>892</v>
      </c>
      <c r="D996" s="118" t="s">
        <v>213</v>
      </c>
      <c r="E996" s="118" t="s">
        <v>214</v>
      </c>
      <c r="F996" s="119">
        <v>1.0370325000000001E-2</v>
      </c>
      <c r="G996" s="119">
        <v>1.9064905E-2</v>
      </c>
      <c r="H996" s="74">
        <f t="shared" si="46"/>
        <v>-0.45605157749278047</v>
      </c>
      <c r="I996" s="60">
        <f t="shared" si="47"/>
        <v>7.0997246141782233E-7</v>
      </c>
      <c r="J996" s="121">
        <v>7.7858070780000004</v>
      </c>
      <c r="K996" s="121">
        <v>93.871499999999997</v>
      </c>
      <c r="M996"/>
      <c r="N996" s="170"/>
    </row>
    <row r="997" spans="1:15" ht="12.75" x14ac:dyDescent="0.2">
      <c r="A997" s="118" t="s">
        <v>2434</v>
      </c>
      <c r="B997" s="59" t="s">
        <v>187</v>
      </c>
      <c r="C997" s="59" t="s">
        <v>885</v>
      </c>
      <c r="D997" s="118" t="s">
        <v>212</v>
      </c>
      <c r="E997" s="118" t="s">
        <v>1020</v>
      </c>
      <c r="F997" s="119">
        <v>9.98339E-3</v>
      </c>
      <c r="G997" s="119">
        <v>0.37361478000000004</v>
      </c>
      <c r="H997" s="74">
        <f t="shared" si="46"/>
        <v>-0.97327892113904058</v>
      </c>
      <c r="I997" s="60">
        <f t="shared" si="47"/>
        <v>6.8348214463809684E-7</v>
      </c>
      <c r="J997" s="121">
        <v>83.36448</v>
      </c>
      <c r="K997" s="121">
        <v>4.2300500000000003</v>
      </c>
      <c r="M997"/>
      <c r="N997" s="170"/>
    </row>
    <row r="998" spans="1:15" ht="12.75" x14ac:dyDescent="0.2">
      <c r="A998" s="118" t="s">
        <v>1738</v>
      </c>
      <c r="B998" s="118" t="s">
        <v>1478</v>
      </c>
      <c r="C998" s="118" t="s">
        <v>665</v>
      </c>
      <c r="D998" s="118" t="s">
        <v>212</v>
      </c>
      <c r="E998" s="118" t="s">
        <v>214</v>
      </c>
      <c r="F998" s="119">
        <v>9.1909999999999995E-3</v>
      </c>
      <c r="G998" s="119">
        <v>0</v>
      </c>
      <c r="H998" s="74" t="str">
        <f t="shared" si="46"/>
        <v/>
      </c>
      <c r="I998" s="120">
        <f t="shared" si="47"/>
        <v>6.2923359614006341E-7</v>
      </c>
      <c r="J998" s="121">
        <v>0.75035046120000004</v>
      </c>
      <c r="K998" s="121">
        <v>9.0708500000000001</v>
      </c>
      <c r="M998"/>
      <c r="N998" s="170"/>
    </row>
    <row r="999" spans="1:15" ht="12.75" x14ac:dyDescent="0.2">
      <c r="A999" s="118" t="s">
        <v>1714</v>
      </c>
      <c r="B999" s="59" t="s">
        <v>253</v>
      </c>
      <c r="C999" s="59" t="s">
        <v>665</v>
      </c>
      <c r="D999" s="118" t="s">
        <v>212</v>
      </c>
      <c r="E999" s="118" t="s">
        <v>1020</v>
      </c>
      <c r="F999" s="119">
        <v>8.8477499999999997E-3</v>
      </c>
      <c r="G999" s="119">
        <v>0.11769697</v>
      </c>
      <c r="H999" s="74">
        <f t="shared" si="46"/>
        <v>-0.92482601718633872</v>
      </c>
      <c r="I999" s="60">
        <f t="shared" si="47"/>
        <v>6.0573403876055342E-7</v>
      </c>
      <c r="J999" s="121">
        <v>6.5721069457999999</v>
      </c>
      <c r="K999" s="121">
        <v>47.31485</v>
      </c>
      <c r="M999"/>
      <c r="N999" s="170"/>
    </row>
    <row r="1000" spans="1:15" ht="12.75" x14ac:dyDescent="0.2">
      <c r="A1000" s="118" t="s">
        <v>2435</v>
      </c>
      <c r="B1000" s="59" t="s">
        <v>188</v>
      </c>
      <c r="C1000" s="59" t="s">
        <v>885</v>
      </c>
      <c r="D1000" s="118" t="s">
        <v>212</v>
      </c>
      <c r="E1000" s="118" t="s">
        <v>1020</v>
      </c>
      <c r="F1000" s="119">
        <v>7.8907999999999999E-3</v>
      </c>
      <c r="G1000" s="119">
        <v>0.16001482</v>
      </c>
      <c r="H1000" s="74">
        <f t="shared" si="46"/>
        <v>-0.95068706761036259</v>
      </c>
      <c r="I1000" s="60">
        <f t="shared" si="47"/>
        <v>5.4021939510630103E-7</v>
      </c>
      <c r="J1000" s="121">
        <v>84.133296720000004</v>
      </c>
      <c r="K1000" s="121">
        <v>5.1431500000000003</v>
      </c>
      <c r="M1000"/>
      <c r="N1000" s="170"/>
    </row>
    <row r="1001" spans="1:15" ht="12.75" x14ac:dyDescent="0.2">
      <c r="A1001" s="118" t="s">
        <v>3078</v>
      </c>
      <c r="B1001" s="59" t="s">
        <v>3079</v>
      </c>
      <c r="C1001" s="59" t="s">
        <v>149</v>
      </c>
      <c r="D1001" s="118" t="s">
        <v>827</v>
      </c>
      <c r="E1001" s="118" t="s">
        <v>1020</v>
      </c>
      <c r="F1001" s="119">
        <v>6.8843999999999997E-3</v>
      </c>
      <c r="G1001" s="119"/>
      <c r="H1001" s="74"/>
      <c r="I1001" s="60"/>
      <c r="J1001" s="121">
        <v>99.974550260000001</v>
      </c>
      <c r="K1001" s="121">
        <v>36.588714285714303</v>
      </c>
      <c r="M1001"/>
      <c r="N1001" s="170"/>
    </row>
    <row r="1002" spans="1:15" ht="12.75" x14ac:dyDescent="0.2">
      <c r="A1002" s="118" t="s">
        <v>1748</v>
      </c>
      <c r="B1002" s="59" t="s">
        <v>994</v>
      </c>
      <c r="C1002" s="59" t="s">
        <v>665</v>
      </c>
      <c r="D1002" s="118" t="s">
        <v>212</v>
      </c>
      <c r="E1002" s="118" t="s">
        <v>1020</v>
      </c>
      <c r="F1002" s="119">
        <v>6.8692500000000004E-3</v>
      </c>
      <c r="G1002" s="119">
        <v>0.887443443</v>
      </c>
      <c r="H1002" s="74">
        <f>IF(ISERROR(F1002/G1002-1),"",IF((F1002/G1002-1)&gt;10000%,"",F1002/G1002-1))</f>
        <v>-0.99225950672779939</v>
      </c>
      <c r="I1002" s="60">
        <f>F1002/$F$1074</f>
        <v>4.7028211079154946E-7</v>
      </c>
      <c r="J1002" s="121">
        <v>4.3504020780000001</v>
      </c>
      <c r="K1002" s="121">
        <v>148.10704999999999</v>
      </c>
      <c r="M1002"/>
      <c r="N1002" s="170"/>
    </row>
    <row r="1003" spans="1:15" ht="12.75" x14ac:dyDescent="0.2">
      <c r="A1003" s="118" t="s">
        <v>3080</v>
      </c>
      <c r="B1003" s="59" t="s">
        <v>3081</v>
      </c>
      <c r="C1003" s="59" t="s">
        <v>149</v>
      </c>
      <c r="D1003" s="118" t="s">
        <v>827</v>
      </c>
      <c r="E1003" s="118" t="s">
        <v>1020</v>
      </c>
      <c r="F1003" s="119">
        <v>6.8084399999999998E-3</v>
      </c>
      <c r="G1003" s="119"/>
      <c r="H1003" s="74"/>
      <c r="I1003" s="60"/>
      <c r="J1003" s="121">
        <v>12.05833492</v>
      </c>
      <c r="K1003" s="121">
        <v>35.698999999999998</v>
      </c>
      <c r="M1003"/>
      <c r="N1003" s="170"/>
    </row>
    <row r="1004" spans="1:15" ht="12.75" x14ac:dyDescent="0.2">
      <c r="A1004" s="118" t="s">
        <v>3100</v>
      </c>
      <c r="B1004" s="59" t="s">
        <v>3101</v>
      </c>
      <c r="C1004" s="59" t="s">
        <v>3106</v>
      </c>
      <c r="D1004" s="118" t="s">
        <v>213</v>
      </c>
      <c r="E1004" s="118" t="s">
        <v>214</v>
      </c>
      <c r="F1004" s="119">
        <v>6.7819999999999998E-3</v>
      </c>
      <c r="G1004" s="119"/>
      <c r="H1004" s="74"/>
      <c r="I1004" s="60"/>
      <c r="J1004" s="121">
        <v>2.0097999999999998</v>
      </c>
      <c r="K1004" s="121">
        <v>37.219499999999996</v>
      </c>
      <c r="M1004"/>
      <c r="N1004" s="170"/>
    </row>
    <row r="1005" spans="1:15" ht="12.75" x14ac:dyDescent="0.2">
      <c r="A1005" s="118" t="s">
        <v>2126</v>
      </c>
      <c r="B1005" s="59" t="s">
        <v>540</v>
      </c>
      <c r="C1005" s="59" t="s">
        <v>886</v>
      </c>
      <c r="D1005" s="118" t="s">
        <v>212</v>
      </c>
      <c r="E1005" s="118" t="s">
        <v>1020</v>
      </c>
      <c r="F1005" s="119">
        <v>6.3688199999999999E-3</v>
      </c>
      <c r="G1005" s="119">
        <v>3.8254455320000003</v>
      </c>
      <c r="H1005" s="74">
        <f>IF(ISERROR(F1005/G1005-1),"",IF((F1005/G1005-1)&gt;10000%,"",F1005/G1005-1))</f>
        <v>-0.99833514294041714</v>
      </c>
      <c r="I1005" s="60">
        <f>F1005/$F$1074</f>
        <v>4.3602170729722106E-7</v>
      </c>
      <c r="J1005" s="121">
        <v>19.198062270000001</v>
      </c>
      <c r="K1005" s="121">
        <v>34.451749999999997</v>
      </c>
      <c r="M1005"/>
      <c r="N1005" s="170"/>
    </row>
    <row r="1006" spans="1:15" ht="12.75" x14ac:dyDescent="0.2">
      <c r="A1006" s="118" t="s">
        <v>2646</v>
      </c>
      <c r="B1006" s="59" t="s">
        <v>787</v>
      </c>
      <c r="C1006" s="59" t="s">
        <v>891</v>
      </c>
      <c r="D1006" s="118" t="s">
        <v>212</v>
      </c>
      <c r="E1006" s="118" t="s">
        <v>1020</v>
      </c>
      <c r="F1006" s="119">
        <v>5.3056400000000004E-3</v>
      </c>
      <c r="G1006" s="119">
        <v>2.9487450000000002E-2</v>
      </c>
      <c r="H1006" s="74">
        <f>IF(ISERROR(F1006/G1006-1),"",IF((F1006/G1006-1)&gt;10000%,"",F1006/G1006-1))</f>
        <v>-0.82007125065070052</v>
      </c>
      <c r="I1006" s="60">
        <f>F1006/$F$1074</f>
        <v>3.6323435284784754E-7</v>
      </c>
      <c r="J1006" s="121">
        <v>6.2825736799999996</v>
      </c>
      <c r="K1006" s="121">
        <v>131.19499999999999</v>
      </c>
      <c r="M1006"/>
      <c r="N1006" s="170"/>
    </row>
    <row r="1007" spans="1:15" ht="12.75" x14ac:dyDescent="0.2">
      <c r="A1007" s="118" t="s">
        <v>2479</v>
      </c>
      <c r="B1007" s="59" t="s">
        <v>2032</v>
      </c>
      <c r="C1007" s="59" t="s">
        <v>888</v>
      </c>
      <c r="D1007" s="118" t="s">
        <v>212</v>
      </c>
      <c r="E1007" s="118" t="s">
        <v>1020</v>
      </c>
      <c r="F1007" s="119">
        <v>5.1820699999999996E-3</v>
      </c>
      <c r="G1007" s="119">
        <v>1.0573569999999999E-2</v>
      </c>
      <c r="H1007" s="74">
        <f>IF(ISERROR(F1007/G1007-1),"",IF((F1007/G1007-1)&gt;10000%,"",F1007/G1007-1))</f>
        <v>-0.50990346685178234</v>
      </c>
      <c r="I1007" s="60">
        <f>F1007/$F$1074</f>
        <v>3.5477451219122388E-7</v>
      </c>
      <c r="J1007" s="121">
        <v>294.14130776999997</v>
      </c>
      <c r="K1007" s="121">
        <v>22.617999999999999</v>
      </c>
      <c r="M1007"/>
      <c r="N1007" s="170"/>
    </row>
    <row r="1008" spans="1:15" ht="12.75" x14ac:dyDescent="0.2">
      <c r="A1008" s="118" t="s">
        <v>3088</v>
      </c>
      <c r="B1008" s="59" t="s">
        <v>3089</v>
      </c>
      <c r="C1008" s="59" t="s">
        <v>886</v>
      </c>
      <c r="D1008" s="118" t="s">
        <v>212</v>
      </c>
      <c r="E1008" s="118" t="s">
        <v>1020</v>
      </c>
      <c r="F1008" s="119">
        <v>4.6108999999999994E-3</v>
      </c>
      <c r="G1008" s="119"/>
      <c r="H1008" s="74"/>
      <c r="I1008" s="60"/>
      <c r="J1008" s="121">
        <v>21.590215019999999</v>
      </c>
      <c r="K1008" s="121">
        <v>28.863666666666699</v>
      </c>
      <c r="M1008"/>
      <c r="N1008" s="170"/>
    </row>
    <row r="1009" spans="1:14" ht="12.75" x14ac:dyDescent="0.2">
      <c r="A1009" s="118" t="s">
        <v>2659</v>
      </c>
      <c r="B1009" s="59" t="s">
        <v>664</v>
      </c>
      <c r="C1009" s="59" t="s">
        <v>891</v>
      </c>
      <c r="D1009" s="118" t="s">
        <v>212</v>
      </c>
      <c r="E1009" s="118" t="s">
        <v>1020</v>
      </c>
      <c r="F1009" s="119">
        <v>4.5746000000000007E-3</v>
      </c>
      <c r="G1009" s="119">
        <v>0.24872804999999998</v>
      </c>
      <c r="H1009" s="74">
        <f>IF(ISERROR(F1009/G1009-1),"",IF((F1009/G1009-1)&gt;10000%,"",F1009/G1009-1))</f>
        <v>-0.98160802531117819</v>
      </c>
      <c r="I1009" s="60">
        <f>F1009/$F$1074</f>
        <v>3.1318594373869379E-7</v>
      </c>
      <c r="J1009" s="121">
        <v>24.487760179999999</v>
      </c>
      <c r="K1009" s="121">
        <v>39.667250000000003</v>
      </c>
      <c r="M1009"/>
      <c r="N1009" s="170"/>
    </row>
    <row r="1010" spans="1:14" ht="12.75" x14ac:dyDescent="0.2">
      <c r="A1010" s="118" t="s">
        <v>3039</v>
      </c>
      <c r="B1010" s="59" t="s">
        <v>3040</v>
      </c>
      <c r="C1010" s="59" t="s">
        <v>665</v>
      </c>
      <c r="D1010" s="118" t="s">
        <v>212</v>
      </c>
      <c r="E1010" s="118" t="s">
        <v>1020</v>
      </c>
      <c r="F1010" s="119">
        <v>4.4355100000000001E-3</v>
      </c>
      <c r="G1010" s="119">
        <v>0</v>
      </c>
      <c r="H1010" s="74" t="str">
        <f>IF(ISERROR(F1010/G1010-1),"",IF((F1010/G1010-1)&gt;10000%,"",F1010/G1010-1))</f>
        <v/>
      </c>
      <c r="I1010" s="60">
        <f>F1010/$F$1074</f>
        <v>3.036635739326747E-7</v>
      </c>
      <c r="J1010" s="121">
        <v>18.921060000000001</v>
      </c>
      <c r="K1010" s="121">
        <v>29.4726</v>
      </c>
      <c r="M1010"/>
      <c r="N1010" s="170"/>
    </row>
    <row r="1011" spans="1:14" ht="12.75" x14ac:dyDescent="0.2">
      <c r="A1011" s="118" t="s">
        <v>2388</v>
      </c>
      <c r="B1011" s="59" t="s">
        <v>110</v>
      </c>
      <c r="C1011" s="59" t="s">
        <v>665</v>
      </c>
      <c r="D1011" s="118" t="s">
        <v>212</v>
      </c>
      <c r="E1011" s="118" t="s">
        <v>1020</v>
      </c>
      <c r="F1011" s="119">
        <v>4.2334E-3</v>
      </c>
      <c r="G1011" s="119">
        <v>1.8424080000000002E-2</v>
      </c>
      <c r="H1011" s="74">
        <f>IF(ISERROR(F1011/G1011-1),"",IF((F1011/G1011-1)&gt;10000%,"",F1011/G1011-1))</f>
        <v>-0.77022461908545781</v>
      </c>
      <c r="I1011" s="60">
        <f>F1011/$F$1074</f>
        <v>2.8982673331512834E-7</v>
      </c>
      <c r="J1011" s="121">
        <v>1.8700501255999999</v>
      </c>
      <c r="K1011" s="121">
        <v>30.82565</v>
      </c>
      <c r="M1011"/>
      <c r="N1011" s="170"/>
    </row>
    <row r="1012" spans="1:14" ht="12.75" x14ac:dyDescent="0.2">
      <c r="A1012" s="118" t="s">
        <v>3070</v>
      </c>
      <c r="B1012" s="59" t="s">
        <v>3071</v>
      </c>
      <c r="C1012" s="59" t="s">
        <v>972</v>
      </c>
      <c r="D1012" s="118" t="s">
        <v>213</v>
      </c>
      <c r="E1012" s="118" t="s">
        <v>214</v>
      </c>
      <c r="F1012" s="119">
        <v>3.9110462028677994E-3</v>
      </c>
      <c r="G1012" s="119"/>
      <c r="H1012" s="74"/>
      <c r="I1012" s="60"/>
      <c r="J1012" s="121">
        <v>24.269376870000002</v>
      </c>
      <c r="K1012" s="121">
        <v>50.110636363636402</v>
      </c>
      <c r="M1012"/>
      <c r="N1012" s="170"/>
    </row>
    <row r="1013" spans="1:14" ht="12.75" x14ac:dyDescent="0.2">
      <c r="A1013" s="118" t="s">
        <v>1743</v>
      </c>
      <c r="B1013" s="59" t="s">
        <v>989</v>
      </c>
      <c r="C1013" s="59" t="s">
        <v>665</v>
      </c>
      <c r="D1013" s="118" t="s">
        <v>212</v>
      </c>
      <c r="E1013" s="118" t="s">
        <v>1020</v>
      </c>
      <c r="F1013" s="119">
        <v>3.78605E-3</v>
      </c>
      <c r="G1013" s="119">
        <v>6.3291830000000004E-3</v>
      </c>
      <c r="H1013" s="74">
        <f>IF(ISERROR(F1013/G1013-1),"",IF((F1013/G1013-1)&gt;10000%,"",F1013/G1013-1))</f>
        <v>-0.40181062863879902</v>
      </c>
      <c r="I1013" s="60">
        <f>F1013/$F$1074</f>
        <v>2.5920028905082011E-7</v>
      </c>
      <c r="J1013" s="121">
        <v>3.6955450299999999</v>
      </c>
      <c r="K1013" s="121">
        <v>122.52675000000001</v>
      </c>
      <c r="M1013"/>
      <c r="N1013" s="170"/>
    </row>
    <row r="1014" spans="1:14" ht="12.75" x14ac:dyDescent="0.2">
      <c r="A1014" s="118" t="s">
        <v>3096</v>
      </c>
      <c r="B1014" s="59" t="s">
        <v>3097</v>
      </c>
      <c r="C1014" s="59" t="s">
        <v>3106</v>
      </c>
      <c r="D1014" s="118" t="s">
        <v>213</v>
      </c>
      <c r="E1014" s="118" t="s">
        <v>214</v>
      </c>
      <c r="F1014" s="119">
        <v>3.6719999999999999E-3</v>
      </c>
      <c r="G1014" s="119"/>
      <c r="H1014" s="74"/>
      <c r="I1014" s="60"/>
      <c r="J1014" s="121">
        <v>13.022</v>
      </c>
      <c r="K1014" s="121">
        <v>42.7485</v>
      </c>
      <c r="M1014"/>
      <c r="N1014" s="170"/>
    </row>
    <row r="1015" spans="1:14" ht="12.75" x14ac:dyDescent="0.2">
      <c r="A1015" s="118" t="s">
        <v>2633</v>
      </c>
      <c r="B1015" s="59" t="s">
        <v>1760</v>
      </c>
      <c r="C1015" s="59" t="s">
        <v>891</v>
      </c>
      <c r="D1015" s="118" t="s">
        <v>212</v>
      </c>
      <c r="E1015" s="118" t="s">
        <v>1020</v>
      </c>
      <c r="F1015" s="119">
        <v>3.5076E-3</v>
      </c>
      <c r="G1015" s="119">
        <v>4.4297199999999995E-2</v>
      </c>
      <c r="H1015" s="74">
        <f t="shared" ref="H1015:H1034" si="48">IF(ISERROR(F1015/G1015-1),"",IF((F1015/G1015-1)&gt;10000%,"",F1015/G1015-1))</f>
        <v>-0.92081666561317643</v>
      </c>
      <c r="I1015" s="60">
        <f t="shared" ref="I1015:I1034" si="49">F1015/$F$1074</f>
        <v>2.4013706471775504E-7</v>
      </c>
      <c r="J1015" s="121">
        <v>2.8254204999999999</v>
      </c>
      <c r="K1015" s="121">
        <v>125.8111</v>
      </c>
      <c r="M1015"/>
      <c r="N1015" s="170"/>
    </row>
    <row r="1016" spans="1:14" ht="12.75" x14ac:dyDescent="0.2">
      <c r="A1016" s="118" t="s">
        <v>2429</v>
      </c>
      <c r="B1016" s="59" t="s">
        <v>184</v>
      </c>
      <c r="C1016" s="59" t="s">
        <v>885</v>
      </c>
      <c r="D1016" s="118" t="s">
        <v>212</v>
      </c>
      <c r="E1016" s="118" t="s">
        <v>1020</v>
      </c>
      <c r="F1016" s="119">
        <v>2.9565199999999998E-3</v>
      </c>
      <c r="G1016" s="119">
        <v>0.45895060700000001</v>
      </c>
      <c r="H1016" s="74">
        <f t="shared" si="48"/>
        <v>-0.99355808674200097</v>
      </c>
      <c r="I1016" s="60">
        <f t="shared" si="49"/>
        <v>2.0240906448264828E-7</v>
      </c>
      <c r="J1016" s="121">
        <v>36.160344000000002</v>
      </c>
      <c r="K1016" s="121">
        <v>13.384600000000001</v>
      </c>
      <c r="M1016"/>
      <c r="N1016" s="170"/>
    </row>
    <row r="1017" spans="1:14" ht="12.75" x14ac:dyDescent="0.2">
      <c r="A1017" s="118" t="s">
        <v>2546</v>
      </c>
      <c r="B1017" s="59" t="s">
        <v>2547</v>
      </c>
      <c r="C1017" s="59" t="s">
        <v>149</v>
      </c>
      <c r="D1017" s="118" t="s">
        <v>827</v>
      </c>
      <c r="E1017" s="118" t="s">
        <v>1020</v>
      </c>
      <c r="F1017" s="119">
        <v>2.8839999999999998E-3</v>
      </c>
      <c r="G1017" s="119">
        <v>1.1268299999999998E-2</v>
      </c>
      <c r="H1017" s="74">
        <f t="shared" si="48"/>
        <v>-0.74406077225490974</v>
      </c>
      <c r="I1017" s="60">
        <f t="shared" si="49"/>
        <v>1.9744420533869471E-7</v>
      </c>
      <c r="J1017" s="121">
        <v>13.16391829</v>
      </c>
      <c r="K1017" s="121">
        <v>64.283058823529402</v>
      </c>
      <c r="M1017"/>
      <c r="N1017" s="170"/>
    </row>
    <row r="1018" spans="1:14" ht="12.75" x14ac:dyDescent="0.2">
      <c r="A1018" s="118" t="s">
        <v>2729</v>
      </c>
      <c r="B1018" s="59" t="s">
        <v>2730</v>
      </c>
      <c r="C1018" s="59" t="s">
        <v>892</v>
      </c>
      <c r="D1018" s="118" t="s">
        <v>213</v>
      </c>
      <c r="E1018" s="118" t="s">
        <v>214</v>
      </c>
      <c r="F1018" s="119">
        <v>2.1026999999999999E-3</v>
      </c>
      <c r="G1018" s="119">
        <v>6.3396750000000003E-3</v>
      </c>
      <c r="H1018" s="74">
        <f t="shared" si="48"/>
        <v>-0.66832684640774176</v>
      </c>
      <c r="I1018" s="60">
        <f t="shared" si="49"/>
        <v>1.4395489964135691E-7</v>
      </c>
      <c r="J1018" s="121">
        <v>8.8240110299999994</v>
      </c>
      <c r="K1018" s="121">
        <v>74.190899999999999</v>
      </c>
      <c r="M1018"/>
      <c r="N1018" s="170"/>
    </row>
    <row r="1019" spans="1:14" ht="12.75" x14ac:dyDescent="0.2">
      <c r="A1019" s="118" t="s">
        <v>1726</v>
      </c>
      <c r="B1019" s="118" t="s">
        <v>1479</v>
      </c>
      <c r="C1019" s="118" t="s">
        <v>665</v>
      </c>
      <c r="D1019" s="118" t="s">
        <v>212</v>
      </c>
      <c r="E1019" s="118" t="s">
        <v>1020</v>
      </c>
      <c r="F1019" s="119">
        <v>1.94724E-3</v>
      </c>
      <c r="G1019" s="119">
        <v>1.0695247E-2</v>
      </c>
      <c r="H1019" s="74">
        <f t="shared" si="48"/>
        <v>-0.81793407856779743</v>
      </c>
      <c r="I1019" s="60">
        <f t="shared" si="49"/>
        <v>1.3331180804567264E-7</v>
      </c>
      <c r="J1019" s="121">
        <v>3.7526025792</v>
      </c>
      <c r="K1019" s="121">
        <v>4.9729000000000001</v>
      </c>
      <c r="M1019"/>
      <c r="N1019" s="170"/>
    </row>
    <row r="1020" spans="1:14" ht="12.75" x14ac:dyDescent="0.2">
      <c r="A1020" s="118" t="s">
        <v>2656</v>
      </c>
      <c r="B1020" s="59" t="s">
        <v>282</v>
      </c>
      <c r="C1020" s="59" t="s">
        <v>891</v>
      </c>
      <c r="D1020" s="118" t="s">
        <v>212</v>
      </c>
      <c r="E1020" s="118" t="s">
        <v>214</v>
      </c>
      <c r="F1020" s="119">
        <v>1.5399999999999999E-3</v>
      </c>
      <c r="G1020" s="119">
        <v>5.2249050000000005E-2</v>
      </c>
      <c r="H1020" s="74">
        <f t="shared" si="48"/>
        <v>-0.97052577989456268</v>
      </c>
      <c r="I1020" s="60">
        <f t="shared" si="49"/>
        <v>1.0543137178279815E-7</v>
      </c>
      <c r="J1020" s="121">
        <v>19.444022409999999</v>
      </c>
      <c r="K1020" s="121">
        <v>194.36355</v>
      </c>
      <c r="M1020"/>
      <c r="N1020" s="170"/>
    </row>
    <row r="1021" spans="1:14" ht="12.75" x14ac:dyDescent="0.2">
      <c r="A1021" s="118" t="s">
        <v>1741</v>
      </c>
      <c r="B1021" s="59" t="s">
        <v>986</v>
      </c>
      <c r="C1021" s="59" t="s">
        <v>665</v>
      </c>
      <c r="D1021" s="118" t="s">
        <v>212</v>
      </c>
      <c r="E1021" s="118" t="s">
        <v>1020</v>
      </c>
      <c r="F1021" s="119">
        <v>1.41336E-3</v>
      </c>
      <c r="G1021" s="119">
        <v>0.10756953999999999</v>
      </c>
      <c r="H1021" s="74">
        <f t="shared" si="48"/>
        <v>-0.98686096454442396</v>
      </c>
      <c r="I1021" s="60">
        <f t="shared" si="49"/>
        <v>9.6761353001906233E-8</v>
      </c>
      <c r="J1021" s="121">
        <v>4.6573181575999998</v>
      </c>
      <c r="K1021" s="121">
        <v>127.26725</v>
      </c>
      <c r="M1021"/>
      <c r="N1021" s="170"/>
    </row>
    <row r="1022" spans="1:14" ht="12.75" x14ac:dyDescent="0.2">
      <c r="A1022" s="118" t="s">
        <v>2811</v>
      </c>
      <c r="B1022" s="59" t="s">
        <v>2234</v>
      </c>
      <c r="C1022" s="59" t="s">
        <v>1942</v>
      </c>
      <c r="D1022" s="118" t="s">
        <v>212</v>
      </c>
      <c r="E1022" s="118" t="s">
        <v>1020</v>
      </c>
      <c r="F1022" s="119">
        <v>1.1564000000000001E-3</v>
      </c>
      <c r="G1022" s="119">
        <v>0.207792</v>
      </c>
      <c r="H1022" s="74">
        <f t="shared" si="48"/>
        <v>-0.99443481943481948</v>
      </c>
      <c r="I1022" s="60">
        <f t="shared" si="49"/>
        <v>7.9169375538719343E-8</v>
      </c>
      <c r="J1022" s="121">
        <v>0.34806431040000002</v>
      </c>
      <c r="K1022" s="121">
        <v>10.373150000000001</v>
      </c>
      <c r="M1022"/>
      <c r="N1022" s="170"/>
    </row>
    <row r="1023" spans="1:14" ht="12.75" x14ac:dyDescent="0.2">
      <c r="A1023" s="118" t="s">
        <v>2426</v>
      </c>
      <c r="B1023" s="59" t="s">
        <v>965</v>
      </c>
      <c r="C1023" s="59" t="s">
        <v>885</v>
      </c>
      <c r="D1023" s="118" t="s">
        <v>212</v>
      </c>
      <c r="E1023" s="118" t="s">
        <v>1020</v>
      </c>
      <c r="F1023" s="119">
        <v>1.1523258869907999E-3</v>
      </c>
      <c r="G1023" s="119">
        <v>1.4445378151260501E-2</v>
      </c>
      <c r="H1023" s="74">
        <f t="shared" si="48"/>
        <v>-0.92022874895177131</v>
      </c>
      <c r="I1023" s="60">
        <f t="shared" si="49"/>
        <v>7.8890453900175109E-8</v>
      </c>
      <c r="J1023" s="121">
        <v>21.111279168524998</v>
      </c>
      <c r="K1023" s="121">
        <v>66.752700000000004</v>
      </c>
      <c r="M1023"/>
      <c r="N1023" s="170"/>
    </row>
    <row r="1024" spans="1:14" ht="12.75" x14ac:dyDescent="0.2">
      <c r="A1024" s="118" t="s">
        <v>2375</v>
      </c>
      <c r="B1024" s="59" t="s">
        <v>354</v>
      </c>
      <c r="C1024" s="59" t="s">
        <v>1906</v>
      </c>
      <c r="D1024" s="118" t="s">
        <v>213</v>
      </c>
      <c r="E1024" s="118" t="s">
        <v>214</v>
      </c>
      <c r="F1024" s="119">
        <v>3.7077999999999997E-4</v>
      </c>
      <c r="G1024" s="119">
        <v>8.5135327999999996E-2</v>
      </c>
      <c r="H1024" s="74">
        <f t="shared" si="48"/>
        <v>-0.99564481621542589</v>
      </c>
      <c r="I1024" s="60">
        <f t="shared" si="49"/>
        <v>2.538431430495188E-8</v>
      </c>
      <c r="J1024" s="121">
        <v>4.0280032400000003</v>
      </c>
      <c r="K1024" s="121">
        <v>30.2942</v>
      </c>
      <c r="M1024"/>
      <c r="N1024" s="170"/>
    </row>
    <row r="1025" spans="1:14" ht="12.75" x14ac:dyDescent="0.2">
      <c r="A1025" s="118" t="s">
        <v>2812</v>
      </c>
      <c r="B1025" s="59" t="s">
        <v>2233</v>
      </c>
      <c r="C1025" s="59" t="s">
        <v>1942</v>
      </c>
      <c r="D1025" s="118" t="s">
        <v>212</v>
      </c>
      <c r="E1025" s="118" t="s">
        <v>1020</v>
      </c>
      <c r="F1025" s="119">
        <v>3.4863E-4</v>
      </c>
      <c r="G1025" s="119">
        <v>0.17606574999999999</v>
      </c>
      <c r="H1025" s="74">
        <f t="shared" si="48"/>
        <v>-0.99801988745681658</v>
      </c>
      <c r="I1025" s="60">
        <f t="shared" si="49"/>
        <v>2.3867882561452544E-8</v>
      </c>
      <c r="J1025" s="121">
        <v>0.2339245764</v>
      </c>
      <c r="K1025" s="121">
        <v>10.327249999999999</v>
      </c>
      <c r="M1025"/>
      <c r="N1025" s="170"/>
    </row>
    <row r="1026" spans="1:14" ht="12.75" x14ac:dyDescent="0.2">
      <c r="A1026" s="118" t="s">
        <v>2977</v>
      </c>
      <c r="B1026" s="59" t="s">
        <v>2978</v>
      </c>
      <c r="C1026" s="59" t="s">
        <v>149</v>
      </c>
      <c r="D1026" s="118" t="s">
        <v>827</v>
      </c>
      <c r="E1026" s="118" t="s">
        <v>214</v>
      </c>
      <c r="F1026" s="119">
        <v>2.609E-4</v>
      </c>
      <c r="G1026" s="119">
        <v>5.1645110000000001E-2</v>
      </c>
      <c r="H1026" s="74">
        <f t="shared" si="48"/>
        <v>-0.9949482148455101</v>
      </c>
      <c r="I1026" s="60">
        <f t="shared" si="49"/>
        <v>1.7861717466319504E-8</v>
      </c>
      <c r="J1026" s="121">
        <v>28.661185209999999</v>
      </c>
      <c r="K1026" s="121">
        <v>65.372500000000002</v>
      </c>
      <c r="M1026"/>
      <c r="N1026" s="170"/>
    </row>
    <row r="1027" spans="1:14" ht="12.75" x14ac:dyDescent="0.2">
      <c r="A1027" s="118" t="s">
        <v>2754</v>
      </c>
      <c r="B1027" s="59" t="s">
        <v>2755</v>
      </c>
      <c r="C1027" s="59" t="s">
        <v>890</v>
      </c>
      <c r="D1027" s="118" t="s">
        <v>213</v>
      </c>
      <c r="E1027" s="118" t="s">
        <v>1020</v>
      </c>
      <c r="F1027" s="119">
        <v>0</v>
      </c>
      <c r="G1027" s="119">
        <v>4.7940000000000003E-2</v>
      </c>
      <c r="H1027" s="74">
        <f t="shared" si="48"/>
        <v>-1</v>
      </c>
      <c r="I1027" s="60">
        <f t="shared" si="49"/>
        <v>0</v>
      </c>
      <c r="J1027" s="121">
        <v>5.4931030400000003</v>
      </c>
      <c r="K1027" s="121">
        <v>26.618950000000002</v>
      </c>
      <c r="M1027"/>
      <c r="N1027" s="170"/>
    </row>
    <row r="1028" spans="1:14" ht="12.75" x14ac:dyDescent="0.2">
      <c r="A1028" s="118" t="s">
        <v>2377</v>
      </c>
      <c r="B1028" s="59" t="s">
        <v>1591</v>
      </c>
      <c r="C1028" s="59" t="s">
        <v>972</v>
      </c>
      <c r="D1028" s="118" t="s">
        <v>212</v>
      </c>
      <c r="E1028" s="118" t="s">
        <v>1020</v>
      </c>
      <c r="F1028" s="119">
        <v>0</v>
      </c>
      <c r="G1028" s="119">
        <v>4.1460199999999996E-2</v>
      </c>
      <c r="H1028" s="74">
        <f t="shared" si="48"/>
        <v>-1</v>
      </c>
      <c r="I1028" s="60">
        <f t="shared" si="49"/>
        <v>0</v>
      </c>
      <c r="J1028" s="121">
        <v>23.003985350600001</v>
      </c>
      <c r="K1028" s="121">
        <v>95.927850000000007</v>
      </c>
      <c r="M1028"/>
      <c r="N1028" s="170"/>
    </row>
    <row r="1029" spans="1:14" ht="12.75" x14ac:dyDescent="0.2">
      <c r="A1029" s="118" t="s">
        <v>1745</v>
      </c>
      <c r="B1029" s="59" t="s">
        <v>991</v>
      </c>
      <c r="C1029" s="59" t="s">
        <v>665</v>
      </c>
      <c r="D1029" s="118" t="s">
        <v>212</v>
      </c>
      <c r="E1029" s="118" t="s">
        <v>1020</v>
      </c>
      <c r="F1029" s="119">
        <v>0</v>
      </c>
      <c r="G1029" s="119">
        <v>1.11816E-2</v>
      </c>
      <c r="H1029" s="74">
        <f t="shared" si="48"/>
        <v>-1</v>
      </c>
      <c r="I1029" s="60">
        <f t="shared" si="49"/>
        <v>0</v>
      </c>
      <c r="J1029" s="121">
        <v>3.1143355400000003</v>
      </c>
      <c r="K1029" s="121">
        <v>148.18705</v>
      </c>
      <c r="M1029"/>
      <c r="N1029" s="170"/>
    </row>
    <row r="1030" spans="1:14" ht="12.75" x14ac:dyDescent="0.2">
      <c r="A1030" s="118" t="s">
        <v>2381</v>
      </c>
      <c r="B1030" s="59" t="s">
        <v>1594</v>
      </c>
      <c r="C1030" s="59" t="s">
        <v>972</v>
      </c>
      <c r="D1030" s="118" t="s">
        <v>212</v>
      </c>
      <c r="E1030" s="118" t="s">
        <v>1020</v>
      </c>
      <c r="F1030" s="119">
        <v>0</v>
      </c>
      <c r="G1030" s="119">
        <v>5.1456133489767002E-3</v>
      </c>
      <c r="H1030" s="74">
        <f t="shared" si="48"/>
        <v>-1</v>
      </c>
      <c r="I1030" s="60">
        <f t="shared" si="49"/>
        <v>0</v>
      </c>
      <c r="J1030" s="121">
        <v>72.756451904000016</v>
      </c>
      <c r="K1030" s="121">
        <v>50.824750000000002</v>
      </c>
      <c r="M1030"/>
      <c r="N1030" s="170"/>
    </row>
    <row r="1031" spans="1:14" ht="12.75" x14ac:dyDescent="0.2">
      <c r="A1031" s="118" t="s">
        <v>1875</v>
      </c>
      <c r="B1031" s="59" t="s">
        <v>4</v>
      </c>
      <c r="C1031" s="59" t="s">
        <v>890</v>
      </c>
      <c r="D1031" s="118" t="s">
        <v>213</v>
      </c>
      <c r="E1031" s="118" t="s">
        <v>1020</v>
      </c>
      <c r="F1031" s="119">
        <v>0</v>
      </c>
      <c r="G1031" s="119">
        <v>2.8151999999999999E-3</v>
      </c>
      <c r="H1031" s="74">
        <f t="shared" si="48"/>
        <v>-1</v>
      </c>
      <c r="I1031" s="60">
        <f t="shared" si="49"/>
        <v>0</v>
      </c>
      <c r="J1031" s="121">
        <v>21.272784464419999</v>
      </c>
      <c r="K1031" s="121">
        <v>41.3307</v>
      </c>
      <c r="M1031"/>
      <c r="N1031" s="170"/>
    </row>
    <row r="1032" spans="1:14" ht="12.75" x14ac:dyDescent="0.2">
      <c r="A1032" s="118" t="s">
        <v>2726</v>
      </c>
      <c r="B1032" s="59" t="s">
        <v>2727</v>
      </c>
      <c r="C1032" s="59" t="s">
        <v>887</v>
      </c>
      <c r="D1032" s="118" t="s">
        <v>212</v>
      </c>
      <c r="E1032" s="118" t="s">
        <v>214</v>
      </c>
      <c r="F1032" s="119">
        <v>0</v>
      </c>
      <c r="G1032" s="119">
        <v>0</v>
      </c>
      <c r="H1032" s="74" t="str">
        <f t="shared" si="48"/>
        <v/>
      </c>
      <c r="I1032" s="60">
        <f t="shared" si="49"/>
        <v>0</v>
      </c>
      <c r="J1032" s="121">
        <v>110.49813742071825</v>
      </c>
      <c r="K1032" s="121">
        <v>35.914749999999998</v>
      </c>
      <c r="M1032"/>
      <c r="N1032" s="170"/>
    </row>
    <row r="1033" spans="1:14" ht="12.75" x14ac:dyDescent="0.2">
      <c r="A1033" s="59" t="s">
        <v>2422</v>
      </c>
      <c r="B1033" s="59" t="s">
        <v>2423</v>
      </c>
      <c r="C1033" s="59" t="s">
        <v>887</v>
      </c>
      <c r="D1033" s="118" t="s">
        <v>212</v>
      </c>
      <c r="E1033" s="118" t="s">
        <v>1020</v>
      </c>
      <c r="F1033" s="119">
        <v>0</v>
      </c>
      <c r="G1033" s="119">
        <v>0</v>
      </c>
      <c r="H1033" s="74" t="str">
        <f t="shared" si="48"/>
        <v/>
      </c>
      <c r="I1033" s="60">
        <f t="shared" si="49"/>
        <v>0</v>
      </c>
      <c r="J1033" s="121">
        <v>10.144751640000001</v>
      </c>
      <c r="K1033" s="121">
        <v>30.812100000000001</v>
      </c>
      <c r="M1033"/>
      <c r="N1033" s="170"/>
    </row>
    <row r="1034" spans="1:14" ht="12.75" x14ac:dyDescent="0.2">
      <c r="A1034" s="118" t="s">
        <v>3051</v>
      </c>
      <c r="B1034" s="59" t="s">
        <v>3052</v>
      </c>
      <c r="C1034" s="59" t="s">
        <v>890</v>
      </c>
      <c r="D1034" s="118" t="s">
        <v>827</v>
      </c>
      <c r="E1034" s="118" t="s">
        <v>1020</v>
      </c>
      <c r="F1034" s="119">
        <v>0</v>
      </c>
      <c r="G1034" s="119">
        <v>0</v>
      </c>
      <c r="H1034" s="74" t="str">
        <f t="shared" si="48"/>
        <v/>
      </c>
      <c r="I1034" s="60">
        <f t="shared" si="49"/>
        <v>0</v>
      </c>
      <c r="J1034" s="121">
        <v>8.4400651900000003</v>
      </c>
      <c r="K1034" s="121">
        <v>63.063400000000001</v>
      </c>
      <c r="M1034"/>
      <c r="N1034" s="170"/>
    </row>
    <row r="1035" spans="1:14" ht="12.75" x14ac:dyDescent="0.2">
      <c r="A1035" s="118" t="s">
        <v>3076</v>
      </c>
      <c r="B1035" s="59" t="s">
        <v>3077</v>
      </c>
      <c r="C1035" s="59" t="s">
        <v>149</v>
      </c>
      <c r="D1035" s="118" t="s">
        <v>827</v>
      </c>
      <c r="E1035" s="118" t="s">
        <v>1020</v>
      </c>
      <c r="F1035" s="119">
        <v>0</v>
      </c>
      <c r="G1035" s="119"/>
      <c r="H1035" s="74"/>
      <c r="I1035" s="60"/>
      <c r="J1035" s="121">
        <v>9.3238422700000001</v>
      </c>
      <c r="K1035" s="121">
        <v>32.339142857142903</v>
      </c>
      <c r="M1035"/>
      <c r="N1035" s="170"/>
    </row>
    <row r="1036" spans="1:14" ht="12.75" x14ac:dyDescent="0.2">
      <c r="A1036" s="118" t="s">
        <v>3086</v>
      </c>
      <c r="B1036" s="59" t="s">
        <v>3087</v>
      </c>
      <c r="C1036" s="59" t="s">
        <v>886</v>
      </c>
      <c r="D1036" s="118" t="s">
        <v>212</v>
      </c>
      <c r="E1036" s="118" t="s">
        <v>1020</v>
      </c>
      <c r="F1036" s="119">
        <v>0</v>
      </c>
      <c r="G1036" s="119"/>
      <c r="H1036" s="74"/>
      <c r="I1036" s="60"/>
      <c r="J1036" s="121">
        <v>21.834578559999997</v>
      </c>
      <c r="K1036" s="121">
        <v>20.094333333333299</v>
      </c>
      <c r="M1036"/>
      <c r="N1036" s="170"/>
    </row>
    <row r="1037" spans="1:14" ht="12.75" x14ac:dyDescent="0.2">
      <c r="A1037" s="118" t="s">
        <v>3098</v>
      </c>
      <c r="B1037" s="59" t="s">
        <v>3099</v>
      </c>
      <c r="C1037" s="59" t="s">
        <v>3106</v>
      </c>
      <c r="D1037" s="118" t="s">
        <v>213</v>
      </c>
      <c r="E1037" s="118" t="s">
        <v>214</v>
      </c>
      <c r="F1037" s="119">
        <v>0</v>
      </c>
      <c r="G1037" s="119"/>
      <c r="H1037" s="74"/>
      <c r="I1037" s="60"/>
      <c r="J1037" s="121">
        <v>1.9785999999999999</v>
      </c>
      <c r="K1037" s="121">
        <v>26.547999999999998</v>
      </c>
      <c r="M1037"/>
      <c r="N1037" s="170"/>
    </row>
    <row r="1038" spans="1:14" ht="12.75" x14ac:dyDescent="0.2">
      <c r="A1038" s="118" t="s">
        <v>3104</v>
      </c>
      <c r="B1038" s="59" t="s">
        <v>3105</v>
      </c>
      <c r="C1038" s="59" t="s">
        <v>3106</v>
      </c>
      <c r="D1038" s="118" t="s">
        <v>827</v>
      </c>
      <c r="E1038" s="118" t="s">
        <v>214</v>
      </c>
      <c r="F1038" s="119">
        <v>0</v>
      </c>
      <c r="G1038" s="119"/>
      <c r="H1038" s="74"/>
      <c r="I1038" s="60"/>
      <c r="J1038" s="121">
        <v>1.8162499999999999</v>
      </c>
      <c r="K1038" s="121">
        <v>84.253</v>
      </c>
      <c r="M1038"/>
      <c r="N1038" s="170"/>
    </row>
    <row r="1039" spans="1:14" ht="12.75" x14ac:dyDescent="0.2">
      <c r="A1039" s="118" t="s">
        <v>2649</v>
      </c>
      <c r="B1039" s="59" t="s">
        <v>1482</v>
      </c>
      <c r="C1039" s="59" t="s">
        <v>891</v>
      </c>
      <c r="D1039" s="118" t="s">
        <v>213</v>
      </c>
      <c r="E1039" s="118" t="s">
        <v>1020</v>
      </c>
      <c r="F1039" s="119">
        <v>0</v>
      </c>
      <c r="G1039" s="119">
        <v>2.2287333</v>
      </c>
      <c r="H1039" s="74">
        <f t="shared" ref="H1039:H1073" si="50">IF(ISERROR(F1039/G1039-1),"",IF((F1039/G1039-1)&gt;10000%,"",F1039/G1039-1))</f>
        <v>-1</v>
      </c>
      <c r="I1039" s="60">
        <f t="shared" ref="I1039:I1073" si="51">F1039/$F$1074</f>
        <v>0</v>
      </c>
      <c r="J1039" s="121">
        <v>36.146516119999994</v>
      </c>
      <c r="K1039" s="121">
        <v>8.0741499999999995</v>
      </c>
      <c r="M1039"/>
      <c r="N1039" s="170"/>
    </row>
    <row r="1040" spans="1:14" ht="12.75" x14ac:dyDescent="0.2">
      <c r="A1040" s="118" t="s">
        <v>1891</v>
      </c>
      <c r="B1040" s="59" t="s">
        <v>9</v>
      </c>
      <c r="C1040" s="59" t="s">
        <v>890</v>
      </c>
      <c r="D1040" s="118" t="s">
        <v>827</v>
      </c>
      <c r="E1040" s="118" t="s">
        <v>1020</v>
      </c>
      <c r="F1040" s="119">
        <v>0</v>
      </c>
      <c r="G1040" s="119">
        <v>1.51400241369067</v>
      </c>
      <c r="H1040" s="74">
        <f t="shared" si="50"/>
        <v>-1</v>
      </c>
      <c r="I1040" s="60">
        <f t="shared" si="51"/>
        <v>0</v>
      </c>
      <c r="J1040" s="121">
        <v>380.17227924270003</v>
      </c>
      <c r="K1040" s="121">
        <v>15.15155</v>
      </c>
      <c r="M1040"/>
      <c r="N1040" s="170"/>
    </row>
    <row r="1041" spans="1:14" ht="12.75" x14ac:dyDescent="0.2">
      <c r="A1041" s="118" t="s">
        <v>1887</v>
      </c>
      <c r="B1041" s="59" t="s">
        <v>1601</v>
      </c>
      <c r="C1041" s="59" t="s">
        <v>890</v>
      </c>
      <c r="D1041" s="118" t="s">
        <v>827</v>
      </c>
      <c r="E1041" s="118" t="s">
        <v>214</v>
      </c>
      <c r="F1041" s="119">
        <v>0</v>
      </c>
      <c r="G1041" s="119">
        <v>0.78814227000000003</v>
      </c>
      <c r="H1041" s="74">
        <f t="shared" si="50"/>
        <v>-1</v>
      </c>
      <c r="I1041" s="60">
        <f t="shared" si="51"/>
        <v>0</v>
      </c>
      <c r="J1041" s="121">
        <v>9.7490861600000009</v>
      </c>
      <c r="K1041" s="121">
        <v>15.889150000000001</v>
      </c>
      <c r="M1041"/>
      <c r="N1041" s="170"/>
    </row>
    <row r="1042" spans="1:14" ht="12.75" x14ac:dyDescent="0.2">
      <c r="A1042" s="118" t="s">
        <v>2407</v>
      </c>
      <c r="B1042" s="59" t="s">
        <v>1348</v>
      </c>
      <c r="C1042" s="59" t="s">
        <v>665</v>
      </c>
      <c r="D1042" s="118" t="s">
        <v>212</v>
      </c>
      <c r="E1042" s="118" t="s">
        <v>1020</v>
      </c>
      <c r="F1042" s="119">
        <v>0</v>
      </c>
      <c r="G1042" s="119">
        <v>0.17438000000000001</v>
      </c>
      <c r="H1042" s="74">
        <f t="shared" si="50"/>
        <v>-1</v>
      </c>
      <c r="I1042" s="60">
        <f t="shared" si="51"/>
        <v>0</v>
      </c>
      <c r="J1042" s="121">
        <v>1.3130805312</v>
      </c>
      <c r="K1042" s="121">
        <v>16.202950000000001</v>
      </c>
      <c r="M1042"/>
      <c r="N1042" s="170"/>
    </row>
    <row r="1043" spans="1:14" ht="12.75" x14ac:dyDescent="0.2">
      <c r="A1043" s="118" t="s">
        <v>2682</v>
      </c>
      <c r="B1043" s="59" t="s">
        <v>1483</v>
      </c>
      <c r="C1043" s="59" t="s">
        <v>891</v>
      </c>
      <c r="D1043" s="118" t="s">
        <v>213</v>
      </c>
      <c r="E1043" s="118" t="s">
        <v>1020</v>
      </c>
      <c r="F1043" s="119">
        <v>0</v>
      </c>
      <c r="G1043" s="119">
        <v>5.9810000000000002E-2</v>
      </c>
      <c r="H1043" s="74">
        <f t="shared" si="50"/>
        <v>-1</v>
      </c>
      <c r="I1043" s="60">
        <f t="shared" si="51"/>
        <v>0</v>
      </c>
      <c r="J1043" s="121">
        <v>21.316593229999999</v>
      </c>
      <c r="K1043" s="121">
        <v>6.6956499999999997</v>
      </c>
      <c r="M1043"/>
      <c r="N1043" s="170"/>
    </row>
    <row r="1044" spans="1:14" ht="12.75" x14ac:dyDescent="0.2">
      <c r="A1044" s="118" t="s">
        <v>2473</v>
      </c>
      <c r="B1044" s="59" t="s">
        <v>964</v>
      </c>
      <c r="C1044" s="59" t="s">
        <v>885</v>
      </c>
      <c r="D1044" s="118" t="s">
        <v>212</v>
      </c>
      <c r="E1044" s="118" t="s">
        <v>1020</v>
      </c>
      <c r="F1044" s="119">
        <v>0</v>
      </c>
      <c r="G1044" s="119">
        <v>3.9632669999999995E-2</v>
      </c>
      <c r="H1044" s="74">
        <f t="shared" si="50"/>
        <v>-1</v>
      </c>
      <c r="I1044" s="60">
        <f t="shared" si="51"/>
        <v>0</v>
      </c>
      <c r="J1044" s="121">
        <v>10.38</v>
      </c>
      <c r="K1044" s="121">
        <v>13.47335</v>
      </c>
      <c r="M1044"/>
      <c r="N1044" s="170"/>
    </row>
    <row r="1045" spans="1:14" ht="12.75" x14ac:dyDescent="0.2">
      <c r="A1045" s="118" t="s">
        <v>2810</v>
      </c>
      <c r="B1045" s="59" t="s">
        <v>2232</v>
      </c>
      <c r="C1045" s="59" t="s">
        <v>1942</v>
      </c>
      <c r="D1045" s="118" t="s">
        <v>212</v>
      </c>
      <c r="E1045" s="118" t="s">
        <v>1020</v>
      </c>
      <c r="F1045" s="119">
        <v>0</v>
      </c>
      <c r="G1045" s="119">
        <v>0</v>
      </c>
      <c r="H1045" s="74" t="str">
        <f t="shared" si="50"/>
        <v/>
      </c>
      <c r="I1045" s="60">
        <f t="shared" si="51"/>
        <v>0</v>
      </c>
      <c r="J1045" s="121">
        <v>2.4498650371999999</v>
      </c>
      <c r="K1045" s="121">
        <v>10.297549999999999</v>
      </c>
      <c r="M1045"/>
      <c r="N1045" s="170"/>
    </row>
    <row r="1046" spans="1:14" ht="12.75" x14ac:dyDescent="0.2">
      <c r="A1046" s="118" t="s">
        <v>2384</v>
      </c>
      <c r="B1046" s="59" t="s">
        <v>823</v>
      </c>
      <c r="C1046" s="59" t="s">
        <v>1906</v>
      </c>
      <c r="D1046" s="118" t="s">
        <v>213</v>
      </c>
      <c r="E1046" s="118" t="s">
        <v>214</v>
      </c>
      <c r="F1046" s="119">
        <v>0</v>
      </c>
      <c r="G1046" s="119">
        <v>0</v>
      </c>
      <c r="H1046" s="74" t="str">
        <f t="shared" si="50"/>
        <v/>
      </c>
      <c r="I1046" s="60">
        <f t="shared" si="51"/>
        <v>0</v>
      </c>
      <c r="J1046" s="121">
        <v>9.8962637499999992</v>
      </c>
      <c r="K1046" s="121">
        <v>11.39575</v>
      </c>
      <c r="M1046"/>
      <c r="N1046" s="170"/>
    </row>
    <row r="1047" spans="1:14" ht="12.75" x14ac:dyDescent="0.2">
      <c r="A1047" s="118" t="s">
        <v>2396</v>
      </c>
      <c r="B1047" s="59" t="s">
        <v>822</v>
      </c>
      <c r="C1047" s="59" t="s">
        <v>1906</v>
      </c>
      <c r="D1047" s="118" t="s">
        <v>213</v>
      </c>
      <c r="E1047" s="118" t="s">
        <v>214</v>
      </c>
      <c r="F1047" s="119">
        <v>0</v>
      </c>
      <c r="G1047" s="119">
        <v>0</v>
      </c>
      <c r="H1047" s="74" t="str">
        <f t="shared" si="50"/>
        <v/>
      </c>
      <c r="I1047" s="60">
        <f t="shared" si="51"/>
        <v>0</v>
      </c>
      <c r="J1047" s="121">
        <v>6.7322157599999999</v>
      </c>
      <c r="K1047" s="121">
        <v>13.6716</v>
      </c>
      <c r="M1047"/>
      <c r="N1047" s="170"/>
    </row>
    <row r="1048" spans="1:14" ht="12.75" x14ac:dyDescent="0.2">
      <c r="A1048" s="118" t="s">
        <v>2408</v>
      </c>
      <c r="B1048" s="59" t="s">
        <v>2068</v>
      </c>
      <c r="C1048" s="59" t="s">
        <v>1942</v>
      </c>
      <c r="D1048" s="118" t="s">
        <v>212</v>
      </c>
      <c r="E1048" s="118" t="s">
        <v>1020</v>
      </c>
      <c r="F1048" s="119">
        <v>0</v>
      </c>
      <c r="G1048" s="119">
        <v>0</v>
      </c>
      <c r="H1048" s="74" t="str">
        <f t="shared" si="50"/>
        <v/>
      </c>
      <c r="I1048" s="60">
        <f t="shared" si="51"/>
        <v>0</v>
      </c>
      <c r="J1048" s="121">
        <v>6.01173084266504</v>
      </c>
      <c r="K1048" s="121">
        <v>36.777250000000002</v>
      </c>
      <c r="M1048"/>
      <c r="N1048" s="170"/>
    </row>
    <row r="1049" spans="1:14" ht="12.75" x14ac:dyDescent="0.2">
      <c r="A1049" s="118" t="s">
        <v>2667</v>
      </c>
      <c r="B1049" s="59" t="s">
        <v>1761</v>
      </c>
      <c r="C1049" s="59" t="s">
        <v>891</v>
      </c>
      <c r="D1049" s="118" t="s">
        <v>212</v>
      </c>
      <c r="E1049" s="118" t="s">
        <v>1020</v>
      </c>
      <c r="F1049" s="119">
        <v>0</v>
      </c>
      <c r="G1049" s="119">
        <v>1.3256250000000001E-2</v>
      </c>
      <c r="H1049" s="74">
        <f t="shared" si="50"/>
        <v>-1</v>
      </c>
      <c r="I1049" s="60">
        <f t="shared" si="51"/>
        <v>0</v>
      </c>
      <c r="J1049" s="121">
        <v>1.8711488700000001</v>
      </c>
      <c r="K1049" s="121">
        <v>119.4126</v>
      </c>
      <c r="M1049"/>
      <c r="N1049" s="170"/>
    </row>
    <row r="1050" spans="1:14" ht="12.75" x14ac:dyDescent="0.2">
      <c r="A1050" s="118" t="s">
        <v>2351</v>
      </c>
      <c r="B1050" s="59" t="s">
        <v>1347</v>
      </c>
      <c r="C1050" s="59" t="s">
        <v>887</v>
      </c>
      <c r="D1050" s="118" t="s">
        <v>212</v>
      </c>
      <c r="E1050" s="118" t="s">
        <v>1020</v>
      </c>
      <c r="F1050" s="119">
        <v>0</v>
      </c>
      <c r="G1050" s="119">
        <v>9.8042999999999984E-3</v>
      </c>
      <c r="H1050" s="74">
        <f t="shared" si="50"/>
        <v>-1</v>
      </c>
      <c r="I1050" s="60">
        <f t="shared" si="51"/>
        <v>0</v>
      </c>
      <c r="J1050" s="121">
        <v>3.2161844903549999</v>
      </c>
      <c r="K1050" s="121">
        <v>196.47925000000001</v>
      </c>
      <c r="M1050"/>
      <c r="N1050" s="170"/>
    </row>
    <row r="1051" spans="1:14" ht="12.75" x14ac:dyDescent="0.2">
      <c r="A1051" s="118" t="s">
        <v>2402</v>
      </c>
      <c r="B1051" s="59" t="s">
        <v>520</v>
      </c>
      <c r="C1051" s="59" t="s">
        <v>972</v>
      </c>
      <c r="D1051" s="118" t="s">
        <v>212</v>
      </c>
      <c r="E1051" s="118" t="s">
        <v>1020</v>
      </c>
      <c r="F1051" s="119">
        <v>0</v>
      </c>
      <c r="G1051" s="119">
        <v>0</v>
      </c>
      <c r="H1051" s="74" t="str">
        <f t="shared" si="50"/>
        <v/>
      </c>
      <c r="I1051" s="60">
        <f t="shared" si="51"/>
        <v>0</v>
      </c>
      <c r="J1051" s="121">
        <v>11.261643791200001</v>
      </c>
      <c r="K1051" s="121">
        <v>100.2958</v>
      </c>
      <c r="M1051"/>
      <c r="N1051" s="170"/>
    </row>
    <row r="1052" spans="1:14" ht="12.75" x14ac:dyDescent="0.2">
      <c r="A1052" s="118" t="s">
        <v>2401</v>
      </c>
      <c r="B1052" s="59" t="s">
        <v>485</v>
      </c>
      <c r="C1052" s="59" t="s">
        <v>972</v>
      </c>
      <c r="D1052" s="118" t="s">
        <v>212</v>
      </c>
      <c r="E1052" s="118" t="s">
        <v>1020</v>
      </c>
      <c r="F1052" s="119">
        <v>0</v>
      </c>
      <c r="G1052" s="119">
        <v>0</v>
      </c>
      <c r="H1052" s="74" t="str">
        <f t="shared" si="50"/>
        <v/>
      </c>
      <c r="I1052" s="60">
        <f t="shared" si="51"/>
        <v>0</v>
      </c>
      <c r="J1052" s="121">
        <v>2.6888940143999998</v>
      </c>
      <c r="K1052" s="121">
        <v>100.34075</v>
      </c>
      <c r="M1052"/>
      <c r="N1052" s="170"/>
    </row>
    <row r="1053" spans="1:14" ht="12.75" x14ac:dyDescent="0.2">
      <c r="A1053" s="118" t="s">
        <v>1648</v>
      </c>
      <c r="B1053" s="59" t="s">
        <v>978</v>
      </c>
      <c r="C1053" s="59" t="s">
        <v>149</v>
      </c>
      <c r="D1053" s="118" t="s">
        <v>827</v>
      </c>
      <c r="E1053" s="118" t="s">
        <v>214</v>
      </c>
      <c r="F1053" s="119">
        <v>0</v>
      </c>
      <c r="G1053" s="119">
        <v>0</v>
      </c>
      <c r="H1053" s="74" t="str">
        <f t="shared" si="50"/>
        <v/>
      </c>
      <c r="I1053" s="60">
        <f t="shared" si="51"/>
        <v>0</v>
      </c>
      <c r="J1053" s="121">
        <v>0</v>
      </c>
      <c r="K1053" s="121" t="s">
        <v>2915</v>
      </c>
      <c r="M1053"/>
      <c r="N1053" s="170"/>
    </row>
    <row r="1054" spans="1:14" ht="12.75" x14ac:dyDescent="0.2">
      <c r="A1054" s="118" t="s">
        <v>2654</v>
      </c>
      <c r="B1054" s="59" t="s">
        <v>1551</v>
      </c>
      <c r="C1054" s="59" t="s">
        <v>891</v>
      </c>
      <c r="D1054" s="118" t="s">
        <v>212</v>
      </c>
      <c r="E1054" s="118" t="s">
        <v>1020</v>
      </c>
      <c r="F1054" s="119"/>
      <c r="G1054" s="119">
        <v>0.99845322999999997</v>
      </c>
      <c r="H1054" s="74">
        <f t="shared" si="50"/>
        <v>-1</v>
      </c>
      <c r="I1054" s="60">
        <f t="shared" si="51"/>
        <v>0</v>
      </c>
      <c r="J1054" s="121">
        <v>0</v>
      </c>
      <c r="K1054" s="121"/>
      <c r="M1054"/>
      <c r="N1054" s="170"/>
    </row>
    <row r="1055" spans="1:14" ht="12.75" x14ac:dyDescent="0.2">
      <c r="A1055" s="118" t="s">
        <v>2293</v>
      </c>
      <c r="B1055" s="59" t="s">
        <v>1590</v>
      </c>
      <c r="C1055" s="59" t="s">
        <v>1346</v>
      </c>
      <c r="D1055" s="118" t="s">
        <v>213</v>
      </c>
      <c r="E1055" s="118" t="s">
        <v>214</v>
      </c>
      <c r="F1055" s="119"/>
      <c r="G1055" s="119">
        <v>0.37744032999999999</v>
      </c>
      <c r="H1055" s="74">
        <f t="shared" si="50"/>
        <v>-1</v>
      </c>
      <c r="I1055" s="60">
        <f t="shared" si="51"/>
        <v>0</v>
      </c>
      <c r="J1055" s="121">
        <v>0</v>
      </c>
      <c r="K1055" s="121"/>
      <c r="M1055"/>
      <c r="N1055" s="170"/>
    </row>
    <row r="1056" spans="1:14" ht="12.75" x14ac:dyDescent="0.2">
      <c r="A1056" s="118" t="s">
        <v>2336</v>
      </c>
      <c r="B1056" s="59" t="s">
        <v>401</v>
      </c>
      <c r="C1056" s="59" t="s">
        <v>665</v>
      </c>
      <c r="D1056" s="118" t="s">
        <v>212</v>
      </c>
      <c r="E1056" s="118" t="s">
        <v>1020</v>
      </c>
      <c r="F1056" s="119"/>
      <c r="G1056" s="119">
        <v>0.37063497499999998</v>
      </c>
      <c r="H1056" s="74">
        <f t="shared" si="50"/>
        <v>-1</v>
      </c>
      <c r="I1056" s="60">
        <f t="shared" si="51"/>
        <v>0</v>
      </c>
      <c r="J1056" s="121">
        <v>0</v>
      </c>
      <c r="K1056" s="121"/>
      <c r="M1056"/>
      <c r="N1056" s="170"/>
    </row>
    <row r="1057" spans="1:14" ht="12.75" x14ac:dyDescent="0.2">
      <c r="A1057" s="118" t="s">
        <v>2343</v>
      </c>
      <c r="B1057" s="59" t="s">
        <v>400</v>
      </c>
      <c r="C1057" s="59" t="s">
        <v>665</v>
      </c>
      <c r="D1057" s="118" t="s">
        <v>212</v>
      </c>
      <c r="E1057" s="118" t="s">
        <v>1020</v>
      </c>
      <c r="F1057" s="119"/>
      <c r="G1057" s="119">
        <v>0.36200853000000005</v>
      </c>
      <c r="H1057" s="74">
        <f t="shared" si="50"/>
        <v>-1</v>
      </c>
      <c r="I1057" s="60">
        <f t="shared" si="51"/>
        <v>0</v>
      </c>
      <c r="J1057" s="121">
        <v>0</v>
      </c>
      <c r="K1057" s="121"/>
      <c r="M1057"/>
      <c r="N1057" s="170"/>
    </row>
    <row r="1058" spans="1:14" ht="12.75" x14ac:dyDescent="0.2">
      <c r="A1058" s="118" t="s">
        <v>2657</v>
      </c>
      <c r="B1058" s="59" t="s">
        <v>1544</v>
      </c>
      <c r="C1058" s="59" t="s">
        <v>891</v>
      </c>
      <c r="D1058" s="118" t="s">
        <v>212</v>
      </c>
      <c r="E1058" s="118" t="s">
        <v>1020</v>
      </c>
      <c r="F1058" s="119"/>
      <c r="G1058" s="119">
        <v>0.27989920000000001</v>
      </c>
      <c r="H1058" s="74">
        <f t="shared" si="50"/>
        <v>-1</v>
      </c>
      <c r="I1058" s="60">
        <f t="shared" si="51"/>
        <v>0</v>
      </c>
      <c r="J1058" s="121">
        <v>0</v>
      </c>
      <c r="K1058" s="121"/>
      <c r="M1058"/>
      <c r="N1058" s="170"/>
    </row>
    <row r="1059" spans="1:14" ht="12.75" x14ac:dyDescent="0.2">
      <c r="A1059" s="118" t="s">
        <v>2355</v>
      </c>
      <c r="B1059" s="59" t="s">
        <v>519</v>
      </c>
      <c r="C1059" s="59" t="s">
        <v>1346</v>
      </c>
      <c r="D1059" s="118" t="s">
        <v>213</v>
      </c>
      <c r="E1059" s="118" t="s">
        <v>214</v>
      </c>
      <c r="F1059" s="119"/>
      <c r="G1059" s="119">
        <v>0.12497177000000001</v>
      </c>
      <c r="H1059" s="74">
        <f t="shared" si="50"/>
        <v>-1</v>
      </c>
      <c r="I1059" s="60">
        <f t="shared" si="51"/>
        <v>0</v>
      </c>
      <c r="J1059" s="121">
        <v>0</v>
      </c>
      <c r="K1059" s="121"/>
      <c r="M1059"/>
      <c r="N1059" s="170"/>
    </row>
    <row r="1060" spans="1:14" ht="12.75" x14ac:dyDescent="0.2">
      <c r="A1060" s="118" t="s">
        <v>1735</v>
      </c>
      <c r="B1060" s="59" t="s">
        <v>1546</v>
      </c>
      <c r="C1060" s="59" t="s">
        <v>665</v>
      </c>
      <c r="D1060" s="118" t="s">
        <v>212</v>
      </c>
      <c r="E1060" s="118" t="s">
        <v>1020</v>
      </c>
      <c r="F1060" s="119"/>
      <c r="G1060" s="119">
        <v>0.11911397</v>
      </c>
      <c r="H1060" s="74">
        <f t="shared" si="50"/>
        <v>-1</v>
      </c>
      <c r="I1060" s="60">
        <f t="shared" si="51"/>
        <v>0</v>
      </c>
      <c r="J1060" s="121">
        <v>0</v>
      </c>
      <c r="K1060" s="121"/>
      <c r="M1060"/>
      <c r="N1060" s="170"/>
    </row>
    <row r="1061" spans="1:14" ht="12.75" x14ac:dyDescent="0.2">
      <c r="A1061" s="118" t="s">
        <v>2665</v>
      </c>
      <c r="B1061" s="59" t="s">
        <v>1554</v>
      </c>
      <c r="C1061" s="59" t="s">
        <v>891</v>
      </c>
      <c r="D1061" s="118" t="s">
        <v>212</v>
      </c>
      <c r="E1061" s="118" t="s">
        <v>1020</v>
      </c>
      <c r="F1061" s="119"/>
      <c r="G1061" s="119">
        <v>9.5738070000000008E-2</v>
      </c>
      <c r="H1061" s="74">
        <f t="shared" si="50"/>
        <v>-1</v>
      </c>
      <c r="I1061" s="60">
        <f t="shared" si="51"/>
        <v>0</v>
      </c>
      <c r="J1061" s="121">
        <v>0</v>
      </c>
      <c r="K1061" s="121"/>
      <c r="M1061"/>
      <c r="N1061" s="170"/>
    </row>
    <row r="1062" spans="1:14" ht="12.75" x14ac:dyDescent="0.2">
      <c r="A1062" s="118" t="s">
        <v>2666</v>
      </c>
      <c r="B1062" s="59" t="s">
        <v>1550</v>
      </c>
      <c r="C1062" s="59" t="s">
        <v>891</v>
      </c>
      <c r="D1062" s="118" t="s">
        <v>212</v>
      </c>
      <c r="E1062" s="118" t="s">
        <v>1020</v>
      </c>
      <c r="F1062" s="119"/>
      <c r="G1062" s="119">
        <v>8.623741E-2</v>
      </c>
      <c r="H1062" s="74">
        <f t="shared" si="50"/>
        <v>-1</v>
      </c>
      <c r="I1062" s="60">
        <f t="shared" si="51"/>
        <v>0</v>
      </c>
      <c r="J1062" s="121">
        <v>0</v>
      </c>
      <c r="K1062" s="121"/>
      <c r="M1062"/>
      <c r="N1062" s="170"/>
    </row>
    <row r="1063" spans="1:14" ht="12.75" x14ac:dyDescent="0.2">
      <c r="A1063" s="118" t="s">
        <v>2675</v>
      </c>
      <c r="B1063" s="59" t="s">
        <v>1553</v>
      </c>
      <c r="C1063" s="59" t="s">
        <v>891</v>
      </c>
      <c r="D1063" s="118" t="s">
        <v>212</v>
      </c>
      <c r="E1063" s="118" t="s">
        <v>1020</v>
      </c>
      <c r="F1063" s="119"/>
      <c r="G1063" s="119">
        <v>3.7562499999999999E-2</v>
      </c>
      <c r="H1063" s="74">
        <f t="shared" si="50"/>
        <v>-1</v>
      </c>
      <c r="I1063" s="60">
        <f t="shared" si="51"/>
        <v>0</v>
      </c>
      <c r="J1063" s="121">
        <v>0</v>
      </c>
      <c r="K1063" s="121"/>
      <c r="M1063"/>
      <c r="N1063" s="170"/>
    </row>
    <row r="1064" spans="1:14" ht="12.75" x14ac:dyDescent="0.2">
      <c r="A1064" s="118" t="s">
        <v>2668</v>
      </c>
      <c r="B1064" s="59" t="s">
        <v>1549</v>
      </c>
      <c r="C1064" s="59" t="s">
        <v>891</v>
      </c>
      <c r="D1064" s="118" t="s">
        <v>212</v>
      </c>
      <c r="E1064" s="118" t="s">
        <v>1020</v>
      </c>
      <c r="F1064" s="119"/>
      <c r="G1064" s="119">
        <v>3.0202150000000001E-2</v>
      </c>
      <c r="H1064" s="74">
        <f t="shared" si="50"/>
        <v>-1</v>
      </c>
      <c r="I1064" s="60">
        <f t="shared" si="51"/>
        <v>0</v>
      </c>
      <c r="J1064" s="121">
        <v>0</v>
      </c>
      <c r="K1064" s="121"/>
      <c r="M1064"/>
      <c r="N1064" s="170"/>
    </row>
    <row r="1065" spans="1:14" ht="12.75" x14ac:dyDescent="0.2">
      <c r="A1065" s="118" t="s">
        <v>2669</v>
      </c>
      <c r="B1065" s="59" t="s">
        <v>1543</v>
      </c>
      <c r="C1065" s="59" t="s">
        <v>891</v>
      </c>
      <c r="D1065" s="118" t="s">
        <v>212</v>
      </c>
      <c r="E1065" s="118" t="s">
        <v>1020</v>
      </c>
      <c r="F1065" s="119"/>
      <c r="G1065" s="119">
        <v>2.8426409999999999E-2</v>
      </c>
      <c r="H1065" s="74">
        <f t="shared" si="50"/>
        <v>-1</v>
      </c>
      <c r="I1065" s="60">
        <f t="shared" si="51"/>
        <v>0</v>
      </c>
      <c r="J1065" s="121">
        <v>0</v>
      </c>
      <c r="K1065" s="121"/>
      <c r="M1065"/>
      <c r="N1065" s="170"/>
    </row>
    <row r="1066" spans="1:14" ht="12.75" x14ac:dyDescent="0.2">
      <c r="A1066" s="118" t="s">
        <v>2660</v>
      </c>
      <c r="B1066" s="59" t="s">
        <v>1545</v>
      </c>
      <c r="C1066" s="59" t="s">
        <v>891</v>
      </c>
      <c r="D1066" s="118" t="s">
        <v>212</v>
      </c>
      <c r="E1066" s="118" t="s">
        <v>1020</v>
      </c>
      <c r="F1066" s="119"/>
      <c r="G1066" s="119">
        <v>1.165274E-2</v>
      </c>
      <c r="H1066" s="74">
        <f t="shared" si="50"/>
        <v>-1</v>
      </c>
      <c r="I1066" s="60">
        <f t="shared" si="51"/>
        <v>0</v>
      </c>
      <c r="J1066" s="121">
        <v>0</v>
      </c>
      <c r="K1066" s="121"/>
      <c r="M1066"/>
      <c r="N1066" s="170"/>
    </row>
    <row r="1067" spans="1:14" ht="12.75" x14ac:dyDescent="0.2">
      <c r="A1067" s="118" t="s">
        <v>2678</v>
      </c>
      <c r="B1067" s="59" t="s">
        <v>1355</v>
      </c>
      <c r="C1067" s="59" t="s">
        <v>891</v>
      </c>
      <c r="D1067" s="118" t="s">
        <v>212</v>
      </c>
      <c r="E1067" s="118" t="s">
        <v>1020</v>
      </c>
      <c r="F1067" s="119"/>
      <c r="G1067" s="119">
        <v>1.083488E-2</v>
      </c>
      <c r="H1067" s="74">
        <f t="shared" si="50"/>
        <v>-1</v>
      </c>
      <c r="I1067" s="60">
        <f t="shared" si="51"/>
        <v>0</v>
      </c>
      <c r="J1067" s="121">
        <v>0</v>
      </c>
      <c r="K1067" s="121"/>
      <c r="M1067"/>
      <c r="N1067" s="170"/>
    </row>
    <row r="1068" spans="1:14" ht="12.75" x14ac:dyDescent="0.2">
      <c r="A1068" s="118" t="s">
        <v>2680</v>
      </c>
      <c r="B1068" s="59" t="s">
        <v>1357</v>
      </c>
      <c r="C1068" s="59" t="s">
        <v>891</v>
      </c>
      <c r="D1068" s="118" t="s">
        <v>212</v>
      </c>
      <c r="E1068" s="118" t="s">
        <v>1020</v>
      </c>
      <c r="F1068" s="119"/>
      <c r="G1068" s="119">
        <v>9.92789E-3</v>
      </c>
      <c r="H1068" s="74">
        <f t="shared" si="50"/>
        <v>-1</v>
      </c>
      <c r="I1068" s="60">
        <f t="shared" si="51"/>
        <v>0</v>
      </c>
      <c r="J1068" s="121">
        <v>0</v>
      </c>
      <c r="K1068" s="121"/>
      <c r="M1068"/>
      <c r="N1068" s="170"/>
    </row>
    <row r="1069" spans="1:14" ht="12.75" x14ac:dyDescent="0.2">
      <c r="A1069" s="118" t="s">
        <v>2655</v>
      </c>
      <c r="B1069" s="59" t="s">
        <v>1356</v>
      </c>
      <c r="C1069" s="59" t="s">
        <v>891</v>
      </c>
      <c r="D1069" s="118" t="s">
        <v>212</v>
      </c>
      <c r="E1069" s="118" t="s">
        <v>1020</v>
      </c>
      <c r="F1069" s="119"/>
      <c r="G1069" s="119">
        <v>4.6218400000000003E-3</v>
      </c>
      <c r="H1069" s="74">
        <f t="shared" si="50"/>
        <v>-1</v>
      </c>
      <c r="I1069" s="60">
        <f t="shared" si="51"/>
        <v>0</v>
      </c>
      <c r="J1069" s="121">
        <v>0</v>
      </c>
      <c r="K1069" s="121"/>
      <c r="M1069"/>
      <c r="N1069" s="170"/>
    </row>
    <row r="1070" spans="1:14" ht="12.75" x14ac:dyDescent="0.2">
      <c r="A1070" s="118" t="s">
        <v>2679</v>
      </c>
      <c r="B1070" s="59" t="s">
        <v>1552</v>
      </c>
      <c r="C1070" s="59" t="s">
        <v>891</v>
      </c>
      <c r="D1070" s="118" t="s">
        <v>212</v>
      </c>
      <c r="E1070" s="118" t="s">
        <v>1020</v>
      </c>
      <c r="F1070" s="119"/>
      <c r="G1070" s="119">
        <v>3.48E-3</v>
      </c>
      <c r="H1070" s="74">
        <f t="shared" si="50"/>
        <v>-1</v>
      </c>
      <c r="I1070" s="60">
        <f t="shared" si="51"/>
        <v>0</v>
      </c>
      <c r="J1070" s="121">
        <v>0</v>
      </c>
      <c r="K1070" s="121"/>
      <c r="M1070"/>
      <c r="N1070" s="170"/>
    </row>
    <row r="1071" spans="1:14" ht="12.75" x14ac:dyDescent="0.2">
      <c r="A1071" s="118" t="s">
        <v>1710</v>
      </c>
      <c r="B1071" s="59" t="s">
        <v>226</v>
      </c>
      <c r="C1071" s="59" t="s">
        <v>665</v>
      </c>
      <c r="D1071" s="118" t="s">
        <v>212</v>
      </c>
      <c r="E1071" s="118" t="s">
        <v>1020</v>
      </c>
      <c r="F1071" s="119"/>
      <c r="G1071" s="119">
        <v>2.0938000000000003E-3</v>
      </c>
      <c r="H1071" s="74">
        <f t="shared" si="50"/>
        <v>-1</v>
      </c>
      <c r="I1071" s="60">
        <f t="shared" si="51"/>
        <v>0</v>
      </c>
      <c r="J1071" s="121">
        <v>0</v>
      </c>
      <c r="K1071" s="121"/>
      <c r="M1071"/>
      <c r="N1071" s="170"/>
    </row>
    <row r="1072" spans="1:14" ht="12.75" x14ac:dyDescent="0.2">
      <c r="A1072" s="118" t="s">
        <v>2405</v>
      </c>
      <c r="B1072" s="59" t="s">
        <v>398</v>
      </c>
      <c r="C1072" s="59" t="s">
        <v>665</v>
      </c>
      <c r="D1072" s="118" t="s">
        <v>212</v>
      </c>
      <c r="E1072" s="118" t="s">
        <v>1020</v>
      </c>
      <c r="F1072" s="119"/>
      <c r="G1072" s="119">
        <v>0</v>
      </c>
      <c r="H1072" s="74" t="str">
        <f t="shared" si="50"/>
        <v/>
      </c>
      <c r="I1072" s="60">
        <f t="shared" si="51"/>
        <v>0</v>
      </c>
      <c r="J1072" s="121">
        <v>0</v>
      </c>
      <c r="K1072" s="121"/>
      <c r="M1072"/>
      <c r="N1072" s="170"/>
    </row>
    <row r="1073" spans="1:14" ht="12.75" x14ac:dyDescent="0.2">
      <c r="A1073" s="118" t="s">
        <v>2406</v>
      </c>
      <c r="B1073" s="59" t="s">
        <v>397</v>
      </c>
      <c r="C1073" s="59" t="s">
        <v>665</v>
      </c>
      <c r="D1073" s="118" t="s">
        <v>212</v>
      </c>
      <c r="E1073" s="118" t="s">
        <v>1020</v>
      </c>
      <c r="F1073" s="119"/>
      <c r="G1073" s="119">
        <v>0</v>
      </c>
      <c r="H1073" s="74" t="str">
        <f t="shared" si="50"/>
        <v/>
      </c>
      <c r="I1073" s="60">
        <f t="shared" si="51"/>
        <v>0</v>
      </c>
      <c r="J1073" s="121">
        <v>0</v>
      </c>
      <c r="K1073" s="121"/>
      <c r="M1073"/>
      <c r="N1073" s="170"/>
    </row>
    <row r="1074" spans="1:14" x14ac:dyDescent="0.2">
      <c r="A1074" s="61" t="s">
        <v>17</v>
      </c>
      <c r="B1074" s="62">
        <f>COUNTA(B7:B1073)</f>
        <v>1067</v>
      </c>
      <c r="C1074" s="62"/>
      <c r="D1074" s="62"/>
      <c r="E1074" s="62"/>
      <c r="F1074" s="133">
        <f>SUM(F7:F1073)</f>
        <v>14606.658093879241</v>
      </c>
      <c r="G1074" s="133">
        <f>SUM(G7:G1073)</f>
        <v>18613.195963480008</v>
      </c>
      <c r="H1074" s="72">
        <f>IF(ISERROR(F1074/G1074-1),"",((F1074/G1074-1)))</f>
        <v>-0.21525254864676591</v>
      </c>
      <c r="I1074" s="64">
        <f>SUM(I7:I1037)</f>
        <v>0.99945471806445818</v>
      </c>
      <c r="J1074" s="65">
        <f>SUM(J7:J1073)</f>
        <v>328810.85597320169</v>
      </c>
      <c r="K1074" s="111"/>
    </row>
    <row r="1075" spans="1:14" x14ac:dyDescent="0.2">
      <c r="A1075" s="67"/>
      <c r="B1075" s="67"/>
      <c r="C1075" s="67"/>
      <c r="D1075" s="67"/>
      <c r="E1075" s="67"/>
      <c r="F1075" s="67"/>
      <c r="G1075" s="67"/>
      <c r="H1075" s="68"/>
      <c r="I1075" s="69"/>
    </row>
    <row r="1076" spans="1:14" s="67" customFormat="1" x14ac:dyDescent="0.2">
      <c r="F1076" s="122"/>
      <c r="G1076" s="122"/>
      <c r="H1076" s="122"/>
      <c r="I1076" s="122"/>
      <c r="J1076" s="122"/>
      <c r="K1076" s="122"/>
    </row>
    <row r="1077" spans="1:14" s="165" customFormat="1" ht="22.5" x14ac:dyDescent="0.2">
      <c r="A1077" s="56" t="s">
        <v>2169</v>
      </c>
      <c r="B1077" s="56" t="s">
        <v>98</v>
      </c>
      <c r="C1077" s="56" t="s">
        <v>2238</v>
      </c>
      <c r="D1077" s="56" t="s">
        <v>211</v>
      </c>
      <c r="E1077" s="102" t="s">
        <v>119</v>
      </c>
      <c r="F1077" s="56" t="s">
        <v>659</v>
      </c>
      <c r="G1077" s="56"/>
      <c r="H1077" s="56"/>
      <c r="I1077" s="56"/>
      <c r="J1077" s="56" t="s">
        <v>283</v>
      </c>
      <c r="K1077" s="56" t="s">
        <v>168</v>
      </c>
    </row>
    <row r="1078" spans="1:14" ht="22.5" x14ac:dyDescent="0.2">
      <c r="A1078" s="105"/>
      <c r="B1078" s="105"/>
      <c r="C1078" s="105"/>
      <c r="D1078" s="105"/>
      <c r="E1078" s="57"/>
      <c r="F1078" s="106" t="s">
        <v>3108</v>
      </c>
      <c r="G1078" s="106" t="s">
        <v>3064</v>
      </c>
      <c r="H1078" s="58" t="s">
        <v>95</v>
      </c>
      <c r="I1078" s="107" t="s">
        <v>96</v>
      </c>
      <c r="J1078" s="108" t="s">
        <v>284</v>
      </c>
      <c r="K1078" s="108" t="s">
        <v>906</v>
      </c>
    </row>
    <row r="1079" spans="1:14" x14ac:dyDescent="0.2">
      <c r="A1079" s="104" t="s">
        <v>2409</v>
      </c>
      <c r="B1079" s="104" t="s">
        <v>1542</v>
      </c>
      <c r="C1079" s="104" t="s">
        <v>1346</v>
      </c>
      <c r="D1079" s="104"/>
      <c r="E1079" s="118" t="s">
        <v>214</v>
      </c>
      <c r="F1079" s="119">
        <v>24.567982284999999</v>
      </c>
      <c r="G1079" s="119">
        <v>14.356825734999999</v>
      </c>
      <c r="H1079" s="74">
        <f t="shared" ref="H1079:H1087" si="52">IF(ISERROR(F1079/G1079-1),"",IF((F1079/G1079-1)&gt;10000%,"",F1079/G1079-1))</f>
        <v>0.71124054428734773</v>
      </c>
      <c r="I1079" s="60">
        <f t="shared" ref="I1079:I1087" si="53">F1079/$F$1094</f>
        <v>0.60644480361791342</v>
      </c>
      <c r="J1079" s="121">
        <v>1618.6015555899999</v>
      </c>
      <c r="K1079" s="121">
        <v>5.5103499999999999</v>
      </c>
    </row>
    <row r="1080" spans="1:14" x14ac:dyDescent="0.2">
      <c r="A1080" s="59" t="s">
        <v>2237</v>
      </c>
      <c r="B1080" s="59" t="s">
        <v>820</v>
      </c>
      <c r="C1080" s="104" t="s">
        <v>887</v>
      </c>
      <c r="D1080" s="59"/>
      <c r="E1080" s="118" t="s">
        <v>1020</v>
      </c>
      <c r="F1080" s="119">
        <v>10.211510369999999</v>
      </c>
      <c r="G1080" s="119">
        <v>9.5774811199999998</v>
      </c>
      <c r="H1080" s="74">
        <f t="shared" si="52"/>
        <v>6.619999998496473E-2</v>
      </c>
      <c r="I1080" s="60">
        <f t="shared" si="53"/>
        <v>0.25206455007735434</v>
      </c>
      <c r="J1080" s="121">
        <v>294.16090094999998</v>
      </c>
      <c r="K1080" s="121">
        <v>21.612950000000001</v>
      </c>
    </row>
    <row r="1081" spans="1:14" x14ac:dyDescent="0.2">
      <c r="A1081" s="59" t="s">
        <v>2175</v>
      </c>
      <c r="B1081" s="59" t="s">
        <v>2176</v>
      </c>
      <c r="C1081" s="104" t="s">
        <v>1346</v>
      </c>
      <c r="D1081" s="59"/>
      <c r="E1081" s="118" t="s">
        <v>214</v>
      </c>
      <c r="F1081" s="119">
        <v>3.6330258399999997</v>
      </c>
      <c r="G1081" s="119">
        <v>7.6726445300000004</v>
      </c>
      <c r="H1081" s="74">
        <f t="shared" si="52"/>
        <v>-0.52649626529746196</v>
      </c>
      <c r="I1081" s="60">
        <f t="shared" si="53"/>
        <v>8.9678900632502834E-2</v>
      </c>
      <c r="J1081" s="121">
        <v>451.66035904</v>
      </c>
      <c r="K1081" s="121">
        <v>20.8188</v>
      </c>
    </row>
    <row r="1082" spans="1:14" x14ac:dyDescent="0.2">
      <c r="A1082" s="59" t="s">
        <v>2410</v>
      </c>
      <c r="B1082" s="59" t="s">
        <v>2052</v>
      </c>
      <c r="C1082" s="104" t="s">
        <v>972</v>
      </c>
      <c r="D1082" s="59"/>
      <c r="E1082" s="118" t="s">
        <v>1020</v>
      </c>
      <c r="F1082" s="119">
        <v>0.81441103000000004</v>
      </c>
      <c r="G1082" s="119">
        <v>0.47573878000000003</v>
      </c>
      <c r="H1082" s="74">
        <f t="shared" si="52"/>
        <v>0.71188699395075594</v>
      </c>
      <c r="I1082" s="60">
        <f t="shared" si="53"/>
        <v>2.0103211221141299E-2</v>
      </c>
      <c r="J1082" s="121">
        <v>67.689388800000003</v>
      </c>
      <c r="K1082" s="121">
        <v>56.758099999999999</v>
      </c>
    </row>
    <row r="1083" spans="1:14" x14ac:dyDescent="0.2">
      <c r="A1083" s="59" t="s">
        <v>2483</v>
      </c>
      <c r="B1083" s="59" t="s">
        <v>1597</v>
      </c>
      <c r="C1083" s="104" t="s">
        <v>2065</v>
      </c>
      <c r="D1083" s="59"/>
      <c r="E1083" s="118" t="s">
        <v>1020</v>
      </c>
      <c r="F1083" s="119">
        <v>0.53068968999999999</v>
      </c>
      <c r="G1083" s="119">
        <v>0.23191999999999999</v>
      </c>
      <c r="H1083" s="74">
        <f t="shared" si="52"/>
        <v>1.2882446102104175</v>
      </c>
      <c r="I1083" s="60">
        <f t="shared" si="53"/>
        <v>1.3099732859649504E-2</v>
      </c>
      <c r="J1083" s="121">
        <v>22.86905088</v>
      </c>
      <c r="K1083" s="121">
        <v>61.928100000000001</v>
      </c>
    </row>
    <row r="1084" spans="1:14" x14ac:dyDescent="0.2">
      <c r="A1084" s="59" t="s">
        <v>1907</v>
      </c>
      <c r="B1084" s="59" t="s">
        <v>1939</v>
      </c>
      <c r="C1084" s="104" t="s">
        <v>1908</v>
      </c>
      <c r="D1084" s="59"/>
      <c r="E1084" s="118" t="s">
        <v>1020</v>
      </c>
      <c r="F1084" s="119">
        <v>0.37122559999999999</v>
      </c>
      <c r="G1084" s="119">
        <v>2.8990330000000002E-2</v>
      </c>
      <c r="H1084" s="74">
        <f t="shared" si="52"/>
        <v>11.805152614682205</v>
      </c>
      <c r="I1084" s="60">
        <f t="shared" si="53"/>
        <v>9.1634646052066743E-3</v>
      </c>
      <c r="J1084" s="121">
        <v>53.086773990000005</v>
      </c>
      <c r="K1084" s="121">
        <v>15.753550000000001</v>
      </c>
    </row>
    <row r="1085" spans="1:14" x14ac:dyDescent="0.2">
      <c r="A1085" s="59" t="s">
        <v>2979</v>
      </c>
      <c r="B1085" s="59" t="s">
        <v>2980</v>
      </c>
      <c r="C1085" s="104" t="s">
        <v>1346</v>
      </c>
      <c r="D1085" s="59"/>
      <c r="E1085" s="118" t="s">
        <v>214</v>
      </c>
      <c r="F1085" s="119">
        <v>0.20843382000000002</v>
      </c>
      <c r="G1085" s="119">
        <v>0.66914909</v>
      </c>
      <c r="H1085" s="74">
        <f t="shared" si="52"/>
        <v>-0.68850914823780152</v>
      </c>
      <c r="I1085" s="60">
        <f t="shared" si="53"/>
        <v>5.145054468490372E-3</v>
      </c>
      <c r="J1085" s="121">
        <v>7.7475728099999994</v>
      </c>
      <c r="K1085" s="121">
        <v>32.461399999999998</v>
      </c>
    </row>
    <row r="1086" spans="1:14" x14ac:dyDescent="0.2">
      <c r="A1086" s="59" t="s">
        <v>2564</v>
      </c>
      <c r="B1086" s="59" t="s">
        <v>1774</v>
      </c>
      <c r="C1086" s="104" t="s">
        <v>891</v>
      </c>
      <c r="D1086" s="59"/>
      <c r="E1086" s="118" t="s">
        <v>1020</v>
      </c>
      <c r="F1086" s="119">
        <v>6.1285690000000004E-2</v>
      </c>
      <c r="G1086" s="119">
        <v>7.4106759999999994E-2</v>
      </c>
      <c r="H1086" s="74">
        <f t="shared" si="52"/>
        <v>-0.17300810344427409</v>
      </c>
      <c r="I1086" s="60">
        <f t="shared" si="53"/>
        <v>1.5127977464934226E-3</v>
      </c>
      <c r="J1086" s="121">
        <v>13.71424051</v>
      </c>
      <c r="K1086" s="121">
        <v>182.81954999999999</v>
      </c>
    </row>
    <row r="1087" spans="1:14" x14ac:dyDescent="0.2">
      <c r="A1087" s="59" t="s">
        <v>2756</v>
      </c>
      <c r="B1087" s="59" t="s">
        <v>2757</v>
      </c>
      <c r="C1087" s="104" t="s">
        <v>887</v>
      </c>
      <c r="D1087" s="59"/>
      <c r="E1087" s="118" t="s">
        <v>1020</v>
      </c>
      <c r="F1087" s="119">
        <v>3.719314E-2</v>
      </c>
      <c r="G1087" s="119">
        <v>0.48137484000000003</v>
      </c>
      <c r="H1087" s="74">
        <f t="shared" si="52"/>
        <v>-0.92273559623515011</v>
      </c>
      <c r="I1087" s="60">
        <f t="shared" si="53"/>
        <v>9.1808868231742799E-4</v>
      </c>
      <c r="J1087" s="121">
        <v>83.028529436880007</v>
      </c>
      <c r="K1087" s="121">
        <v>60.3277</v>
      </c>
    </row>
    <row r="1088" spans="1:14" x14ac:dyDescent="0.2">
      <c r="A1088" s="59" t="s">
        <v>3109</v>
      </c>
      <c r="B1088" s="59" t="s">
        <v>3110</v>
      </c>
      <c r="C1088" s="104" t="s">
        <v>972</v>
      </c>
      <c r="D1088" s="59"/>
      <c r="E1088" s="118" t="s">
        <v>1020</v>
      </c>
      <c r="F1088" s="119">
        <v>3.6078739999999998E-2</v>
      </c>
      <c r="G1088" s="119"/>
      <c r="H1088" s="74"/>
      <c r="I1088" s="60"/>
      <c r="J1088" s="121">
        <v>4.9445514800000003</v>
      </c>
      <c r="K1088" s="121">
        <v>50.196111111111101</v>
      </c>
    </row>
    <row r="1089" spans="1:11" x14ac:dyDescent="0.2">
      <c r="A1089" s="59" t="s">
        <v>2484</v>
      </c>
      <c r="B1089" s="59" t="s">
        <v>1598</v>
      </c>
      <c r="C1089" s="104" t="s">
        <v>2065</v>
      </c>
      <c r="D1089" s="59"/>
      <c r="E1089" s="118" t="s">
        <v>1020</v>
      </c>
      <c r="F1089" s="119">
        <v>2.9175759999999999E-2</v>
      </c>
      <c r="G1089" s="119">
        <v>4.5510290000000002E-2</v>
      </c>
      <c r="H1089" s="74">
        <f>IF(ISERROR(F1089/G1089-1),"",IF((F1089/G1089-1)&gt;10000%,"",F1089/G1089-1))</f>
        <v>-0.35891948831791676</v>
      </c>
      <c r="I1089" s="60">
        <f>F1089/$F$1094</f>
        <v>7.2018482585792763E-4</v>
      </c>
      <c r="J1089" s="121">
        <v>15.260118720000001</v>
      </c>
      <c r="K1089" s="121">
        <v>125.04940000000001</v>
      </c>
    </row>
    <row r="1090" spans="1:11" x14ac:dyDescent="0.2">
      <c r="A1090" s="59" t="s">
        <v>2548</v>
      </c>
      <c r="B1090" s="59" t="s">
        <v>2549</v>
      </c>
      <c r="C1090" s="104" t="s">
        <v>887</v>
      </c>
      <c r="D1090" s="59"/>
      <c r="E1090" s="118" t="s">
        <v>1020</v>
      </c>
      <c r="F1090" s="119">
        <v>8.0510800000000004E-3</v>
      </c>
      <c r="G1090" s="119">
        <v>8.8618299999999994E-3</v>
      </c>
      <c r="H1090" s="74">
        <f>IF(ISERROR(F1090/G1090-1),"",IF((F1090/G1090-1)&gt;10000%,"",F1090/G1090-1))</f>
        <v>-9.1487875529094875E-2</v>
      </c>
      <c r="I1090" s="60">
        <f>F1090/$F$1094</f>
        <v>1.9873571923296066E-4</v>
      </c>
      <c r="J1090" s="121">
        <v>34.648290350000003</v>
      </c>
      <c r="K1090" s="121">
        <v>57.011299999999999</v>
      </c>
    </row>
    <row r="1091" spans="1:11" x14ac:dyDescent="0.2">
      <c r="A1091" s="59" t="s">
        <v>2482</v>
      </c>
      <c r="B1091" s="59" t="s">
        <v>1596</v>
      </c>
      <c r="C1091" s="104" t="s">
        <v>2065</v>
      </c>
      <c r="D1091" s="59"/>
      <c r="E1091" s="118" t="s">
        <v>1020</v>
      </c>
      <c r="F1091" s="119">
        <v>2.0225500000000001E-3</v>
      </c>
      <c r="G1091" s="119">
        <v>8.0184000000000002E-3</v>
      </c>
      <c r="H1091" s="74">
        <f>IF(ISERROR(F1091/G1091-1),"",IF((F1091/G1091-1)&gt;10000%,"",F1091/G1091-1))</f>
        <v>-0.74776139878279957</v>
      </c>
      <c r="I1091" s="60">
        <f>F1091/$F$1094</f>
        <v>4.992534280303072E-5</v>
      </c>
      <c r="J1091" s="121">
        <v>7.8571231199999998</v>
      </c>
      <c r="K1091" s="121">
        <v>105.73180000000001</v>
      </c>
    </row>
    <row r="1092" spans="1:11" x14ac:dyDescent="0.2">
      <c r="A1092" s="59" t="s">
        <v>2481</v>
      </c>
      <c r="B1092" s="59" t="s">
        <v>1595</v>
      </c>
      <c r="C1092" s="104" t="s">
        <v>2065</v>
      </c>
      <c r="D1092" s="59"/>
      <c r="E1092" s="118" t="s">
        <v>1020</v>
      </c>
      <c r="F1092" s="119">
        <v>4.0389000000000001E-4</v>
      </c>
      <c r="G1092" s="119">
        <v>1.4638399999999999E-2</v>
      </c>
      <c r="H1092" s="74">
        <f>IF(ISERROR(F1092/G1092-1),"",IF((F1092/G1092-1)&gt;10000%,"",F1092/G1092-1))</f>
        <v>-0.9724088698218385</v>
      </c>
      <c r="I1092" s="60">
        <f>F1092/$F$1094</f>
        <v>9.9697642603228985E-6</v>
      </c>
      <c r="J1092" s="121">
        <v>8.0800980500000001</v>
      </c>
      <c r="K1092" s="121">
        <v>103.23375</v>
      </c>
    </row>
    <row r="1093" spans="1:11" x14ac:dyDescent="0.2">
      <c r="A1093" s="59" t="s">
        <v>2758</v>
      </c>
      <c r="B1093" s="59" t="s">
        <v>2759</v>
      </c>
      <c r="C1093" s="104" t="s">
        <v>887</v>
      </c>
      <c r="D1093" s="59"/>
      <c r="E1093" s="118" t="s">
        <v>1020</v>
      </c>
      <c r="F1093" s="119">
        <v>0</v>
      </c>
      <c r="G1093" s="119">
        <v>0</v>
      </c>
      <c r="H1093" s="74" t="str">
        <f>IF(ISERROR(F1093/G1093-1),"",IF((F1093/G1093-1)&gt;10000%,"",F1093/G1093-1))</f>
        <v/>
      </c>
      <c r="I1093" s="60">
        <f>F1093/$F$1094</f>
        <v>0</v>
      </c>
      <c r="J1093" s="121">
        <v>76.462000000000003</v>
      </c>
      <c r="K1093" s="121">
        <v>60.165849999999999</v>
      </c>
    </row>
    <row r="1094" spans="1:11" x14ac:dyDescent="0.2">
      <c r="A1094" s="61" t="s">
        <v>17</v>
      </c>
      <c r="B1094" s="62">
        <f>COUNTA(B1079:B1093)</f>
        <v>15</v>
      </c>
      <c r="C1094" s="62"/>
      <c r="D1094" s="62"/>
      <c r="E1094" s="62"/>
      <c r="F1094" s="63">
        <f>SUM(F1079:F1093)</f>
        <v>40.511489485000013</v>
      </c>
      <c r="G1094" s="63">
        <f>SUM(G1079:G1093)</f>
        <v>33.645260104999998</v>
      </c>
      <c r="H1094" s="72">
        <f>IF(ISERROR(F1094/G1094-1),"",((F1094/G1094-1)))</f>
        <v>0.20407716743969018</v>
      </c>
      <c r="I1094" s="64">
        <f>SUM(I1079:I1093)</f>
        <v>0.99910941956322352</v>
      </c>
      <c r="J1094" s="65">
        <f>SUM(J1079:J1093)</f>
        <v>2759.8105537268793</v>
      </c>
      <c r="K1094" s="66"/>
    </row>
    <row r="1095" spans="1:11" x14ac:dyDescent="0.2">
      <c r="A1095" s="67"/>
      <c r="B1095" s="67"/>
      <c r="C1095" s="67"/>
      <c r="D1095" s="67"/>
      <c r="E1095" s="67"/>
      <c r="F1095" s="109"/>
      <c r="G1095" s="109"/>
      <c r="H1095" s="67"/>
      <c r="I1095" s="67"/>
      <c r="J1095" s="109"/>
      <c r="K1095" s="67"/>
    </row>
    <row r="1096" spans="1:11" x14ac:dyDescent="0.2">
      <c r="A1096" s="54" t="s">
        <v>285</v>
      </c>
      <c r="B1096" s="67"/>
      <c r="C1096" s="67"/>
      <c r="D1096" s="67"/>
      <c r="E1096" s="67"/>
      <c r="F1096" s="85"/>
      <c r="G1096" s="75"/>
      <c r="H1096" s="68"/>
      <c r="I1096" s="67"/>
      <c r="J1096" s="128"/>
    </row>
    <row r="1097" spans="1:11" ht="12.75" x14ac:dyDescent="0.2">
      <c r="A1097" s="67"/>
      <c r="B1097" s="67"/>
      <c r="C1097" s="67"/>
      <c r="D1097" s="67"/>
      <c r="E1097" s="67"/>
      <c r="F1097" s="76"/>
      <c r="G1097" s="76"/>
      <c r="H1097" s="68"/>
      <c r="I1097" s="67"/>
      <c r="J1097" s="76"/>
    </row>
    <row r="1098" spans="1:11" ht="12.75" x14ac:dyDescent="0.2">
      <c r="A1098" s="70" t="s">
        <v>63</v>
      </c>
      <c r="B1098" s="67"/>
      <c r="C1098" s="67"/>
      <c r="D1098" s="67"/>
      <c r="E1098" s="67"/>
      <c r="F1098" s="76"/>
      <c r="G1098" s="68"/>
      <c r="H1098" s="68"/>
      <c r="I1098" s="67"/>
    </row>
    <row r="1100" spans="1:11" x14ac:dyDescent="0.2">
      <c r="F1100" s="158"/>
    </row>
  </sheetData>
  <autoFilter ref="A6:K1074">
    <sortState ref="A34:K951">
      <sortCondition ref="C6:C1038"/>
    </sortState>
  </autoFilter>
  <sortState ref="A7:O1073">
    <sortCondition descending="1" ref="F7:F1073"/>
  </sortState>
  <conditionalFormatting sqref="D7:F7 E1088:E1090 D21:E495 D8:E19 D497:E1047 D1073:E1073 F8:F1073 F1079:F1093 E1092:E1093">
    <cfRule type="containsErrors" dxfId="26" priority="27">
      <formula>ISERROR(D7)</formula>
    </cfRule>
  </conditionalFormatting>
  <conditionalFormatting sqref="E1079:E1087">
    <cfRule type="containsErrors" dxfId="25" priority="26">
      <formula>ISERROR(E1079)</formula>
    </cfRule>
  </conditionalFormatting>
  <conditionalFormatting sqref="E496">
    <cfRule type="containsErrors" dxfId="24" priority="25">
      <formula>ISERROR(E496)</formula>
    </cfRule>
  </conditionalFormatting>
  <conditionalFormatting sqref="D496">
    <cfRule type="containsErrors" dxfId="23" priority="22">
      <formula>ISERROR(D496)</formula>
    </cfRule>
  </conditionalFormatting>
  <conditionalFormatting sqref="G1079:G1093">
    <cfRule type="containsErrors" dxfId="22" priority="7">
      <formula>ISERROR(G1079)</formula>
    </cfRule>
  </conditionalFormatting>
  <conditionalFormatting sqref="D20:E20">
    <cfRule type="containsErrors" dxfId="21" priority="9">
      <formula>ISERROR(D20)</formula>
    </cfRule>
  </conditionalFormatting>
  <conditionalFormatting sqref="G7:G1047 G1073">
    <cfRule type="containsErrors" dxfId="20" priority="4">
      <formula>ISERROR(G7)</formula>
    </cfRule>
  </conditionalFormatting>
  <conditionalFormatting sqref="D1048:E1072">
    <cfRule type="containsErrors" dxfId="19" priority="3">
      <formula>ISERROR(D1048)</formula>
    </cfRule>
  </conditionalFormatting>
  <conditionalFormatting sqref="G1048:G1072">
    <cfRule type="containsErrors" dxfId="18" priority="2">
      <formula>ISERROR(G1048)</formula>
    </cfRule>
  </conditionalFormatting>
  <conditionalFormatting sqref="E1091">
    <cfRule type="containsErrors" dxfId="17" priority="1">
      <formula>ISERROR(E1091)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1100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4.85546875" style="5" bestFit="1" customWidth="1"/>
    <col min="14" max="16384" width="9.140625" style="5"/>
  </cols>
  <sheetData>
    <row r="1" spans="1:13" ht="20.25" x14ac:dyDescent="0.2">
      <c r="A1" s="53" t="s">
        <v>286</v>
      </c>
    </row>
    <row r="2" spans="1:13" ht="15.75" customHeight="1" x14ac:dyDescent="0.2">
      <c r="A2" s="6" t="s">
        <v>3111</v>
      </c>
      <c r="F2" s="38"/>
      <c r="G2" s="38"/>
      <c r="H2" s="38"/>
    </row>
    <row r="3" spans="1:13" ht="12" customHeight="1" x14ac:dyDescent="0.2"/>
    <row r="4" spans="1:13" x14ac:dyDescent="0.2">
      <c r="A4" s="55"/>
      <c r="B4" s="55"/>
      <c r="C4" s="55"/>
      <c r="D4" s="55"/>
      <c r="E4" s="55"/>
      <c r="F4" s="122"/>
      <c r="G4" s="122"/>
      <c r="H4" s="122"/>
    </row>
    <row r="5" spans="1:13" ht="22.5" customHeight="1" x14ac:dyDescent="0.2">
      <c r="A5" s="56" t="s">
        <v>377</v>
      </c>
      <c r="B5" s="56" t="s">
        <v>98</v>
      </c>
      <c r="C5" s="56" t="s">
        <v>2238</v>
      </c>
      <c r="D5" s="56" t="s">
        <v>211</v>
      </c>
      <c r="E5" s="102" t="s">
        <v>1621</v>
      </c>
      <c r="F5" s="56" t="s">
        <v>659</v>
      </c>
      <c r="G5" s="56"/>
      <c r="H5" s="56"/>
      <c r="I5" s="178" t="s">
        <v>2026</v>
      </c>
      <c r="J5" s="179"/>
      <c r="K5" s="180"/>
      <c r="L5" s="114"/>
    </row>
    <row r="6" spans="1:13" s="55" customFormat="1" ht="27.75" customHeight="1" x14ac:dyDescent="0.2">
      <c r="A6" s="77"/>
      <c r="B6" s="77"/>
      <c r="C6" s="77"/>
      <c r="D6" s="77"/>
      <c r="E6" s="103"/>
      <c r="F6" s="78" t="s">
        <v>3108</v>
      </c>
      <c r="G6" s="78" t="s">
        <v>3064</v>
      </c>
      <c r="H6" s="79" t="s">
        <v>95</v>
      </c>
      <c r="I6" s="78" t="s">
        <v>3108</v>
      </c>
      <c r="J6" s="78" t="s">
        <v>3064</v>
      </c>
      <c r="K6" s="79" t="s">
        <v>95</v>
      </c>
      <c r="L6" s="113" t="s">
        <v>97</v>
      </c>
    </row>
    <row r="7" spans="1:13" x14ac:dyDescent="0.2">
      <c r="A7" s="118" t="s">
        <v>2704</v>
      </c>
      <c r="B7" s="59" t="s">
        <v>599</v>
      </c>
      <c r="C7" s="59" t="s">
        <v>890</v>
      </c>
      <c r="D7" s="118" t="s">
        <v>213</v>
      </c>
      <c r="E7" s="118" t="s">
        <v>1020</v>
      </c>
      <c r="F7" s="119">
        <v>1542.047210424</v>
      </c>
      <c r="G7" s="119">
        <v>1975.4967912730001</v>
      </c>
      <c r="H7" s="74">
        <f t="shared" ref="H7:H70" si="0">IF(ISERROR(F7/G7-1),"",IF((F7/G7-1)&gt;10000%,"",F7/G7-1))</f>
        <v>-0.21941295109352588</v>
      </c>
      <c r="I7" s="119">
        <v>3166.66706161</v>
      </c>
      <c r="J7" s="119">
        <v>4722.8437074149997</v>
      </c>
      <c r="K7" s="74">
        <f t="shared" ref="K7:K70" si="1">IF(ISERROR(I7/J7-1),"",IF((I7/J7-1)&gt;10000%,"",I7/J7-1))</f>
        <v>-0.329499924666522</v>
      </c>
      <c r="L7" s="74">
        <f t="shared" ref="L7:L70" si="2">IF(ISERROR(I7/F7),"",IF(I7/F7&gt;10000%,"",I7/F7))</f>
        <v>2.0535474142450516</v>
      </c>
      <c r="M7" s="5" t="str">
        <f t="shared" ref="M7:M38" si="3">IF(B7=B6,"FALSE","")</f>
        <v/>
      </c>
    </row>
    <row r="8" spans="1:13" x14ac:dyDescent="0.2">
      <c r="A8" s="118" t="s">
        <v>2193</v>
      </c>
      <c r="B8" s="59" t="s">
        <v>606</v>
      </c>
      <c r="C8" s="59" t="s">
        <v>890</v>
      </c>
      <c r="D8" s="118" t="s">
        <v>213</v>
      </c>
      <c r="E8" s="118" t="s">
        <v>214</v>
      </c>
      <c r="F8" s="119">
        <v>844.54058058800001</v>
      </c>
      <c r="G8" s="119">
        <v>961.39523015999998</v>
      </c>
      <c r="H8" s="74">
        <f t="shared" si="0"/>
        <v>-0.1215469412642628</v>
      </c>
      <c r="I8" s="119">
        <v>2335.0708816000001</v>
      </c>
      <c r="J8" s="119">
        <v>2645.16924556</v>
      </c>
      <c r="K8" s="74">
        <f t="shared" si="1"/>
        <v>-0.11723195575500878</v>
      </c>
      <c r="L8" s="74">
        <f t="shared" si="2"/>
        <v>2.7649007463611026</v>
      </c>
      <c r="M8" s="5" t="str">
        <f t="shared" si="3"/>
        <v/>
      </c>
    </row>
    <row r="9" spans="1:13" x14ac:dyDescent="0.2">
      <c r="A9" s="118" t="s">
        <v>2243</v>
      </c>
      <c r="B9" s="59" t="s">
        <v>229</v>
      </c>
      <c r="C9" s="59" t="s">
        <v>887</v>
      </c>
      <c r="D9" s="118" t="s">
        <v>212</v>
      </c>
      <c r="E9" s="118" t="s">
        <v>1020</v>
      </c>
      <c r="F9" s="119">
        <v>112.98798173</v>
      </c>
      <c r="G9" s="119">
        <v>104.31012789</v>
      </c>
      <c r="H9" s="74">
        <f t="shared" si="0"/>
        <v>8.3192821402263029E-2</v>
      </c>
      <c r="I9" s="119">
        <v>1092.4979833699999</v>
      </c>
      <c r="J9" s="119">
        <v>545.89401670000007</v>
      </c>
      <c r="K9" s="74">
        <f t="shared" si="1"/>
        <v>1.0013005271138371</v>
      </c>
      <c r="L9" s="74">
        <f t="shared" si="2"/>
        <v>9.6691521225741592</v>
      </c>
      <c r="M9" s="5" t="str">
        <f t="shared" si="3"/>
        <v/>
      </c>
    </row>
    <row r="10" spans="1:13" x14ac:dyDescent="0.2">
      <c r="A10" s="118" t="s">
        <v>2219</v>
      </c>
      <c r="B10" s="59" t="s">
        <v>620</v>
      </c>
      <c r="C10" s="59" t="s">
        <v>890</v>
      </c>
      <c r="D10" s="118" t="s">
        <v>213</v>
      </c>
      <c r="E10" s="118" t="s">
        <v>214</v>
      </c>
      <c r="F10" s="119">
        <v>441.54655860500003</v>
      </c>
      <c r="G10" s="119">
        <v>641.70314001100007</v>
      </c>
      <c r="H10" s="74">
        <f t="shared" si="0"/>
        <v>-0.31191460494110868</v>
      </c>
      <c r="I10" s="119">
        <v>977.43755556246992</v>
      </c>
      <c r="J10" s="119">
        <v>970.38403641000002</v>
      </c>
      <c r="K10" s="74">
        <f t="shared" si="1"/>
        <v>7.2687914143403365E-3</v>
      </c>
      <c r="L10" s="74">
        <f t="shared" si="2"/>
        <v>2.2136681546121362</v>
      </c>
      <c r="M10" s="5" t="str">
        <f t="shared" si="3"/>
        <v/>
      </c>
    </row>
    <row r="11" spans="1:13" x14ac:dyDescent="0.2">
      <c r="A11" s="118" t="s">
        <v>2240</v>
      </c>
      <c r="B11" s="118" t="s">
        <v>100</v>
      </c>
      <c r="C11" s="118" t="s">
        <v>665</v>
      </c>
      <c r="D11" s="118" t="s">
        <v>213</v>
      </c>
      <c r="E11" s="118" t="s">
        <v>1020</v>
      </c>
      <c r="F11" s="119">
        <v>549.514265894</v>
      </c>
      <c r="G11" s="119">
        <v>685.23827509800003</v>
      </c>
      <c r="H11" s="74">
        <f t="shared" si="0"/>
        <v>-0.19806834226326497</v>
      </c>
      <c r="I11" s="119">
        <v>838.47298067999998</v>
      </c>
      <c r="J11" s="119">
        <v>949.16334092499994</v>
      </c>
      <c r="K11" s="74">
        <f t="shared" si="1"/>
        <v>-0.11661887419411654</v>
      </c>
      <c r="L11" s="74">
        <f t="shared" si="2"/>
        <v>1.5258438819889335</v>
      </c>
      <c r="M11" s="5" t="str">
        <f t="shared" si="3"/>
        <v/>
      </c>
    </row>
    <row r="12" spans="1:13" x14ac:dyDescent="0.2">
      <c r="A12" s="118" t="s">
        <v>2932</v>
      </c>
      <c r="B12" s="118" t="s">
        <v>605</v>
      </c>
      <c r="C12" s="118" t="s">
        <v>890</v>
      </c>
      <c r="D12" s="118" t="s">
        <v>213</v>
      </c>
      <c r="E12" s="118" t="s">
        <v>214</v>
      </c>
      <c r="F12" s="119">
        <v>338.43412835500004</v>
      </c>
      <c r="G12" s="119">
        <v>426.09440299699997</v>
      </c>
      <c r="H12" s="74">
        <f t="shared" si="0"/>
        <v>-0.20572970221018638</v>
      </c>
      <c r="I12" s="119">
        <v>830.65505915999995</v>
      </c>
      <c r="J12" s="119">
        <v>917.724994455</v>
      </c>
      <c r="K12" s="74">
        <f t="shared" si="1"/>
        <v>-9.4875846055285207E-2</v>
      </c>
      <c r="L12" s="74">
        <f t="shared" si="2"/>
        <v>2.4544068980203009</v>
      </c>
      <c r="M12" s="5" t="str">
        <f t="shared" si="3"/>
        <v/>
      </c>
    </row>
    <row r="13" spans="1:13" x14ac:dyDescent="0.2">
      <c r="A13" s="118" t="s">
        <v>1776</v>
      </c>
      <c r="B13" s="59" t="s">
        <v>360</v>
      </c>
      <c r="C13" s="59" t="s">
        <v>890</v>
      </c>
      <c r="D13" s="118" t="s">
        <v>827</v>
      </c>
      <c r="E13" s="118" t="s">
        <v>214</v>
      </c>
      <c r="F13" s="119">
        <v>69.894211275999993</v>
      </c>
      <c r="G13" s="119">
        <v>47.491612062000002</v>
      </c>
      <c r="H13" s="74">
        <f t="shared" si="0"/>
        <v>0.47171696729842605</v>
      </c>
      <c r="I13" s="119">
        <v>810.8333575800001</v>
      </c>
      <c r="J13" s="119">
        <v>62.164558155000002</v>
      </c>
      <c r="K13" s="74">
        <f t="shared" si="1"/>
        <v>12.043338224302707</v>
      </c>
      <c r="L13" s="74">
        <f t="shared" si="2"/>
        <v>11.600865690838992</v>
      </c>
      <c r="M13" s="5" t="str">
        <f t="shared" si="3"/>
        <v/>
      </c>
    </row>
    <row r="14" spans="1:13" x14ac:dyDescent="0.2">
      <c r="A14" s="118" t="s">
        <v>2261</v>
      </c>
      <c r="B14" s="59" t="s">
        <v>242</v>
      </c>
      <c r="C14" s="59" t="s">
        <v>887</v>
      </c>
      <c r="D14" s="118" t="s">
        <v>212</v>
      </c>
      <c r="E14" s="118" t="s">
        <v>1020</v>
      </c>
      <c r="F14" s="119">
        <v>27.319921659999999</v>
      </c>
      <c r="G14" s="119">
        <v>17.76428611</v>
      </c>
      <c r="H14" s="74">
        <f t="shared" si="0"/>
        <v>0.53791272505011456</v>
      </c>
      <c r="I14" s="119">
        <v>789.43072341999994</v>
      </c>
      <c r="J14" s="119">
        <v>145.01499752000001</v>
      </c>
      <c r="K14" s="74">
        <f t="shared" si="1"/>
        <v>4.4437867594427543</v>
      </c>
      <c r="L14" s="74">
        <f t="shared" si="2"/>
        <v>28.895790157986859</v>
      </c>
      <c r="M14" s="5" t="str">
        <f t="shared" si="3"/>
        <v/>
      </c>
    </row>
    <row r="15" spans="1:13" x14ac:dyDescent="0.2">
      <c r="A15" s="118" t="s">
        <v>2541</v>
      </c>
      <c r="B15" s="59" t="s">
        <v>607</v>
      </c>
      <c r="C15" s="59" t="s">
        <v>890</v>
      </c>
      <c r="D15" s="118" t="s">
        <v>213</v>
      </c>
      <c r="E15" s="118" t="s">
        <v>214</v>
      </c>
      <c r="F15" s="119">
        <v>257.37955424399996</v>
      </c>
      <c r="G15" s="119">
        <v>383.32766990300001</v>
      </c>
      <c r="H15" s="74">
        <f t="shared" si="0"/>
        <v>-0.32856515599531566</v>
      </c>
      <c r="I15" s="119">
        <v>722.06584015913995</v>
      </c>
      <c r="J15" s="119">
        <v>574.86085503999993</v>
      </c>
      <c r="K15" s="74">
        <f t="shared" si="1"/>
        <v>0.25607063662196516</v>
      </c>
      <c r="L15" s="74">
        <f t="shared" si="2"/>
        <v>2.8054514364206642</v>
      </c>
      <c r="M15" s="5" t="str">
        <f t="shared" si="3"/>
        <v/>
      </c>
    </row>
    <row r="16" spans="1:13" x14ac:dyDescent="0.2">
      <c r="A16" s="118" t="s">
        <v>2260</v>
      </c>
      <c r="B16" s="59" t="s">
        <v>238</v>
      </c>
      <c r="C16" s="59" t="s">
        <v>887</v>
      </c>
      <c r="D16" s="118" t="s">
        <v>212</v>
      </c>
      <c r="E16" s="118" t="s">
        <v>1020</v>
      </c>
      <c r="F16" s="119">
        <v>14.884157999999999</v>
      </c>
      <c r="G16" s="119">
        <v>21.592600149999999</v>
      </c>
      <c r="H16" s="74">
        <f t="shared" si="0"/>
        <v>-0.31068246081516959</v>
      </c>
      <c r="I16" s="119">
        <v>709.44846953999991</v>
      </c>
      <c r="J16" s="119">
        <v>342.19129657000002</v>
      </c>
      <c r="K16" s="74">
        <f t="shared" si="1"/>
        <v>1.0732510635169596</v>
      </c>
      <c r="L16" s="74">
        <f t="shared" si="2"/>
        <v>47.664669344413028</v>
      </c>
      <c r="M16" s="5" t="str">
        <f t="shared" si="3"/>
        <v/>
      </c>
    </row>
    <row r="17" spans="1:13" x14ac:dyDescent="0.2">
      <c r="A17" s="118" t="s">
        <v>2816</v>
      </c>
      <c r="B17" s="59" t="s">
        <v>403</v>
      </c>
      <c r="C17" s="59" t="s">
        <v>665</v>
      </c>
      <c r="D17" s="118" t="s">
        <v>213</v>
      </c>
      <c r="E17" s="118" t="s">
        <v>1020</v>
      </c>
      <c r="F17" s="119">
        <v>211.64329789999999</v>
      </c>
      <c r="G17" s="119">
        <v>171.07934508199997</v>
      </c>
      <c r="H17" s="74">
        <f t="shared" si="0"/>
        <v>0.23710607962964403</v>
      </c>
      <c r="I17" s="119">
        <v>653.23314733000007</v>
      </c>
      <c r="J17" s="119">
        <v>690.61224528499997</v>
      </c>
      <c r="K17" s="74">
        <f t="shared" si="1"/>
        <v>-5.4124580341859407E-2</v>
      </c>
      <c r="L17" s="74">
        <f t="shared" si="2"/>
        <v>3.0864816122769372</v>
      </c>
      <c r="M17" s="5" t="str">
        <f t="shared" si="3"/>
        <v/>
      </c>
    </row>
    <row r="18" spans="1:13" x14ac:dyDescent="0.2">
      <c r="A18" s="118" t="s">
        <v>2246</v>
      </c>
      <c r="B18" s="59" t="s">
        <v>305</v>
      </c>
      <c r="C18" s="59" t="s">
        <v>665</v>
      </c>
      <c r="D18" s="118" t="s">
        <v>213</v>
      </c>
      <c r="E18" s="118" t="s">
        <v>1020</v>
      </c>
      <c r="F18" s="119">
        <v>104.65693152599999</v>
      </c>
      <c r="G18" s="119">
        <v>111.841892288</v>
      </c>
      <c r="H18" s="74">
        <f t="shared" si="0"/>
        <v>-6.4242124440261339E-2</v>
      </c>
      <c r="I18" s="119">
        <v>608.53657266029506</v>
      </c>
      <c r="J18" s="119">
        <v>300.14034075000001</v>
      </c>
      <c r="K18" s="74">
        <f t="shared" si="1"/>
        <v>1.0275067694654605</v>
      </c>
      <c r="L18" s="74">
        <f t="shared" si="2"/>
        <v>5.8145845075642786</v>
      </c>
      <c r="M18" s="5" t="str">
        <f t="shared" si="3"/>
        <v/>
      </c>
    </row>
    <row r="19" spans="1:13" x14ac:dyDescent="0.2">
      <c r="A19" s="118" t="s">
        <v>2263</v>
      </c>
      <c r="B19" s="59" t="s">
        <v>128</v>
      </c>
      <c r="C19" s="59" t="s">
        <v>887</v>
      </c>
      <c r="D19" s="118" t="s">
        <v>212</v>
      </c>
      <c r="E19" s="118" t="s">
        <v>1020</v>
      </c>
      <c r="F19" s="119">
        <v>33.436133510000005</v>
      </c>
      <c r="G19" s="119">
        <v>16.612861080000002</v>
      </c>
      <c r="H19" s="74">
        <f t="shared" si="0"/>
        <v>1.0126655697045051</v>
      </c>
      <c r="I19" s="119">
        <v>573.72351735999996</v>
      </c>
      <c r="J19" s="119">
        <v>840.39708815500001</v>
      </c>
      <c r="K19" s="74">
        <f t="shared" si="1"/>
        <v>-0.31731853257660936</v>
      </c>
      <c r="L19" s="74">
        <f t="shared" si="2"/>
        <v>17.158787728503714</v>
      </c>
      <c r="M19" s="5" t="str">
        <f t="shared" si="3"/>
        <v/>
      </c>
    </row>
    <row r="20" spans="1:13" x14ac:dyDescent="0.2">
      <c r="A20" s="118" t="s">
        <v>2258</v>
      </c>
      <c r="B20" s="59" t="s">
        <v>243</v>
      </c>
      <c r="C20" s="59" t="s">
        <v>887</v>
      </c>
      <c r="D20" s="118" t="s">
        <v>212</v>
      </c>
      <c r="E20" s="118" t="s">
        <v>1020</v>
      </c>
      <c r="F20" s="119">
        <v>22.222646870000002</v>
      </c>
      <c r="G20" s="119">
        <v>19.834945359999999</v>
      </c>
      <c r="H20" s="74">
        <f t="shared" si="0"/>
        <v>0.12037852722373232</v>
      </c>
      <c r="I20" s="119">
        <v>563.04114703999994</v>
      </c>
      <c r="J20" s="119">
        <v>909.35160142999996</v>
      </c>
      <c r="K20" s="74">
        <f t="shared" si="1"/>
        <v>-0.3808322917619652</v>
      </c>
      <c r="L20" s="74">
        <f t="shared" si="2"/>
        <v>25.336367460353742</v>
      </c>
      <c r="M20" s="5" t="str">
        <f t="shared" si="3"/>
        <v/>
      </c>
    </row>
    <row r="21" spans="1:13" x14ac:dyDescent="0.2">
      <c r="A21" s="118" t="s">
        <v>1691</v>
      </c>
      <c r="B21" s="59" t="s">
        <v>156</v>
      </c>
      <c r="C21" s="59" t="s">
        <v>665</v>
      </c>
      <c r="D21" s="118" t="s">
        <v>212</v>
      </c>
      <c r="E21" s="118" t="s">
        <v>1020</v>
      </c>
      <c r="F21" s="119">
        <v>124.171808867</v>
      </c>
      <c r="G21" s="119">
        <v>202.04981097699999</v>
      </c>
      <c r="H21" s="74">
        <f t="shared" si="0"/>
        <v>-0.38543961874265309</v>
      </c>
      <c r="I21" s="119">
        <v>527.18506516470995</v>
      </c>
      <c r="J21" s="119">
        <v>934.52632641999992</v>
      </c>
      <c r="K21" s="74">
        <f t="shared" si="1"/>
        <v>-0.43587992091751993</v>
      </c>
      <c r="L21" s="74">
        <f t="shared" si="2"/>
        <v>4.2456099333253343</v>
      </c>
      <c r="M21" s="5" t="str">
        <f t="shared" si="3"/>
        <v/>
      </c>
    </row>
    <row r="22" spans="1:13" x14ac:dyDescent="0.2">
      <c r="A22" s="118" t="s">
        <v>2168</v>
      </c>
      <c r="B22" s="59" t="s">
        <v>257</v>
      </c>
      <c r="C22" s="59" t="s">
        <v>665</v>
      </c>
      <c r="D22" s="118" t="s">
        <v>212</v>
      </c>
      <c r="E22" s="118" t="s">
        <v>1020</v>
      </c>
      <c r="F22" s="119">
        <v>76.634522670999999</v>
      </c>
      <c r="G22" s="119">
        <v>133.75264068300001</v>
      </c>
      <c r="H22" s="74">
        <f t="shared" si="0"/>
        <v>-0.42704291833289942</v>
      </c>
      <c r="I22" s="119">
        <v>510.33982151999999</v>
      </c>
      <c r="J22" s="119">
        <v>427.98618292000003</v>
      </c>
      <c r="K22" s="74">
        <f t="shared" si="1"/>
        <v>0.19242125537354937</v>
      </c>
      <c r="L22" s="74">
        <f t="shared" si="2"/>
        <v>6.6593984503686681</v>
      </c>
      <c r="M22" s="5" t="str">
        <f t="shared" si="3"/>
        <v/>
      </c>
    </row>
    <row r="23" spans="1:13" x14ac:dyDescent="0.2">
      <c r="A23" s="118" t="s">
        <v>2295</v>
      </c>
      <c r="B23" s="59" t="s">
        <v>291</v>
      </c>
      <c r="C23" s="59" t="s">
        <v>887</v>
      </c>
      <c r="D23" s="118" t="s">
        <v>212</v>
      </c>
      <c r="E23" s="118" t="s">
        <v>1020</v>
      </c>
      <c r="F23" s="119">
        <v>31.188224910999999</v>
      </c>
      <c r="G23" s="119">
        <v>24.97127103</v>
      </c>
      <c r="H23" s="74">
        <f t="shared" si="0"/>
        <v>0.2489642547041786</v>
      </c>
      <c r="I23" s="119">
        <v>498.37156448000002</v>
      </c>
      <c r="J23" s="119">
        <v>507.73249591000001</v>
      </c>
      <c r="K23" s="74">
        <f t="shared" si="1"/>
        <v>-1.843673884458108E-2</v>
      </c>
      <c r="L23" s="74">
        <f t="shared" si="2"/>
        <v>15.979478341655339</v>
      </c>
      <c r="M23" s="5" t="str">
        <f t="shared" si="3"/>
        <v/>
      </c>
    </row>
    <row r="24" spans="1:13" x14ac:dyDescent="0.2">
      <c r="A24" s="118" t="s">
        <v>2368</v>
      </c>
      <c r="B24" s="59" t="s">
        <v>230</v>
      </c>
      <c r="C24" s="59" t="s">
        <v>887</v>
      </c>
      <c r="D24" s="118" t="s">
        <v>212</v>
      </c>
      <c r="E24" s="118" t="s">
        <v>1020</v>
      </c>
      <c r="F24" s="119">
        <v>1.68275259</v>
      </c>
      <c r="G24" s="119">
        <v>2.3851948900000002</v>
      </c>
      <c r="H24" s="74">
        <f t="shared" si="0"/>
        <v>-0.29450100825932934</v>
      </c>
      <c r="I24" s="119">
        <v>450.42522386000002</v>
      </c>
      <c r="J24" s="119">
        <v>495.841955025</v>
      </c>
      <c r="K24" s="74">
        <f t="shared" si="1"/>
        <v>-9.1595176053043126E-2</v>
      </c>
      <c r="L24" s="74" t="str">
        <f t="shared" si="2"/>
        <v/>
      </c>
      <c r="M24" s="5" t="str">
        <f t="shared" si="3"/>
        <v/>
      </c>
    </row>
    <row r="25" spans="1:13" x14ac:dyDescent="0.2">
      <c r="A25" s="118" t="s">
        <v>2239</v>
      </c>
      <c r="B25" s="59" t="s">
        <v>351</v>
      </c>
      <c r="C25" s="59" t="s">
        <v>1906</v>
      </c>
      <c r="D25" s="118" t="s">
        <v>213</v>
      </c>
      <c r="E25" s="118" t="s">
        <v>1020</v>
      </c>
      <c r="F25" s="119">
        <v>1232.3972132479998</v>
      </c>
      <c r="G25" s="119">
        <v>1883.4242372909998</v>
      </c>
      <c r="H25" s="74">
        <f t="shared" si="0"/>
        <v>-0.34566138162233528</v>
      </c>
      <c r="I25" s="119">
        <v>441.89083141000003</v>
      </c>
      <c r="J25" s="119">
        <v>440.31089754499999</v>
      </c>
      <c r="K25" s="74">
        <f t="shared" si="1"/>
        <v>3.5882233980788492E-3</v>
      </c>
      <c r="L25" s="74">
        <f t="shared" si="2"/>
        <v>0.3585620177161799</v>
      </c>
      <c r="M25" s="5" t="str">
        <f t="shared" si="3"/>
        <v/>
      </c>
    </row>
    <row r="26" spans="1:13" x14ac:dyDescent="0.2">
      <c r="A26" s="118" t="s">
        <v>2242</v>
      </c>
      <c r="B26" s="59" t="s">
        <v>352</v>
      </c>
      <c r="C26" s="59" t="s">
        <v>1906</v>
      </c>
      <c r="D26" s="118" t="s">
        <v>213</v>
      </c>
      <c r="E26" s="118" t="s">
        <v>214</v>
      </c>
      <c r="F26" s="119">
        <v>386.25730052300003</v>
      </c>
      <c r="G26" s="119">
        <v>294.49979821600004</v>
      </c>
      <c r="H26" s="74">
        <f t="shared" si="0"/>
        <v>0.31157067971809171</v>
      </c>
      <c r="I26" s="119">
        <v>420.69669314999999</v>
      </c>
      <c r="J26" s="119">
        <v>663.4035995700001</v>
      </c>
      <c r="K26" s="74">
        <f t="shared" si="1"/>
        <v>-0.36585105443702148</v>
      </c>
      <c r="L26" s="74">
        <f t="shared" si="2"/>
        <v>1.0891617908072375</v>
      </c>
      <c r="M26" s="5" t="str">
        <f t="shared" si="3"/>
        <v/>
      </c>
    </row>
    <row r="27" spans="1:13" x14ac:dyDescent="0.2">
      <c r="A27" s="118" t="s">
        <v>1700</v>
      </c>
      <c r="B27" s="59" t="s">
        <v>139</v>
      </c>
      <c r="C27" s="59" t="s">
        <v>665</v>
      </c>
      <c r="D27" s="118" t="s">
        <v>212</v>
      </c>
      <c r="E27" s="118" t="s">
        <v>1020</v>
      </c>
      <c r="F27" s="119">
        <v>79.302610988000012</v>
      </c>
      <c r="G27" s="119">
        <v>69.877610180999994</v>
      </c>
      <c r="H27" s="74">
        <f t="shared" si="0"/>
        <v>0.13487869408508635</v>
      </c>
      <c r="I27" s="119">
        <v>419.83042061000003</v>
      </c>
      <c r="J27" s="119">
        <v>202.12068842500003</v>
      </c>
      <c r="K27" s="74">
        <f t="shared" si="1"/>
        <v>1.0771274028476534</v>
      </c>
      <c r="L27" s="74">
        <f t="shared" si="2"/>
        <v>5.2940302390992944</v>
      </c>
      <c r="M27" s="5" t="str">
        <f t="shared" si="3"/>
        <v/>
      </c>
    </row>
    <row r="28" spans="1:13" x14ac:dyDescent="0.2">
      <c r="A28" s="118" t="s">
        <v>2251</v>
      </c>
      <c r="B28" s="59" t="s">
        <v>544</v>
      </c>
      <c r="C28" s="59" t="s">
        <v>665</v>
      </c>
      <c r="D28" s="118" t="s">
        <v>827</v>
      </c>
      <c r="E28" s="118" t="s">
        <v>1020</v>
      </c>
      <c r="F28" s="119">
        <v>35.356679498999995</v>
      </c>
      <c r="G28" s="119">
        <v>53.828625934000002</v>
      </c>
      <c r="H28" s="74">
        <f t="shared" si="0"/>
        <v>-0.3431621393726213</v>
      </c>
      <c r="I28" s="119">
        <v>396.57769454999999</v>
      </c>
      <c r="J28" s="119">
        <v>171.45243451499999</v>
      </c>
      <c r="K28" s="74">
        <f t="shared" si="1"/>
        <v>1.313047905512851</v>
      </c>
      <c r="L28" s="74">
        <f t="shared" si="2"/>
        <v>11.216485828688086</v>
      </c>
      <c r="M28" s="5" t="str">
        <f t="shared" si="3"/>
        <v/>
      </c>
    </row>
    <row r="29" spans="1:13" x14ac:dyDescent="0.2">
      <c r="A29" s="118" t="s">
        <v>2816</v>
      </c>
      <c r="B29" s="59" t="s">
        <v>102</v>
      </c>
      <c r="C29" s="59" t="s">
        <v>665</v>
      </c>
      <c r="D29" s="118" t="s">
        <v>213</v>
      </c>
      <c r="E29" s="118" t="s">
        <v>214</v>
      </c>
      <c r="F29" s="119">
        <v>151.679300213</v>
      </c>
      <c r="G29" s="119">
        <v>300.71674070300003</v>
      </c>
      <c r="H29" s="74">
        <f t="shared" si="0"/>
        <v>-0.49560739499100714</v>
      </c>
      <c r="I29" s="119">
        <v>393.64280172000002</v>
      </c>
      <c r="J29" s="119">
        <v>968.69858051999995</v>
      </c>
      <c r="K29" s="74">
        <f t="shared" si="1"/>
        <v>-0.59363747440541148</v>
      </c>
      <c r="L29" s="74">
        <f t="shared" si="2"/>
        <v>2.5952308664874892</v>
      </c>
      <c r="M29" s="5" t="str">
        <f t="shared" si="3"/>
        <v/>
      </c>
    </row>
    <row r="30" spans="1:13" x14ac:dyDescent="0.2">
      <c r="A30" s="118" t="s">
        <v>1813</v>
      </c>
      <c r="B30" s="59" t="s">
        <v>357</v>
      </c>
      <c r="C30" s="59" t="s">
        <v>890</v>
      </c>
      <c r="D30" s="118" t="s">
        <v>827</v>
      </c>
      <c r="E30" s="118" t="s">
        <v>214</v>
      </c>
      <c r="F30" s="119">
        <v>19.432358870999998</v>
      </c>
      <c r="G30" s="119">
        <v>16.624048839</v>
      </c>
      <c r="H30" s="74">
        <f t="shared" si="0"/>
        <v>0.16893056915302762</v>
      </c>
      <c r="I30" s="119">
        <v>385.97519864726951</v>
      </c>
      <c r="J30" s="119">
        <v>199.44062771825</v>
      </c>
      <c r="K30" s="74">
        <f t="shared" si="1"/>
        <v>0.93528872759334236</v>
      </c>
      <c r="L30" s="74">
        <f t="shared" si="2"/>
        <v>19.862498485620396</v>
      </c>
      <c r="M30" s="5" t="str">
        <f t="shared" si="3"/>
        <v/>
      </c>
    </row>
    <row r="31" spans="1:13" x14ac:dyDescent="0.2">
      <c r="A31" s="118" t="s">
        <v>2195</v>
      </c>
      <c r="B31" s="59" t="s">
        <v>604</v>
      </c>
      <c r="C31" s="59" t="s">
        <v>890</v>
      </c>
      <c r="D31" s="118" t="s">
        <v>213</v>
      </c>
      <c r="E31" s="118" t="s">
        <v>214</v>
      </c>
      <c r="F31" s="119">
        <v>148.94077779899999</v>
      </c>
      <c r="G31" s="119">
        <v>177.59112674100001</v>
      </c>
      <c r="H31" s="74">
        <f t="shared" si="0"/>
        <v>-0.16132759258734741</v>
      </c>
      <c r="I31" s="119">
        <v>354.71675547000001</v>
      </c>
      <c r="J31" s="119">
        <v>353.48409205500002</v>
      </c>
      <c r="K31" s="74">
        <f t="shared" si="1"/>
        <v>3.4871821468225317E-3</v>
      </c>
      <c r="L31" s="74">
        <f t="shared" si="2"/>
        <v>2.3815959652681609</v>
      </c>
      <c r="M31" s="5" t="str">
        <f t="shared" si="3"/>
        <v/>
      </c>
    </row>
    <row r="32" spans="1:13" x14ac:dyDescent="0.2">
      <c r="A32" s="118" t="s">
        <v>2269</v>
      </c>
      <c r="B32" s="59" t="s">
        <v>236</v>
      </c>
      <c r="C32" s="59" t="s">
        <v>887</v>
      </c>
      <c r="D32" s="118" t="s">
        <v>212</v>
      </c>
      <c r="E32" s="118" t="s">
        <v>1020</v>
      </c>
      <c r="F32" s="119">
        <v>7.5279445700000007</v>
      </c>
      <c r="G32" s="119">
        <v>13.156094439999999</v>
      </c>
      <c r="H32" s="74">
        <f t="shared" si="0"/>
        <v>-0.42779792252692272</v>
      </c>
      <c r="I32" s="119">
        <v>345.35566956999998</v>
      </c>
      <c r="J32" s="119">
        <v>279.28853309500005</v>
      </c>
      <c r="K32" s="74">
        <f t="shared" si="1"/>
        <v>0.23655513437254938</v>
      </c>
      <c r="L32" s="74">
        <f t="shared" si="2"/>
        <v>45.8764894399322</v>
      </c>
      <c r="M32" s="5" t="str">
        <f t="shared" si="3"/>
        <v/>
      </c>
    </row>
    <row r="33" spans="1:13" x14ac:dyDescent="0.2">
      <c r="A33" s="118" t="s">
        <v>1779</v>
      </c>
      <c r="B33" s="59" t="s">
        <v>2973</v>
      </c>
      <c r="C33" s="59" t="s">
        <v>890</v>
      </c>
      <c r="D33" s="118" t="s">
        <v>827</v>
      </c>
      <c r="E33" s="118" t="s">
        <v>214</v>
      </c>
      <c r="F33" s="119">
        <v>51.195971499999999</v>
      </c>
      <c r="G33" s="119">
        <v>47.508183850000002</v>
      </c>
      <c r="H33" s="74">
        <f t="shared" si="0"/>
        <v>7.7624260730396077E-2</v>
      </c>
      <c r="I33" s="119">
        <v>342.47224325999997</v>
      </c>
      <c r="J33" s="119">
        <v>346.43742824499998</v>
      </c>
      <c r="K33" s="74">
        <f t="shared" si="1"/>
        <v>-1.1445602183017711E-2</v>
      </c>
      <c r="L33" s="74">
        <f t="shared" si="2"/>
        <v>6.6894373370764137</v>
      </c>
      <c r="M33" s="5" t="str">
        <f t="shared" si="3"/>
        <v/>
      </c>
    </row>
    <row r="34" spans="1:13" x14ac:dyDescent="0.2">
      <c r="A34" s="118" t="s">
        <v>2330</v>
      </c>
      <c r="B34" s="59" t="s">
        <v>239</v>
      </c>
      <c r="C34" s="59" t="s">
        <v>887</v>
      </c>
      <c r="D34" s="118" t="s">
        <v>212</v>
      </c>
      <c r="E34" s="118" t="s">
        <v>1020</v>
      </c>
      <c r="F34" s="119">
        <v>0.51828839000000004</v>
      </c>
      <c r="G34" s="119">
        <v>2.2419883999999999</v>
      </c>
      <c r="H34" s="74">
        <f t="shared" si="0"/>
        <v>-0.76882646226001883</v>
      </c>
      <c r="I34" s="119">
        <v>312.16514462999999</v>
      </c>
      <c r="J34" s="119">
        <v>187.39956165000001</v>
      </c>
      <c r="K34" s="74">
        <f t="shared" si="1"/>
        <v>0.66577307802363239</v>
      </c>
      <c r="L34" s="74" t="str">
        <f t="shared" si="2"/>
        <v/>
      </c>
      <c r="M34" s="5" t="str">
        <f t="shared" si="3"/>
        <v/>
      </c>
    </row>
    <row r="35" spans="1:13" x14ac:dyDescent="0.2">
      <c r="A35" s="118" t="s">
        <v>2212</v>
      </c>
      <c r="B35" s="59" t="s">
        <v>416</v>
      </c>
      <c r="C35" s="59" t="s">
        <v>890</v>
      </c>
      <c r="D35" s="118" t="s">
        <v>213</v>
      </c>
      <c r="E35" s="118" t="s">
        <v>214</v>
      </c>
      <c r="F35" s="119">
        <v>77.972642675000003</v>
      </c>
      <c r="G35" s="119">
        <v>130.95658303499999</v>
      </c>
      <c r="H35" s="74">
        <f t="shared" si="0"/>
        <v>-0.40459165268415176</v>
      </c>
      <c r="I35" s="119">
        <v>309.28214319</v>
      </c>
      <c r="J35" s="119">
        <v>305.54375399500003</v>
      </c>
      <c r="K35" s="74">
        <f t="shared" si="1"/>
        <v>1.2235200838244475E-2</v>
      </c>
      <c r="L35" s="74">
        <f t="shared" si="2"/>
        <v>3.9665468884917461</v>
      </c>
      <c r="M35" s="5" t="str">
        <f t="shared" si="3"/>
        <v/>
      </c>
    </row>
    <row r="36" spans="1:13" x14ac:dyDescent="0.2">
      <c r="A36" s="118" t="s">
        <v>2225</v>
      </c>
      <c r="B36" s="59" t="s">
        <v>16</v>
      </c>
      <c r="C36" s="59" t="s">
        <v>890</v>
      </c>
      <c r="D36" s="118" t="s">
        <v>213</v>
      </c>
      <c r="E36" s="118" t="s">
        <v>214</v>
      </c>
      <c r="F36" s="119">
        <v>72.49863062</v>
      </c>
      <c r="G36" s="119">
        <v>75.098092809999997</v>
      </c>
      <c r="H36" s="74">
        <f t="shared" si="0"/>
        <v>-3.4614223780312203E-2</v>
      </c>
      <c r="I36" s="119">
        <v>306.75218991000003</v>
      </c>
      <c r="J36" s="119">
        <v>146.31385459999998</v>
      </c>
      <c r="K36" s="74">
        <f t="shared" si="1"/>
        <v>1.0965354972611054</v>
      </c>
      <c r="L36" s="74">
        <f t="shared" si="2"/>
        <v>4.2311446062731166</v>
      </c>
      <c r="M36" s="5" t="str">
        <f t="shared" si="3"/>
        <v/>
      </c>
    </row>
    <row r="37" spans="1:13" x14ac:dyDescent="0.2">
      <c r="A37" s="118" t="s">
        <v>2241</v>
      </c>
      <c r="B37" s="59" t="s">
        <v>944</v>
      </c>
      <c r="C37" s="59" t="s">
        <v>890</v>
      </c>
      <c r="D37" s="118" t="s">
        <v>213</v>
      </c>
      <c r="E37" s="118" t="s">
        <v>1020</v>
      </c>
      <c r="F37" s="119">
        <v>138.99759407600001</v>
      </c>
      <c r="G37" s="119">
        <v>207.96109629599999</v>
      </c>
      <c r="H37" s="74">
        <f t="shared" si="0"/>
        <v>-0.33161732385677201</v>
      </c>
      <c r="I37" s="119">
        <v>299.92794236999998</v>
      </c>
      <c r="J37" s="119">
        <v>478.18235699500002</v>
      </c>
      <c r="K37" s="74">
        <f t="shared" si="1"/>
        <v>-0.37277497176012264</v>
      </c>
      <c r="L37" s="74">
        <f t="shared" si="2"/>
        <v>2.1577923298874349</v>
      </c>
      <c r="M37" s="5" t="str">
        <f t="shared" si="3"/>
        <v/>
      </c>
    </row>
    <row r="38" spans="1:13" x14ac:dyDescent="0.2">
      <c r="A38" s="118" t="s">
        <v>1707</v>
      </c>
      <c r="B38" s="59" t="s">
        <v>338</v>
      </c>
      <c r="C38" s="59" t="s">
        <v>665</v>
      </c>
      <c r="D38" s="118" t="s">
        <v>212</v>
      </c>
      <c r="E38" s="118" t="s">
        <v>1020</v>
      </c>
      <c r="F38" s="119">
        <v>123.90279244499999</v>
      </c>
      <c r="G38" s="119">
        <v>139.29125309900002</v>
      </c>
      <c r="H38" s="74">
        <f t="shared" si="0"/>
        <v>-0.11047686277230073</v>
      </c>
      <c r="I38" s="119">
        <v>297.31242450999997</v>
      </c>
      <c r="J38" s="119">
        <v>159.38301291231051</v>
      </c>
      <c r="K38" s="74">
        <f t="shared" si="1"/>
        <v>0.86539593572356166</v>
      </c>
      <c r="L38" s="74">
        <f t="shared" si="2"/>
        <v>2.3995619359585936</v>
      </c>
      <c r="M38" s="5" t="str">
        <f t="shared" si="3"/>
        <v/>
      </c>
    </row>
    <row r="39" spans="1:13" x14ac:dyDescent="0.2">
      <c r="A39" s="118" t="s">
        <v>1787</v>
      </c>
      <c r="B39" s="59" t="s">
        <v>999</v>
      </c>
      <c r="C39" s="59" t="s">
        <v>890</v>
      </c>
      <c r="D39" s="118" t="s">
        <v>213</v>
      </c>
      <c r="E39" s="118" t="s">
        <v>214</v>
      </c>
      <c r="F39" s="119">
        <v>10.17773545</v>
      </c>
      <c r="G39" s="119">
        <v>23.297608480000001</v>
      </c>
      <c r="H39" s="74">
        <f t="shared" si="0"/>
        <v>-0.56314248053669758</v>
      </c>
      <c r="I39" s="119">
        <v>287.70883091965197</v>
      </c>
      <c r="J39" s="119">
        <v>280.64021400274999</v>
      </c>
      <c r="K39" s="74">
        <f t="shared" si="1"/>
        <v>2.518746980727693E-2</v>
      </c>
      <c r="L39" s="74">
        <f t="shared" si="2"/>
        <v>28.268452479736244</v>
      </c>
      <c r="M39" s="5" t="str">
        <f t="shared" ref="M39:M70" si="4">IF(B39=B38,"FALSE","")</f>
        <v/>
      </c>
    </row>
    <row r="40" spans="1:13" x14ac:dyDescent="0.2">
      <c r="A40" s="118" t="s">
        <v>2710</v>
      </c>
      <c r="B40" s="59" t="s">
        <v>898</v>
      </c>
      <c r="C40" s="59" t="s">
        <v>890</v>
      </c>
      <c r="D40" s="118" t="s">
        <v>213</v>
      </c>
      <c r="E40" s="118" t="s">
        <v>1020</v>
      </c>
      <c r="F40" s="119">
        <v>110.779198257</v>
      </c>
      <c r="G40" s="119">
        <v>176.865661136</v>
      </c>
      <c r="H40" s="74">
        <f t="shared" si="0"/>
        <v>-0.37365344100448716</v>
      </c>
      <c r="I40" s="119">
        <v>285.35236026945603</v>
      </c>
      <c r="J40" s="119">
        <v>792.56400471768495</v>
      </c>
      <c r="K40" s="74">
        <f t="shared" si="1"/>
        <v>-0.639963007945207</v>
      </c>
      <c r="L40" s="74">
        <f t="shared" si="2"/>
        <v>2.5758659094775038</v>
      </c>
      <c r="M40" s="5" t="str">
        <f t="shared" si="4"/>
        <v/>
      </c>
    </row>
    <row r="41" spans="1:13" x14ac:dyDescent="0.2">
      <c r="A41" s="118" t="s">
        <v>2265</v>
      </c>
      <c r="B41" s="59" t="s">
        <v>237</v>
      </c>
      <c r="C41" s="59" t="s">
        <v>887</v>
      </c>
      <c r="D41" s="118" t="s">
        <v>212</v>
      </c>
      <c r="E41" s="118" t="s">
        <v>1020</v>
      </c>
      <c r="F41" s="119">
        <v>43.49326903</v>
      </c>
      <c r="G41" s="119">
        <v>9.2049198600000111</v>
      </c>
      <c r="H41" s="74">
        <f t="shared" si="0"/>
        <v>3.725002465149104</v>
      </c>
      <c r="I41" s="119">
        <v>278.75311930000004</v>
      </c>
      <c r="J41" s="119">
        <v>170.18519330999999</v>
      </c>
      <c r="K41" s="74">
        <f t="shared" si="1"/>
        <v>0.63793990463223604</v>
      </c>
      <c r="L41" s="74">
        <f t="shared" si="2"/>
        <v>6.4091093982318679</v>
      </c>
      <c r="M41" s="5" t="str">
        <f t="shared" si="4"/>
        <v/>
      </c>
    </row>
    <row r="42" spans="1:13" x14ac:dyDescent="0.2">
      <c r="A42" s="118" t="s">
        <v>2934</v>
      </c>
      <c r="B42" s="59" t="s">
        <v>2917</v>
      </c>
      <c r="C42" s="59" t="s">
        <v>890</v>
      </c>
      <c r="D42" s="118" t="s">
        <v>827</v>
      </c>
      <c r="E42" s="118" t="s">
        <v>214</v>
      </c>
      <c r="F42" s="119">
        <v>66.944831930000007</v>
      </c>
      <c r="G42" s="119">
        <v>155.76309331000002</v>
      </c>
      <c r="H42" s="74">
        <f t="shared" si="0"/>
        <v>-0.57021377460213718</v>
      </c>
      <c r="I42" s="119">
        <v>272.08468313511952</v>
      </c>
      <c r="J42" s="119">
        <v>269.37553154547948</v>
      </c>
      <c r="K42" s="74">
        <f t="shared" si="1"/>
        <v>1.0057155429436859E-2</v>
      </c>
      <c r="L42" s="74">
        <f t="shared" si="2"/>
        <v>4.0643119907989513</v>
      </c>
      <c r="M42" s="5" t="str">
        <f t="shared" si="4"/>
        <v/>
      </c>
    </row>
    <row r="43" spans="1:13" x14ac:dyDescent="0.2">
      <c r="A43" s="118" t="s">
        <v>1805</v>
      </c>
      <c r="B43" s="59" t="s">
        <v>359</v>
      </c>
      <c r="C43" s="59" t="s">
        <v>890</v>
      </c>
      <c r="D43" s="118" t="s">
        <v>213</v>
      </c>
      <c r="E43" s="118" t="s">
        <v>214</v>
      </c>
      <c r="F43" s="119">
        <v>30.298419965000001</v>
      </c>
      <c r="G43" s="119">
        <v>23.861637022999997</v>
      </c>
      <c r="H43" s="74">
        <f t="shared" si="0"/>
        <v>0.26975445715629864</v>
      </c>
      <c r="I43" s="119">
        <v>271.9640353179235</v>
      </c>
      <c r="J43" s="119">
        <v>188.99277184401251</v>
      </c>
      <c r="K43" s="74">
        <f t="shared" si="1"/>
        <v>0.43901818394616887</v>
      </c>
      <c r="L43" s="74">
        <f t="shared" si="2"/>
        <v>8.9761788117033738</v>
      </c>
      <c r="M43" s="5" t="str">
        <f t="shared" si="4"/>
        <v/>
      </c>
    </row>
    <row r="44" spans="1:13" x14ac:dyDescent="0.2">
      <c r="A44" s="118" t="s">
        <v>1665</v>
      </c>
      <c r="B44" s="59" t="s">
        <v>1480</v>
      </c>
      <c r="C44" s="59" t="s">
        <v>149</v>
      </c>
      <c r="D44" s="118" t="s">
        <v>213</v>
      </c>
      <c r="E44" s="118" t="s">
        <v>214</v>
      </c>
      <c r="F44" s="119">
        <v>42.510100080000001</v>
      </c>
      <c r="G44" s="119">
        <v>50.624330369999996</v>
      </c>
      <c r="H44" s="74">
        <f t="shared" si="0"/>
        <v>-0.16028321225575148</v>
      </c>
      <c r="I44" s="119">
        <v>236.79788878957999</v>
      </c>
      <c r="J44" s="119">
        <v>213.11724733313451</v>
      </c>
      <c r="K44" s="74">
        <f t="shared" si="1"/>
        <v>0.11111555612122292</v>
      </c>
      <c r="L44" s="74">
        <f t="shared" si="2"/>
        <v>5.5703912327646528</v>
      </c>
      <c r="M44" s="5" t="str">
        <f t="shared" si="4"/>
        <v/>
      </c>
    </row>
    <row r="45" spans="1:13" x14ac:dyDescent="0.2">
      <c r="A45" s="118" t="s">
        <v>1775</v>
      </c>
      <c r="B45" s="59" t="s">
        <v>817</v>
      </c>
      <c r="C45" s="59" t="s">
        <v>890</v>
      </c>
      <c r="D45" s="118" t="s">
        <v>827</v>
      </c>
      <c r="E45" s="118" t="s">
        <v>1020</v>
      </c>
      <c r="F45" s="119">
        <v>134.83083352700001</v>
      </c>
      <c r="G45" s="119">
        <v>113.524013208</v>
      </c>
      <c r="H45" s="74">
        <f t="shared" si="0"/>
        <v>0.18768558049442285</v>
      </c>
      <c r="I45" s="119">
        <v>235.66996202000001</v>
      </c>
      <c r="J45" s="119">
        <v>112.66031080500001</v>
      </c>
      <c r="K45" s="74">
        <f t="shared" si="1"/>
        <v>1.0918632332544629</v>
      </c>
      <c r="L45" s="74">
        <f t="shared" si="2"/>
        <v>1.7478936816986068</v>
      </c>
      <c r="M45" s="5" t="str">
        <f t="shared" si="4"/>
        <v/>
      </c>
    </row>
    <row r="46" spans="1:13" x14ac:dyDescent="0.2">
      <c r="A46" s="118" t="s">
        <v>2538</v>
      </c>
      <c r="B46" s="59" t="s">
        <v>2972</v>
      </c>
      <c r="C46" s="59" t="s">
        <v>890</v>
      </c>
      <c r="D46" s="118" t="s">
        <v>827</v>
      </c>
      <c r="E46" s="118" t="s">
        <v>214</v>
      </c>
      <c r="F46" s="119">
        <v>42.882275280000002</v>
      </c>
      <c r="G46" s="119">
        <v>34.272564920000001</v>
      </c>
      <c r="H46" s="74">
        <f t="shared" si="0"/>
        <v>0.25121289813286607</v>
      </c>
      <c r="I46" s="119">
        <v>235.16104278</v>
      </c>
      <c r="J46" s="119">
        <v>242.27717186500001</v>
      </c>
      <c r="K46" s="74">
        <f t="shared" si="1"/>
        <v>-2.9371851380885383E-2</v>
      </c>
      <c r="L46" s="74">
        <f t="shared" si="2"/>
        <v>5.4838751265998589</v>
      </c>
      <c r="M46" s="5" t="str">
        <f t="shared" si="4"/>
        <v/>
      </c>
    </row>
    <row r="47" spans="1:13" x14ac:dyDescent="0.2">
      <c r="A47" s="118" t="s">
        <v>2364</v>
      </c>
      <c r="B47" s="59" t="s">
        <v>240</v>
      </c>
      <c r="C47" s="59" t="s">
        <v>887</v>
      </c>
      <c r="D47" s="118" t="s">
        <v>212</v>
      </c>
      <c r="E47" s="118" t="s">
        <v>1020</v>
      </c>
      <c r="F47" s="119">
        <v>0.74225620999999997</v>
      </c>
      <c r="G47" s="119">
        <v>0.82102157999999992</v>
      </c>
      <c r="H47" s="74">
        <f t="shared" si="0"/>
        <v>-9.5935809628779789E-2</v>
      </c>
      <c r="I47" s="119">
        <v>233.55602143999999</v>
      </c>
      <c r="J47" s="119">
        <v>78.112296090000001</v>
      </c>
      <c r="K47" s="74">
        <f t="shared" si="1"/>
        <v>1.9900032790087199</v>
      </c>
      <c r="L47" s="74" t="str">
        <f t="shared" si="2"/>
        <v/>
      </c>
      <c r="M47" s="5" t="str">
        <f t="shared" si="4"/>
        <v/>
      </c>
    </row>
    <row r="48" spans="1:13" x14ac:dyDescent="0.2">
      <c r="A48" s="118" t="s">
        <v>2935</v>
      </c>
      <c r="B48" s="59" t="s">
        <v>2918</v>
      </c>
      <c r="C48" s="59" t="s">
        <v>890</v>
      </c>
      <c r="D48" s="118" t="s">
        <v>827</v>
      </c>
      <c r="E48" s="118" t="s">
        <v>214</v>
      </c>
      <c r="F48" s="119">
        <v>82.590052079999992</v>
      </c>
      <c r="G48" s="119">
        <v>160.99935004</v>
      </c>
      <c r="H48" s="74">
        <f t="shared" si="0"/>
        <v>-0.48701623913711056</v>
      </c>
      <c r="I48" s="119">
        <v>223.49933175999999</v>
      </c>
      <c r="J48" s="119">
        <v>505.746225523455</v>
      </c>
      <c r="K48" s="74">
        <f t="shared" si="1"/>
        <v>-0.55808007953262573</v>
      </c>
      <c r="L48" s="74">
        <f t="shared" si="2"/>
        <v>2.7061289602228329</v>
      </c>
      <c r="M48" s="5" t="str">
        <f t="shared" si="4"/>
        <v/>
      </c>
    </row>
    <row r="49" spans="1:13" x14ac:dyDescent="0.2">
      <c r="A49" s="118" t="s">
        <v>1701</v>
      </c>
      <c r="B49" s="59" t="s">
        <v>133</v>
      </c>
      <c r="C49" s="59" t="s">
        <v>665</v>
      </c>
      <c r="D49" s="118" t="s">
        <v>212</v>
      </c>
      <c r="E49" s="118" t="s">
        <v>1020</v>
      </c>
      <c r="F49" s="119">
        <v>27.817170017000002</v>
      </c>
      <c r="G49" s="119">
        <v>22.866142128</v>
      </c>
      <c r="H49" s="74">
        <f t="shared" si="0"/>
        <v>0.21652222142612243</v>
      </c>
      <c r="I49" s="119">
        <v>222.7541123</v>
      </c>
      <c r="J49" s="119">
        <v>52.166218794999999</v>
      </c>
      <c r="K49" s="74">
        <f t="shared" si="1"/>
        <v>3.270083541522669</v>
      </c>
      <c r="L49" s="74">
        <f t="shared" si="2"/>
        <v>8.0077920278686694</v>
      </c>
      <c r="M49" s="5" t="str">
        <f t="shared" si="4"/>
        <v/>
      </c>
    </row>
    <row r="50" spans="1:13" x14ac:dyDescent="0.2">
      <c r="A50" s="118" t="s">
        <v>1904</v>
      </c>
      <c r="B50" s="59" t="s">
        <v>1905</v>
      </c>
      <c r="C50" s="59" t="s">
        <v>890</v>
      </c>
      <c r="D50" s="118" t="s">
        <v>827</v>
      </c>
      <c r="E50" s="118" t="s">
        <v>214</v>
      </c>
      <c r="F50" s="119">
        <v>12.04606416</v>
      </c>
      <c r="G50" s="119">
        <v>13.15415797</v>
      </c>
      <c r="H50" s="74">
        <f t="shared" si="0"/>
        <v>-8.4239052969195871E-2</v>
      </c>
      <c r="I50" s="119">
        <v>220.7314666</v>
      </c>
      <c r="J50" s="119">
        <v>54.91391986</v>
      </c>
      <c r="K50" s="74">
        <f t="shared" si="1"/>
        <v>3.0195904273951424</v>
      </c>
      <c r="L50" s="74">
        <f t="shared" si="2"/>
        <v>18.323949106377665</v>
      </c>
      <c r="M50" s="5" t="str">
        <f t="shared" si="4"/>
        <v/>
      </c>
    </row>
    <row r="51" spans="1:13" x14ac:dyDescent="0.2">
      <c r="A51" s="118" t="s">
        <v>2224</v>
      </c>
      <c r="B51" s="59" t="s">
        <v>917</v>
      </c>
      <c r="C51" s="59" t="s">
        <v>890</v>
      </c>
      <c r="D51" s="118" t="s">
        <v>213</v>
      </c>
      <c r="E51" s="118" t="s">
        <v>214</v>
      </c>
      <c r="F51" s="119">
        <v>32.631514035999999</v>
      </c>
      <c r="G51" s="119">
        <v>9.3717161989999997</v>
      </c>
      <c r="H51" s="74">
        <f t="shared" si="0"/>
        <v>2.4819144480156061</v>
      </c>
      <c r="I51" s="119">
        <v>217.31062940000001</v>
      </c>
      <c r="J51" s="119">
        <v>8.2800813550000001</v>
      </c>
      <c r="K51" s="74">
        <f t="shared" si="1"/>
        <v>25.244987226940115</v>
      </c>
      <c r="L51" s="74">
        <f t="shared" si="2"/>
        <v>6.6595325353355301</v>
      </c>
      <c r="M51" s="5" t="str">
        <f t="shared" si="4"/>
        <v/>
      </c>
    </row>
    <row r="52" spans="1:13" x14ac:dyDescent="0.2">
      <c r="A52" s="118" t="s">
        <v>2135</v>
      </c>
      <c r="B52" s="59" t="s">
        <v>543</v>
      </c>
      <c r="C52" s="59" t="s">
        <v>886</v>
      </c>
      <c r="D52" s="118" t="s">
        <v>212</v>
      </c>
      <c r="E52" s="118" t="s">
        <v>1020</v>
      </c>
      <c r="F52" s="119">
        <v>10.197181449999999</v>
      </c>
      <c r="G52" s="119">
        <v>14.839603518999999</v>
      </c>
      <c r="H52" s="74">
        <f t="shared" si="0"/>
        <v>-0.31284003397099125</v>
      </c>
      <c r="I52" s="119">
        <v>216.5886795729345</v>
      </c>
      <c r="J52" s="119">
        <v>0.90610602000000007</v>
      </c>
      <c r="K52" s="74" t="str">
        <f t="shared" si="1"/>
        <v/>
      </c>
      <c r="L52" s="74">
        <f t="shared" si="2"/>
        <v>21.240053502522947</v>
      </c>
      <c r="M52" s="5" t="str">
        <f t="shared" si="4"/>
        <v/>
      </c>
    </row>
    <row r="53" spans="1:13" x14ac:dyDescent="0.2">
      <c r="A53" s="118" t="s">
        <v>2240</v>
      </c>
      <c r="B53" s="59" t="s">
        <v>1632</v>
      </c>
      <c r="C53" s="59" t="s">
        <v>665</v>
      </c>
      <c r="D53" s="118" t="s">
        <v>213</v>
      </c>
      <c r="E53" s="118" t="s">
        <v>214</v>
      </c>
      <c r="F53" s="119">
        <v>78.381063506000004</v>
      </c>
      <c r="G53" s="119">
        <v>124.87063021099999</v>
      </c>
      <c r="H53" s="74">
        <f t="shared" si="0"/>
        <v>-0.37230185053478393</v>
      </c>
      <c r="I53" s="119">
        <v>207.45505652</v>
      </c>
      <c r="J53" s="119">
        <v>192.37411900000001</v>
      </c>
      <c r="K53" s="74">
        <f t="shared" si="1"/>
        <v>7.8393796412915551E-2</v>
      </c>
      <c r="L53" s="74">
        <f t="shared" si="2"/>
        <v>2.6467497025492577</v>
      </c>
      <c r="M53" s="5" t="str">
        <f t="shared" si="4"/>
        <v/>
      </c>
    </row>
    <row r="54" spans="1:13" x14ac:dyDescent="0.2">
      <c r="A54" s="118" t="s">
        <v>2279</v>
      </c>
      <c r="B54" s="59" t="s">
        <v>244</v>
      </c>
      <c r="C54" s="59" t="s">
        <v>887</v>
      </c>
      <c r="D54" s="118" t="s">
        <v>212</v>
      </c>
      <c r="E54" s="118" t="s">
        <v>1020</v>
      </c>
      <c r="F54" s="119">
        <v>9.7665858100000005</v>
      </c>
      <c r="G54" s="119">
        <v>11.35640742</v>
      </c>
      <c r="H54" s="74">
        <f t="shared" si="0"/>
        <v>-0.13999335804033697</v>
      </c>
      <c r="I54" s="119">
        <v>206.00523338999997</v>
      </c>
      <c r="J54" s="119">
        <v>169.542216005</v>
      </c>
      <c r="K54" s="74">
        <f t="shared" si="1"/>
        <v>0.2150674813872</v>
      </c>
      <c r="L54" s="74">
        <f t="shared" si="2"/>
        <v>21.092860637037699</v>
      </c>
      <c r="M54" s="5" t="str">
        <f t="shared" si="4"/>
        <v/>
      </c>
    </row>
    <row r="55" spans="1:13" x14ac:dyDescent="0.2">
      <c r="A55" s="118" t="s">
        <v>1802</v>
      </c>
      <c r="B55" s="59" t="s">
        <v>826</v>
      </c>
      <c r="C55" s="59" t="s">
        <v>890</v>
      </c>
      <c r="D55" s="118" t="s">
        <v>827</v>
      </c>
      <c r="E55" s="118" t="s">
        <v>1020</v>
      </c>
      <c r="F55" s="119">
        <v>33.711360248000005</v>
      </c>
      <c r="G55" s="119">
        <v>41.138785186999996</v>
      </c>
      <c r="H55" s="74">
        <f t="shared" si="0"/>
        <v>-0.18054555829098917</v>
      </c>
      <c r="I55" s="119">
        <v>192.39175685000001</v>
      </c>
      <c r="J55" s="119">
        <v>30.134665415000001</v>
      </c>
      <c r="K55" s="74">
        <f t="shared" si="1"/>
        <v>5.3843999659685622</v>
      </c>
      <c r="L55" s="74">
        <f t="shared" si="2"/>
        <v>5.707030372985737</v>
      </c>
      <c r="M55" s="5" t="str">
        <f t="shared" si="4"/>
        <v/>
      </c>
    </row>
    <row r="56" spans="1:13" x14ac:dyDescent="0.2">
      <c r="A56" s="118" t="s">
        <v>2235</v>
      </c>
      <c r="B56" s="59" t="s">
        <v>2236</v>
      </c>
      <c r="C56" s="59" t="s">
        <v>665</v>
      </c>
      <c r="D56" s="118" t="s">
        <v>827</v>
      </c>
      <c r="E56" s="118" t="s">
        <v>1020</v>
      </c>
      <c r="F56" s="119">
        <v>6.6935337400000003</v>
      </c>
      <c r="G56" s="119">
        <v>5.3017334000000007</v>
      </c>
      <c r="H56" s="74">
        <f t="shared" si="0"/>
        <v>0.26251797949704514</v>
      </c>
      <c r="I56" s="119">
        <v>186.96468478</v>
      </c>
      <c r="J56" s="119">
        <v>118.36747943</v>
      </c>
      <c r="K56" s="74">
        <f t="shared" si="1"/>
        <v>0.57952746548571143</v>
      </c>
      <c r="L56" s="74">
        <f t="shared" si="2"/>
        <v>27.932134511060219</v>
      </c>
      <c r="M56" s="5" t="str">
        <f t="shared" si="4"/>
        <v/>
      </c>
    </row>
    <row r="57" spans="1:13" x14ac:dyDescent="0.2">
      <c r="A57" s="118" t="s">
        <v>2257</v>
      </c>
      <c r="B57" s="59" t="s">
        <v>513</v>
      </c>
      <c r="C57" s="59" t="s">
        <v>890</v>
      </c>
      <c r="D57" s="118" t="s">
        <v>213</v>
      </c>
      <c r="E57" s="118" t="s">
        <v>214</v>
      </c>
      <c r="F57" s="119">
        <v>42.650572472</v>
      </c>
      <c r="G57" s="119">
        <v>60.106303512999993</v>
      </c>
      <c r="H57" s="74">
        <f t="shared" si="0"/>
        <v>-0.29041431631583547</v>
      </c>
      <c r="I57" s="119">
        <v>182.047657853657</v>
      </c>
      <c r="J57" s="119">
        <v>87.091139945712001</v>
      </c>
      <c r="K57" s="74">
        <f t="shared" si="1"/>
        <v>1.0903120336596337</v>
      </c>
      <c r="L57" s="74">
        <f t="shared" si="2"/>
        <v>4.2683520361460765</v>
      </c>
      <c r="M57" s="5" t="str">
        <f t="shared" si="4"/>
        <v/>
      </c>
    </row>
    <row r="58" spans="1:13" x14ac:dyDescent="0.2">
      <c r="A58" s="118" t="s">
        <v>2709</v>
      </c>
      <c r="B58" s="59" t="s">
        <v>2719</v>
      </c>
      <c r="C58" s="59" t="s">
        <v>890</v>
      </c>
      <c r="D58" s="118" t="s">
        <v>827</v>
      </c>
      <c r="E58" s="118" t="s">
        <v>1020</v>
      </c>
      <c r="F58" s="119">
        <v>63.985728030000004</v>
      </c>
      <c r="G58" s="119">
        <v>130.23283408</v>
      </c>
      <c r="H58" s="74">
        <f t="shared" si="0"/>
        <v>-0.5086820579309933</v>
      </c>
      <c r="I58" s="119">
        <v>176.89233981541301</v>
      </c>
      <c r="J58" s="119">
        <v>190.827301051939</v>
      </c>
      <c r="K58" s="74">
        <f t="shared" si="1"/>
        <v>-7.3023939235682067E-2</v>
      </c>
      <c r="L58" s="74">
        <f t="shared" si="2"/>
        <v>2.7645593050449659</v>
      </c>
      <c r="M58" s="5" t="str">
        <f t="shared" si="4"/>
        <v/>
      </c>
    </row>
    <row r="59" spans="1:13" x14ac:dyDescent="0.2">
      <c r="A59" s="118" t="s">
        <v>1692</v>
      </c>
      <c r="B59" s="59" t="s">
        <v>153</v>
      </c>
      <c r="C59" s="59" t="s">
        <v>665</v>
      </c>
      <c r="D59" s="118" t="s">
        <v>212</v>
      </c>
      <c r="E59" s="118" t="s">
        <v>1020</v>
      </c>
      <c r="F59" s="119">
        <v>32.429543856000002</v>
      </c>
      <c r="G59" s="119">
        <v>48.201344053999996</v>
      </c>
      <c r="H59" s="74">
        <f t="shared" si="0"/>
        <v>-0.32720664760573559</v>
      </c>
      <c r="I59" s="119">
        <v>174.1683554860405</v>
      </c>
      <c r="J59" s="119">
        <v>254.0960210231485</v>
      </c>
      <c r="K59" s="74">
        <f t="shared" si="1"/>
        <v>-0.31455693487552283</v>
      </c>
      <c r="L59" s="74">
        <f t="shared" si="2"/>
        <v>5.3706692964728973</v>
      </c>
      <c r="M59" s="5" t="str">
        <f t="shared" si="4"/>
        <v/>
      </c>
    </row>
    <row r="60" spans="1:13" x14ac:dyDescent="0.2">
      <c r="A60" s="118" t="s">
        <v>1740</v>
      </c>
      <c r="B60" s="59" t="s">
        <v>992</v>
      </c>
      <c r="C60" s="59" t="s">
        <v>665</v>
      </c>
      <c r="D60" s="118" t="s">
        <v>212</v>
      </c>
      <c r="E60" s="118" t="s">
        <v>1020</v>
      </c>
      <c r="F60" s="119">
        <v>1.0459838290000001</v>
      </c>
      <c r="G60" s="119">
        <v>0.52747891799999991</v>
      </c>
      <c r="H60" s="74">
        <f t="shared" si="0"/>
        <v>0.98298698451489641</v>
      </c>
      <c r="I60" s="119">
        <v>172.03352637999998</v>
      </c>
      <c r="J60" s="119">
        <v>0.91273835999999997</v>
      </c>
      <c r="K60" s="74" t="str">
        <f t="shared" si="1"/>
        <v/>
      </c>
      <c r="L60" s="74" t="str">
        <f t="shared" si="2"/>
        <v/>
      </c>
      <c r="M60" s="5" t="str">
        <f t="shared" si="4"/>
        <v/>
      </c>
    </row>
    <row r="61" spans="1:13" x14ac:dyDescent="0.2">
      <c r="A61" s="118" t="s">
        <v>2933</v>
      </c>
      <c r="B61" s="59" t="s">
        <v>2916</v>
      </c>
      <c r="C61" s="59" t="s">
        <v>890</v>
      </c>
      <c r="D61" s="118" t="s">
        <v>213</v>
      </c>
      <c r="E61" s="118" t="s">
        <v>214</v>
      </c>
      <c r="F61" s="119">
        <v>112.63559373199999</v>
      </c>
      <c r="G61" s="119">
        <v>234.448514913</v>
      </c>
      <c r="H61" s="74">
        <f t="shared" si="0"/>
        <v>-0.51957215948329971</v>
      </c>
      <c r="I61" s="119">
        <v>170.55527432674751</v>
      </c>
      <c r="J61" s="119">
        <v>468.9425769491495</v>
      </c>
      <c r="K61" s="74">
        <f t="shared" si="1"/>
        <v>-0.63629816802656858</v>
      </c>
      <c r="L61" s="74">
        <f t="shared" si="2"/>
        <v>1.5142218252301221</v>
      </c>
      <c r="M61" s="5" t="str">
        <f t="shared" si="4"/>
        <v/>
      </c>
    </row>
    <row r="62" spans="1:13" x14ac:dyDescent="0.2">
      <c r="A62" s="118" t="s">
        <v>1643</v>
      </c>
      <c r="B62" s="59" t="s">
        <v>832</v>
      </c>
      <c r="C62" s="59" t="s">
        <v>149</v>
      </c>
      <c r="D62" s="118" t="s">
        <v>827</v>
      </c>
      <c r="E62" s="118" t="s">
        <v>214</v>
      </c>
      <c r="F62" s="119">
        <v>14.509418936000001</v>
      </c>
      <c r="G62" s="119">
        <v>10.246909656</v>
      </c>
      <c r="H62" s="74">
        <f t="shared" si="0"/>
        <v>0.41597998060850694</v>
      </c>
      <c r="I62" s="119">
        <v>169.64399171211002</v>
      </c>
      <c r="J62" s="119">
        <v>127.34771821751501</v>
      </c>
      <c r="K62" s="74">
        <f t="shared" si="1"/>
        <v>0.33213216606167451</v>
      </c>
      <c r="L62" s="74">
        <f t="shared" si="2"/>
        <v>11.691990731013931</v>
      </c>
      <c r="M62" s="5" t="str">
        <f t="shared" si="4"/>
        <v/>
      </c>
    </row>
    <row r="63" spans="1:13" x14ac:dyDescent="0.2">
      <c r="A63" s="118" t="s">
        <v>2223</v>
      </c>
      <c r="B63" s="59" t="s">
        <v>914</v>
      </c>
      <c r="C63" s="59" t="s">
        <v>890</v>
      </c>
      <c r="D63" s="118" t="s">
        <v>213</v>
      </c>
      <c r="E63" s="118" t="s">
        <v>214</v>
      </c>
      <c r="F63" s="119">
        <v>36.795215406000004</v>
      </c>
      <c r="G63" s="119">
        <v>27.822564664000001</v>
      </c>
      <c r="H63" s="74">
        <f t="shared" si="0"/>
        <v>0.3224954582856927</v>
      </c>
      <c r="I63" s="119">
        <v>167.68048927000001</v>
      </c>
      <c r="J63" s="119">
        <v>102.133213535</v>
      </c>
      <c r="K63" s="74">
        <f t="shared" si="1"/>
        <v>0.64178217316678898</v>
      </c>
      <c r="L63" s="74">
        <f t="shared" si="2"/>
        <v>4.5571275346483562</v>
      </c>
      <c r="M63" s="5" t="str">
        <f t="shared" si="4"/>
        <v/>
      </c>
    </row>
    <row r="64" spans="1:13" x14ac:dyDescent="0.2">
      <c r="A64" s="118" t="s">
        <v>2244</v>
      </c>
      <c r="B64" s="59" t="s">
        <v>345</v>
      </c>
      <c r="C64" s="59" t="s">
        <v>665</v>
      </c>
      <c r="D64" s="118" t="s">
        <v>212</v>
      </c>
      <c r="E64" s="118" t="s">
        <v>1020</v>
      </c>
      <c r="F64" s="119">
        <v>144.62615768000001</v>
      </c>
      <c r="G64" s="119">
        <v>164.75260052900001</v>
      </c>
      <c r="H64" s="74">
        <f t="shared" si="0"/>
        <v>-0.12216160949433574</v>
      </c>
      <c r="I64" s="119">
        <v>165.90829957</v>
      </c>
      <c r="J64" s="119">
        <v>109.62993662000001</v>
      </c>
      <c r="K64" s="74">
        <f t="shared" si="1"/>
        <v>0.51334849481006639</v>
      </c>
      <c r="L64" s="74">
        <f t="shared" si="2"/>
        <v>1.1471527850244689</v>
      </c>
      <c r="M64" s="5" t="str">
        <f t="shared" si="4"/>
        <v/>
      </c>
    </row>
    <row r="65" spans="1:13" x14ac:dyDescent="0.2">
      <c r="A65" s="118" t="s">
        <v>2274</v>
      </c>
      <c r="B65" s="59" t="s">
        <v>289</v>
      </c>
      <c r="C65" s="59" t="s">
        <v>887</v>
      </c>
      <c r="D65" s="118" t="s">
        <v>212</v>
      </c>
      <c r="E65" s="118" t="s">
        <v>1020</v>
      </c>
      <c r="F65" s="119">
        <v>20.166345850000003</v>
      </c>
      <c r="G65" s="119">
        <v>13.995805039999999</v>
      </c>
      <c r="H65" s="74">
        <f t="shared" si="0"/>
        <v>0.44088502178792877</v>
      </c>
      <c r="I65" s="119">
        <v>164.71482087999999</v>
      </c>
      <c r="J65" s="119">
        <v>196.34133488999998</v>
      </c>
      <c r="K65" s="74">
        <f t="shared" si="1"/>
        <v>-0.16107924512033456</v>
      </c>
      <c r="L65" s="74">
        <f t="shared" si="2"/>
        <v>8.1678070040636523</v>
      </c>
      <c r="M65" s="5" t="str">
        <f t="shared" si="4"/>
        <v/>
      </c>
    </row>
    <row r="66" spans="1:13" x14ac:dyDescent="0.2">
      <c r="A66" s="118" t="s">
        <v>2266</v>
      </c>
      <c r="B66" s="59" t="s">
        <v>103</v>
      </c>
      <c r="C66" s="59" t="s">
        <v>665</v>
      </c>
      <c r="D66" s="118" t="s">
        <v>212</v>
      </c>
      <c r="E66" s="118" t="s">
        <v>1020</v>
      </c>
      <c r="F66" s="119">
        <v>73.954395094999995</v>
      </c>
      <c r="G66" s="119">
        <v>19.552731721000001</v>
      </c>
      <c r="H66" s="74">
        <f t="shared" si="0"/>
        <v>2.7823050073137141</v>
      </c>
      <c r="I66" s="119">
        <v>164.50107437</v>
      </c>
      <c r="J66" s="119">
        <v>88.785832099999993</v>
      </c>
      <c r="K66" s="74">
        <f t="shared" si="1"/>
        <v>0.85278518519397872</v>
      </c>
      <c r="L66" s="74">
        <f t="shared" si="2"/>
        <v>2.2243583245956642</v>
      </c>
      <c r="M66" s="5" t="str">
        <f t="shared" si="4"/>
        <v/>
      </c>
    </row>
    <row r="67" spans="1:13" x14ac:dyDescent="0.2">
      <c r="A67" s="118" t="s">
        <v>1667</v>
      </c>
      <c r="B67" s="59" t="s">
        <v>1416</v>
      </c>
      <c r="C67" s="59" t="s">
        <v>149</v>
      </c>
      <c r="D67" s="118" t="s">
        <v>213</v>
      </c>
      <c r="E67" s="118" t="s">
        <v>214</v>
      </c>
      <c r="F67" s="119">
        <v>50.037467240000005</v>
      </c>
      <c r="G67" s="119">
        <v>31.667281410000001</v>
      </c>
      <c r="H67" s="74">
        <f t="shared" si="0"/>
        <v>0.58009987002543917</v>
      </c>
      <c r="I67" s="119">
        <v>161.30021592</v>
      </c>
      <c r="J67" s="119">
        <v>129.84722385000001</v>
      </c>
      <c r="K67" s="74">
        <f t="shared" si="1"/>
        <v>0.24223076271799693</v>
      </c>
      <c r="L67" s="74">
        <f t="shared" si="2"/>
        <v>3.2235887389411357</v>
      </c>
      <c r="M67" s="5" t="str">
        <f t="shared" si="4"/>
        <v/>
      </c>
    </row>
    <row r="68" spans="1:13" x14ac:dyDescent="0.2">
      <c r="A68" s="118" t="s">
        <v>2197</v>
      </c>
      <c r="B68" s="59" t="s">
        <v>925</v>
      </c>
      <c r="C68" s="59" t="s">
        <v>890</v>
      </c>
      <c r="D68" s="118" t="s">
        <v>827</v>
      </c>
      <c r="E68" s="118" t="s">
        <v>214</v>
      </c>
      <c r="F68" s="119">
        <v>56.942816185000005</v>
      </c>
      <c r="G68" s="119">
        <v>43.078582229000006</v>
      </c>
      <c r="H68" s="74">
        <f t="shared" si="0"/>
        <v>0.32183589242328314</v>
      </c>
      <c r="I68" s="119">
        <v>157.24821600999999</v>
      </c>
      <c r="J68" s="119">
        <v>86.718230849999998</v>
      </c>
      <c r="K68" s="74">
        <f t="shared" si="1"/>
        <v>0.81332361682975907</v>
      </c>
      <c r="L68" s="74">
        <f t="shared" si="2"/>
        <v>2.7615110481912315</v>
      </c>
      <c r="M68" s="5" t="str">
        <f t="shared" si="4"/>
        <v/>
      </c>
    </row>
    <row r="69" spans="1:13" x14ac:dyDescent="0.2">
      <c r="A69" s="118" t="s">
        <v>1815</v>
      </c>
      <c r="B69" s="59" t="s">
        <v>20</v>
      </c>
      <c r="C69" s="59" t="s">
        <v>890</v>
      </c>
      <c r="D69" s="118" t="s">
        <v>827</v>
      </c>
      <c r="E69" s="118" t="s">
        <v>214</v>
      </c>
      <c r="F69" s="119">
        <v>29.699760778000002</v>
      </c>
      <c r="G69" s="119">
        <v>21.592652776999998</v>
      </c>
      <c r="H69" s="74">
        <f t="shared" si="0"/>
        <v>0.37545678545044314</v>
      </c>
      <c r="I69" s="119">
        <v>157.04952225250901</v>
      </c>
      <c r="J69" s="119">
        <v>96.918039998710498</v>
      </c>
      <c r="K69" s="74">
        <f t="shared" si="1"/>
        <v>0.62043642498959506</v>
      </c>
      <c r="L69" s="74">
        <f t="shared" si="2"/>
        <v>5.287905294134319</v>
      </c>
      <c r="M69" s="5" t="str">
        <f t="shared" si="4"/>
        <v/>
      </c>
    </row>
    <row r="70" spans="1:13" x14ac:dyDescent="0.2">
      <c r="A70" s="118" t="s">
        <v>1785</v>
      </c>
      <c r="B70" s="59" t="s">
        <v>1606</v>
      </c>
      <c r="C70" s="59" t="s">
        <v>890</v>
      </c>
      <c r="D70" s="118" t="s">
        <v>827</v>
      </c>
      <c r="E70" s="118" t="s">
        <v>214</v>
      </c>
      <c r="F70" s="119">
        <v>21.044900851000001</v>
      </c>
      <c r="G70" s="119">
        <v>24.788633002000001</v>
      </c>
      <c r="H70" s="74">
        <f t="shared" si="0"/>
        <v>-0.15102616391545054</v>
      </c>
      <c r="I70" s="119">
        <v>151.89293806000001</v>
      </c>
      <c r="J70" s="119">
        <v>334.79593489999996</v>
      </c>
      <c r="K70" s="74">
        <f t="shared" si="1"/>
        <v>-0.54631188068227643</v>
      </c>
      <c r="L70" s="74">
        <f t="shared" si="2"/>
        <v>7.2175649168136822</v>
      </c>
      <c r="M70" s="5" t="str">
        <f t="shared" si="4"/>
        <v/>
      </c>
    </row>
    <row r="71" spans="1:13" x14ac:dyDescent="0.2">
      <c r="A71" s="118" t="s">
        <v>2270</v>
      </c>
      <c r="B71" s="59" t="s">
        <v>290</v>
      </c>
      <c r="C71" s="59" t="s">
        <v>887</v>
      </c>
      <c r="D71" s="118" t="s">
        <v>212</v>
      </c>
      <c r="E71" s="118" t="s">
        <v>1020</v>
      </c>
      <c r="F71" s="119">
        <v>18.848244820000001</v>
      </c>
      <c r="G71" s="119">
        <v>28.775855660000001</v>
      </c>
      <c r="H71" s="74">
        <f t="shared" ref="H71:H134" si="5">IF(ISERROR(F71/G71-1),"",IF((F71/G71-1)&gt;10000%,"",F71/G71-1))</f>
        <v>-0.34499793706568793</v>
      </c>
      <c r="I71" s="119">
        <v>150.54176926</v>
      </c>
      <c r="J71" s="119">
        <v>331.09715218500003</v>
      </c>
      <c r="K71" s="74">
        <f t="shared" ref="K71:K134" si="6">IF(ISERROR(I71/J71-1),"",IF((I71/J71-1)&gt;10000%,"",I71/J71-1))</f>
        <v>-0.54532448175245851</v>
      </c>
      <c r="L71" s="74">
        <f t="shared" ref="L71:L134" si="7">IF(ISERROR(I71/F71),"",IF(I71/F71&gt;10000%,"",I71/F71))</f>
        <v>7.9870444541477461</v>
      </c>
      <c r="M71" s="5" t="str">
        <f t="shared" ref="M71:M98" si="8">IF(B71=B70,"FALSE","")</f>
        <v/>
      </c>
    </row>
    <row r="72" spans="1:13" x14ac:dyDescent="0.2">
      <c r="A72" s="118" t="s">
        <v>1863</v>
      </c>
      <c r="B72" s="59" t="s">
        <v>1754</v>
      </c>
      <c r="C72" s="59" t="s">
        <v>890</v>
      </c>
      <c r="D72" s="118" t="s">
        <v>827</v>
      </c>
      <c r="E72" s="118" t="s">
        <v>1020</v>
      </c>
      <c r="F72" s="119">
        <v>19.43625123</v>
      </c>
      <c r="G72" s="119">
        <v>26.439397329999998</v>
      </c>
      <c r="H72" s="74">
        <f t="shared" si="5"/>
        <v>-0.26487540591758263</v>
      </c>
      <c r="I72" s="119">
        <v>150.3241759</v>
      </c>
      <c r="J72" s="119">
        <v>42.182925354999995</v>
      </c>
      <c r="K72" s="74">
        <f t="shared" si="6"/>
        <v>2.5636261505078828</v>
      </c>
      <c r="L72" s="74">
        <f t="shared" si="7"/>
        <v>7.734216548300914</v>
      </c>
      <c r="M72" s="5" t="str">
        <f t="shared" si="8"/>
        <v/>
      </c>
    </row>
    <row r="73" spans="1:13" x14ac:dyDescent="0.2">
      <c r="A73" s="118" t="s">
        <v>1687</v>
      </c>
      <c r="B73" s="59" t="s">
        <v>904</v>
      </c>
      <c r="C73" s="59" t="s">
        <v>665</v>
      </c>
      <c r="D73" s="118" t="s">
        <v>212</v>
      </c>
      <c r="E73" s="118" t="s">
        <v>1020</v>
      </c>
      <c r="F73" s="119">
        <v>53.882608876999996</v>
      </c>
      <c r="G73" s="119">
        <v>48.943644083999999</v>
      </c>
      <c r="H73" s="74">
        <f t="shared" si="5"/>
        <v>0.10091125998962092</v>
      </c>
      <c r="I73" s="119">
        <v>150.21561837000002</v>
      </c>
      <c r="J73" s="119">
        <v>238.982298515</v>
      </c>
      <c r="K73" s="74">
        <f t="shared" si="6"/>
        <v>-0.37143621388103953</v>
      </c>
      <c r="L73" s="74">
        <f t="shared" si="7"/>
        <v>2.7878312038101805</v>
      </c>
      <c r="M73" s="5" t="str">
        <f t="shared" si="8"/>
        <v/>
      </c>
    </row>
    <row r="74" spans="1:13" x14ac:dyDescent="0.2">
      <c r="A74" s="118" t="s">
        <v>1704</v>
      </c>
      <c r="B74" s="59" t="s">
        <v>125</v>
      </c>
      <c r="C74" s="59" t="s">
        <v>665</v>
      </c>
      <c r="D74" s="118" t="s">
        <v>212</v>
      </c>
      <c r="E74" s="118" t="s">
        <v>1020</v>
      </c>
      <c r="F74" s="119">
        <v>43.308934031</v>
      </c>
      <c r="G74" s="119">
        <v>147.978358141</v>
      </c>
      <c r="H74" s="74">
        <f t="shared" si="5"/>
        <v>-0.70732927047525807</v>
      </c>
      <c r="I74" s="119">
        <v>150.03400528</v>
      </c>
      <c r="J74" s="119">
        <v>521.54954615499992</v>
      </c>
      <c r="K74" s="74">
        <f t="shared" si="6"/>
        <v>-0.71233029270931203</v>
      </c>
      <c r="L74" s="74">
        <f t="shared" si="7"/>
        <v>3.4642737956239587</v>
      </c>
      <c r="M74" s="5" t="str">
        <f t="shared" si="8"/>
        <v/>
      </c>
    </row>
    <row r="75" spans="1:13" x14ac:dyDescent="0.2">
      <c r="A75" s="118" t="s">
        <v>1723</v>
      </c>
      <c r="B75" s="59" t="s">
        <v>129</v>
      </c>
      <c r="C75" s="59" t="s">
        <v>665</v>
      </c>
      <c r="D75" s="118" t="s">
        <v>212</v>
      </c>
      <c r="E75" s="118" t="s">
        <v>1020</v>
      </c>
      <c r="F75" s="119">
        <v>11.7995888</v>
      </c>
      <c r="G75" s="119">
        <v>22.930884120000002</v>
      </c>
      <c r="H75" s="74">
        <f t="shared" si="5"/>
        <v>-0.48542809172767298</v>
      </c>
      <c r="I75" s="119">
        <v>149.94967281058899</v>
      </c>
      <c r="J75" s="119">
        <v>751.67678445939509</v>
      </c>
      <c r="K75" s="74">
        <f t="shared" si="6"/>
        <v>-0.80051309830137618</v>
      </c>
      <c r="L75" s="74">
        <f t="shared" si="7"/>
        <v>12.708042233691142</v>
      </c>
      <c r="M75" s="5" t="str">
        <f t="shared" si="8"/>
        <v/>
      </c>
    </row>
    <row r="76" spans="1:13" x14ac:dyDescent="0.2">
      <c r="A76" s="118" t="s">
        <v>2804</v>
      </c>
      <c r="B76" s="59" t="s">
        <v>2071</v>
      </c>
      <c r="C76" s="59" t="s">
        <v>1942</v>
      </c>
      <c r="D76" s="118" t="s">
        <v>212</v>
      </c>
      <c r="E76" s="118" t="s">
        <v>214</v>
      </c>
      <c r="F76" s="119">
        <v>11.942695800000001</v>
      </c>
      <c r="G76" s="119">
        <v>1.0609831200000002</v>
      </c>
      <c r="H76" s="74">
        <f t="shared" si="5"/>
        <v>10.256254293659261</v>
      </c>
      <c r="I76" s="119">
        <v>149.43522562999999</v>
      </c>
      <c r="J76" s="119">
        <v>9.6794459700000015</v>
      </c>
      <c r="K76" s="74">
        <f t="shared" si="6"/>
        <v>14.438406918448862</v>
      </c>
      <c r="L76" s="74">
        <f t="shared" si="7"/>
        <v>12.512687933489856</v>
      </c>
      <c r="M76" s="5" t="str">
        <f t="shared" si="8"/>
        <v/>
      </c>
    </row>
    <row r="77" spans="1:13" x14ac:dyDescent="0.2">
      <c r="A77" s="118" t="s">
        <v>1798</v>
      </c>
      <c r="B77" s="59" t="s">
        <v>1604</v>
      </c>
      <c r="C77" s="59" t="s">
        <v>890</v>
      </c>
      <c r="D77" s="118" t="s">
        <v>827</v>
      </c>
      <c r="E77" s="118" t="s">
        <v>214</v>
      </c>
      <c r="F77" s="119">
        <v>17.292444299</v>
      </c>
      <c r="G77" s="119">
        <v>16.042236110000001</v>
      </c>
      <c r="H77" s="74">
        <f t="shared" si="5"/>
        <v>7.7932289515467046E-2</v>
      </c>
      <c r="I77" s="119">
        <v>148.14595928</v>
      </c>
      <c r="J77" s="119">
        <v>33.066289910000002</v>
      </c>
      <c r="K77" s="74">
        <f t="shared" si="6"/>
        <v>3.480271590288007</v>
      </c>
      <c r="L77" s="74">
        <f t="shared" si="7"/>
        <v>8.5670918881356233</v>
      </c>
      <c r="M77" s="5" t="str">
        <f t="shared" si="8"/>
        <v/>
      </c>
    </row>
    <row r="78" spans="1:13" x14ac:dyDescent="0.2">
      <c r="A78" s="118" t="s">
        <v>1705</v>
      </c>
      <c r="B78" s="59" t="s">
        <v>337</v>
      </c>
      <c r="C78" s="59" t="s">
        <v>665</v>
      </c>
      <c r="D78" s="118" t="s">
        <v>212</v>
      </c>
      <c r="E78" s="118" t="s">
        <v>1020</v>
      </c>
      <c r="F78" s="119">
        <v>54.653780959999999</v>
      </c>
      <c r="G78" s="119">
        <v>54.560119813</v>
      </c>
      <c r="H78" s="74">
        <f t="shared" si="5"/>
        <v>1.7166594817059622E-3</v>
      </c>
      <c r="I78" s="119">
        <v>145.96241638000001</v>
      </c>
      <c r="J78" s="119">
        <v>114.9391769735975</v>
      </c>
      <c r="K78" s="74">
        <f t="shared" si="6"/>
        <v>0.26991005350185171</v>
      </c>
      <c r="L78" s="74">
        <f t="shared" si="7"/>
        <v>2.670673717648683</v>
      </c>
      <c r="M78" s="5" t="str">
        <f t="shared" si="8"/>
        <v/>
      </c>
    </row>
    <row r="79" spans="1:13" x14ac:dyDescent="0.2">
      <c r="A79" s="118" t="s">
        <v>1703</v>
      </c>
      <c r="B79" s="59" t="s">
        <v>137</v>
      </c>
      <c r="C79" s="59" t="s">
        <v>665</v>
      </c>
      <c r="D79" s="118" t="s">
        <v>212</v>
      </c>
      <c r="E79" s="118" t="s">
        <v>1020</v>
      </c>
      <c r="F79" s="119">
        <v>17.389234227999999</v>
      </c>
      <c r="G79" s="119">
        <v>30.549535353</v>
      </c>
      <c r="H79" s="74">
        <f t="shared" si="5"/>
        <v>-0.43078563955008375</v>
      </c>
      <c r="I79" s="119">
        <v>140.50786174999999</v>
      </c>
      <c r="J79" s="119">
        <v>63.607579039999997</v>
      </c>
      <c r="K79" s="74">
        <f t="shared" si="6"/>
        <v>1.208979871119459</v>
      </c>
      <c r="L79" s="74">
        <f t="shared" si="7"/>
        <v>8.0801638477993123</v>
      </c>
      <c r="M79" s="5" t="str">
        <f t="shared" si="8"/>
        <v/>
      </c>
    </row>
    <row r="80" spans="1:13" x14ac:dyDescent="0.2">
      <c r="A80" s="118" t="s">
        <v>1821</v>
      </c>
      <c r="B80" s="59" t="s">
        <v>981</v>
      </c>
      <c r="C80" s="59" t="s">
        <v>975</v>
      </c>
      <c r="D80" s="118" t="s">
        <v>212</v>
      </c>
      <c r="E80" s="118" t="s">
        <v>1020</v>
      </c>
      <c r="F80" s="119">
        <v>4.0574642699999997</v>
      </c>
      <c r="G80" s="119">
        <v>3.35062674</v>
      </c>
      <c r="H80" s="74">
        <f t="shared" si="5"/>
        <v>0.21095681042645764</v>
      </c>
      <c r="I80" s="119">
        <v>135.12415113999998</v>
      </c>
      <c r="J80" s="119">
        <v>82.01992826</v>
      </c>
      <c r="K80" s="74">
        <f t="shared" si="6"/>
        <v>0.64745512470654254</v>
      </c>
      <c r="L80" s="74">
        <f t="shared" si="7"/>
        <v>33.302610238389107</v>
      </c>
      <c r="M80" s="5" t="str">
        <f t="shared" si="8"/>
        <v/>
      </c>
    </row>
    <row r="81" spans="1:13" x14ac:dyDescent="0.2">
      <c r="A81" s="118" t="s">
        <v>2813</v>
      </c>
      <c r="B81" s="118" t="s">
        <v>654</v>
      </c>
      <c r="C81" s="118" t="s">
        <v>665</v>
      </c>
      <c r="D81" s="118" t="s">
        <v>212</v>
      </c>
      <c r="E81" s="118" t="s">
        <v>1020</v>
      </c>
      <c r="F81" s="119">
        <v>22.629852249999999</v>
      </c>
      <c r="G81" s="119">
        <v>18.723798125999998</v>
      </c>
      <c r="H81" s="74">
        <f t="shared" si="5"/>
        <v>0.20861441133441971</v>
      </c>
      <c r="I81" s="119">
        <v>132.81163498999999</v>
      </c>
      <c r="J81" s="119">
        <v>39.830960604999994</v>
      </c>
      <c r="K81" s="74">
        <f t="shared" si="6"/>
        <v>2.334381922321203</v>
      </c>
      <c r="L81" s="74">
        <f t="shared" si="7"/>
        <v>5.8688688517619463</v>
      </c>
      <c r="M81" s="5" t="str">
        <f t="shared" si="8"/>
        <v/>
      </c>
    </row>
    <row r="82" spans="1:13" x14ac:dyDescent="0.2">
      <c r="A82" s="118" t="s">
        <v>1720</v>
      </c>
      <c r="B82" s="59" t="s">
        <v>546</v>
      </c>
      <c r="C82" s="59" t="s">
        <v>665</v>
      </c>
      <c r="D82" s="118" t="s">
        <v>212</v>
      </c>
      <c r="E82" s="118" t="s">
        <v>1020</v>
      </c>
      <c r="F82" s="119">
        <v>31.778040364999999</v>
      </c>
      <c r="G82" s="119">
        <v>31.656937552000002</v>
      </c>
      <c r="H82" s="74">
        <f t="shared" si="5"/>
        <v>3.8254746783725757E-3</v>
      </c>
      <c r="I82" s="119">
        <v>131.40139006999999</v>
      </c>
      <c r="J82" s="119">
        <v>57.363997619999999</v>
      </c>
      <c r="K82" s="74">
        <f t="shared" si="6"/>
        <v>1.2906595690985596</v>
      </c>
      <c r="L82" s="74">
        <f t="shared" si="7"/>
        <v>4.1349746101626863</v>
      </c>
      <c r="M82" s="5" t="str">
        <f t="shared" si="8"/>
        <v/>
      </c>
    </row>
    <row r="83" spans="1:13" x14ac:dyDescent="0.2">
      <c r="A83" s="118" t="s">
        <v>2202</v>
      </c>
      <c r="B83" s="59" t="s">
        <v>406</v>
      </c>
      <c r="C83" s="59" t="s">
        <v>890</v>
      </c>
      <c r="D83" s="118" t="s">
        <v>213</v>
      </c>
      <c r="E83" s="118" t="s">
        <v>214</v>
      </c>
      <c r="F83" s="119">
        <v>59.525942781000005</v>
      </c>
      <c r="G83" s="119">
        <v>60.236622918999998</v>
      </c>
      <c r="H83" s="74">
        <f t="shared" si="5"/>
        <v>-1.1798140459428508E-2</v>
      </c>
      <c r="I83" s="119">
        <v>127.40529939</v>
      </c>
      <c r="J83" s="119">
        <v>79.905630325000004</v>
      </c>
      <c r="K83" s="74">
        <f t="shared" si="6"/>
        <v>0.59444708554083969</v>
      </c>
      <c r="L83" s="74">
        <f t="shared" si="7"/>
        <v>2.1403323229794573</v>
      </c>
      <c r="M83" s="5" t="str">
        <f t="shared" si="8"/>
        <v/>
      </c>
    </row>
    <row r="84" spans="1:13" x14ac:dyDescent="0.2">
      <c r="A84" s="118" t="s">
        <v>1658</v>
      </c>
      <c r="B84" s="59" t="s">
        <v>830</v>
      </c>
      <c r="C84" s="59" t="s">
        <v>149</v>
      </c>
      <c r="D84" s="118" t="s">
        <v>827</v>
      </c>
      <c r="E84" s="118" t="s">
        <v>1020</v>
      </c>
      <c r="F84" s="119">
        <v>2.4652728100000001</v>
      </c>
      <c r="G84" s="119">
        <v>1.4856141399999998</v>
      </c>
      <c r="H84" s="74">
        <f t="shared" si="5"/>
        <v>0.6594300926618808</v>
      </c>
      <c r="I84" s="119">
        <v>126.56037810519</v>
      </c>
      <c r="J84" s="119">
        <v>3.9197830499999999</v>
      </c>
      <c r="K84" s="74">
        <f t="shared" si="6"/>
        <v>31.287597678445493</v>
      </c>
      <c r="L84" s="74">
        <f t="shared" si="7"/>
        <v>51.337270906415419</v>
      </c>
      <c r="M84" s="5" t="str">
        <f t="shared" si="8"/>
        <v/>
      </c>
    </row>
    <row r="85" spans="1:13" x14ac:dyDescent="0.2">
      <c r="A85" s="118" t="s">
        <v>2389</v>
      </c>
      <c r="B85" s="59" t="s">
        <v>15</v>
      </c>
      <c r="C85" s="59" t="s">
        <v>887</v>
      </c>
      <c r="D85" s="118" t="s">
        <v>212</v>
      </c>
      <c r="E85" s="118" t="s">
        <v>1020</v>
      </c>
      <c r="F85" s="119">
        <v>5.2338886100000002</v>
      </c>
      <c r="G85" s="119">
        <v>2.7755229300000002</v>
      </c>
      <c r="H85" s="74">
        <f t="shared" si="5"/>
        <v>0.88573063238933503</v>
      </c>
      <c r="I85" s="119">
        <v>125.82235481999999</v>
      </c>
      <c r="J85" s="119">
        <v>153.92006219999999</v>
      </c>
      <c r="K85" s="74">
        <f t="shared" si="6"/>
        <v>-0.1825474014134072</v>
      </c>
      <c r="L85" s="74">
        <f t="shared" si="7"/>
        <v>24.039937452929472</v>
      </c>
      <c r="M85" s="5" t="str">
        <f t="shared" si="8"/>
        <v/>
      </c>
    </row>
    <row r="86" spans="1:13" x14ac:dyDescent="0.2">
      <c r="A86" s="118" t="s">
        <v>2282</v>
      </c>
      <c r="B86" s="118" t="s">
        <v>234</v>
      </c>
      <c r="C86" s="118" t="s">
        <v>887</v>
      </c>
      <c r="D86" s="118" t="s">
        <v>212</v>
      </c>
      <c r="E86" s="118" t="s">
        <v>1020</v>
      </c>
      <c r="F86" s="119">
        <v>3.6953874199999999</v>
      </c>
      <c r="G86" s="119">
        <v>4.0248020699999998</v>
      </c>
      <c r="H86" s="74">
        <f t="shared" si="5"/>
        <v>-8.1846173866631844E-2</v>
      </c>
      <c r="I86" s="119">
        <v>125.35306034</v>
      </c>
      <c r="J86" s="119">
        <v>279.75670851000001</v>
      </c>
      <c r="K86" s="74">
        <f t="shared" si="6"/>
        <v>-0.55192116390117163</v>
      </c>
      <c r="L86" s="74">
        <f t="shared" si="7"/>
        <v>33.921493497967262</v>
      </c>
      <c r="M86" s="5" t="str">
        <f t="shared" si="8"/>
        <v/>
      </c>
    </row>
    <row r="87" spans="1:13" x14ac:dyDescent="0.2">
      <c r="A87" s="118" t="s">
        <v>2203</v>
      </c>
      <c r="B87" s="59" t="s">
        <v>407</v>
      </c>
      <c r="C87" s="59" t="s">
        <v>890</v>
      </c>
      <c r="D87" s="118" t="s">
        <v>213</v>
      </c>
      <c r="E87" s="118" t="s">
        <v>214</v>
      </c>
      <c r="F87" s="119">
        <v>63.342705847000005</v>
      </c>
      <c r="G87" s="119">
        <v>11.848447508</v>
      </c>
      <c r="H87" s="74">
        <f t="shared" si="5"/>
        <v>4.3460764209177105</v>
      </c>
      <c r="I87" s="119">
        <v>124.35183931</v>
      </c>
      <c r="J87" s="119">
        <v>14.426042775000001</v>
      </c>
      <c r="K87" s="74">
        <f t="shared" si="6"/>
        <v>7.6199549834621916</v>
      </c>
      <c r="L87" s="74">
        <f t="shared" si="7"/>
        <v>1.9631595721591593</v>
      </c>
      <c r="M87" s="5" t="str">
        <f t="shared" si="8"/>
        <v/>
      </c>
    </row>
    <row r="88" spans="1:13" x14ac:dyDescent="0.2">
      <c r="A88" s="118" t="s">
        <v>2785</v>
      </c>
      <c r="B88" s="59" t="s">
        <v>1005</v>
      </c>
      <c r="C88" s="59" t="s">
        <v>665</v>
      </c>
      <c r="D88" s="118" t="s">
        <v>212</v>
      </c>
      <c r="E88" s="118" t="s">
        <v>1020</v>
      </c>
      <c r="F88" s="119">
        <v>10.720010869999999</v>
      </c>
      <c r="G88" s="119">
        <v>11.371653424</v>
      </c>
      <c r="H88" s="74">
        <f t="shared" si="5"/>
        <v>-5.7304116622539869E-2</v>
      </c>
      <c r="I88" s="119">
        <v>121.12248871999999</v>
      </c>
      <c r="J88" s="119">
        <v>31.61856062</v>
      </c>
      <c r="K88" s="74">
        <f t="shared" si="6"/>
        <v>2.8307401205159604</v>
      </c>
      <c r="L88" s="74">
        <f t="shared" si="7"/>
        <v>11.298728162576946</v>
      </c>
      <c r="M88" s="5" t="str">
        <f t="shared" si="8"/>
        <v/>
      </c>
    </row>
    <row r="89" spans="1:13" x14ac:dyDescent="0.2">
      <c r="A89" s="118" t="s">
        <v>2222</v>
      </c>
      <c r="B89" s="59" t="s">
        <v>916</v>
      </c>
      <c r="C89" s="59" t="s">
        <v>890</v>
      </c>
      <c r="D89" s="118" t="s">
        <v>213</v>
      </c>
      <c r="E89" s="118" t="s">
        <v>214</v>
      </c>
      <c r="F89" s="119">
        <v>15.516521014</v>
      </c>
      <c r="G89" s="119">
        <v>16.158206187999998</v>
      </c>
      <c r="H89" s="74">
        <f t="shared" si="5"/>
        <v>-3.9712649197195526E-2</v>
      </c>
      <c r="I89" s="119">
        <v>117.1973101</v>
      </c>
      <c r="J89" s="119">
        <v>20.28329308</v>
      </c>
      <c r="K89" s="74">
        <f t="shared" si="6"/>
        <v>4.7780218250438056</v>
      </c>
      <c r="L89" s="74">
        <f t="shared" si="7"/>
        <v>7.5530661798644854</v>
      </c>
      <c r="M89" s="5" t="str">
        <f t="shared" si="8"/>
        <v/>
      </c>
    </row>
    <row r="90" spans="1:13" x14ac:dyDescent="0.2">
      <c r="A90" s="118" t="s">
        <v>2084</v>
      </c>
      <c r="B90" s="59" t="s">
        <v>22</v>
      </c>
      <c r="C90" s="59" t="s">
        <v>886</v>
      </c>
      <c r="D90" s="118" t="s">
        <v>212</v>
      </c>
      <c r="E90" s="118" t="s">
        <v>1020</v>
      </c>
      <c r="F90" s="119">
        <v>19.955770726000001</v>
      </c>
      <c r="G90" s="119">
        <v>16.301808741000002</v>
      </c>
      <c r="H90" s="74">
        <f t="shared" si="5"/>
        <v>0.22414457457165904</v>
      </c>
      <c r="I90" s="119">
        <v>117.02638579009201</v>
      </c>
      <c r="J90" s="119">
        <v>36.99897558</v>
      </c>
      <c r="K90" s="74">
        <f t="shared" si="6"/>
        <v>2.1629628646624277</v>
      </c>
      <c r="L90" s="74">
        <f t="shared" si="7"/>
        <v>5.8642879494311142</v>
      </c>
      <c r="M90" s="5" t="str">
        <f t="shared" si="8"/>
        <v/>
      </c>
    </row>
    <row r="91" spans="1:13" x14ac:dyDescent="0.2">
      <c r="A91" s="118" t="s">
        <v>2540</v>
      </c>
      <c r="B91" s="59" t="s">
        <v>919</v>
      </c>
      <c r="C91" s="59" t="s">
        <v>890</v>
      </c>
      <c r="D91" s="118" t="s">
        <v>212</v>
      </c>
      <c r="E91" s="118" t="s">
        <v>1020</v>
      </c>
      <c r="F91" s="119">
        <v>10.754644539000001</v>
      </c>
      <c r="G91" s="119">
        <v>14.768746465</v>
      </c>
      <c r="H91" s="74">
        <f t="shared" si="5"/>
        <v>-0.27179706385459967</v>
      </c>
      <c r="I91" s="119">
        <v>116.28912108</v>
      </c>
      <c r="J91" s="119">
        <v>92.640304069999999</v>
      </c>
      <c r="K91" s="74">
        <f t="shared" si="6"/>
        <v>0.2552756842435524</v>
      </c>
      <c r="L91" s="74">
        <f t="shared" si="7"/>
        <v>10.812920934606074</v>
      </c>
      <c r="M91" s="5" t="str">
        <f t="shared" si="8"/>
        <v/>
      </c>
    </row>
    <row r="92" spans="1:13" x14ac:dyDescent="0.2">
      <c r="A92" s="118" t="s">
        <v>2966</v>
      </c>
      <c r="B92" s="59" t="s">
        <v>1615</v>
      </c>
      <c r="C92" s="59" t="s">
        <v>665</v>
      </c>
      <c r="D92" s="118" t="s">
        <v>213</v>
      </c>
      <c r="E92" s="118" t="s">
        <v>1020</v>
      </c>
      <c r="F92" s="119">
        <v>20.403541119</v>
      </c>
      <c r="G92" s="119">
        <v>24.331858724</v>
      </c>
      <c r="H92" s="74">
        <f t="shared" si="5"/>
        <v>-0.16144749357455623</v>
      </c>
      <c r="I92" s="119">
        <v>116.03337206</v>
      </c>
      <c r="J92" s="119">
        <v>85.088422715000007</v>
      </c>
      <c r="K92" s="74">
        <f t="shared" si="6"/>
        <v>0.36367990330069655</v>
      </c>
      <c r="L92" s="74">
        <f t="shared" si="7"/>
        <v>5.6869232347099032</v>
      </c>
      <c r="M92" s="5" t="str">
        <f t="shared" si="8"/>
        <v/>
      </c>
    </row>
    <row r="93" spans="1:13" x14ac:dyDescent="0.2">
      <c r="A93" s="118" t="s">
        <v>1826</v>
      </c>
      <c r="B93" s="59" t="s">
        <v>363</v>
      </c>
      <c r="C93" s="59" t="s">
        <v>890</v>
      </c>
      <c r="D93" s="118" t="s">
        <v>213</v>
      </c>
      <c r="E93" s="118" t="s">
        <v>214</v>
      </c>
      <c r="F93" s="119">
        <v>22.693152619999999</v>
      </c>
      <c r="G93" s="119">
        <v>20.319966046999998</v>
      </c>
      <c r="H93" s="74">
        <f t="shared" si="5"/>
        <v>0.11679087295278112</v>
      </c>
      <c r="I93" s="119">
        <v>113.24795487999999</v>
      </c>
      <c r="J93" s="119">
        <v>120.16557554000001</v>
      </c>
      <c r="K93" s="74">
        <f t="shared" si="6"/>
        <v>-5.7567407545077831E-2</v>
      </c>
      <c r="L93" s="74">
        <f t="shared" si="7"/>
        <v>4.9904020290328441</v>
      </c>
      <c r="M93" s="5" t="str">
        <f t="shared" si="8"/>
        <v/>
      </c>
    </row>
    <row r="94" spans="1:13" x14ac:dyDescent="0.2">
      <c r="A94" s="118" t="s">
        <v>2214</v>
      </c>
      <c r="B94" s="59" t="s">
        <v>418</v>
      </c>
      <c r="C94" s="59" t="s">
        <v>890</v>
      </c>
      <c r="D94" s="118" t="s">
        <v>213</v>
      </c>
      <c r="E94" s="118" t="s">
        <v>214</v>
      </c>
      <c r="F94" s="119">
        <v>9.0893867719999992</v>
      </c>
      <c r="G94" s="119">
        <v>6.3903370630000005</v>
      </c>
      <c r="H94" s="74">
        <f t="shared" si="5"/>
        <v>0.4223642168466315</v>
      </c>
      <c r="I94" s="119">
        <v>112.19261006000001</v>
      </c>
      <c r="J94" s="119">
        <v>62.392847250000003</v>
      </c>
      <c r="K94" s="74">
        <f t="shared" si="6"/>
        <v>0.79816461349261481</v>
      </c>
      <c r="L94" s="74">
        <f t="shared" si="7"/>
        <v>12.343254047193936</v>
      </c>
      <c r="M94" s="5" t="str">
        <f t="shared" si="8"/>
        <v/>
      </c>
    </row>
    <row r="95" spans="1:13" x14ac:dyDescent="0.2">
      <c r="A95" s="118" t="s">
        <v>2705</v>
      </c>
      <c r="B95" s="59" t="s">
        <v>171</v>
      </c>
      <c r="C95" s="59" t="s">
        <v>890</v>
      </c>
      <c r="D95" s="118" t="s">
        <v>213</v>
      </c>
      <c r="E95" s="118" t="s">
        <v>1020</v>
      </c>
      <c r="F95" s="119">
        <v>54.255646806000001</v>
      </c>
      <c r="G95" s="119">
        <v>29.260270535</v>
      </c>
      <c r="H95" s="74">
        <f t="shared" si="5"/>
        <v>0.85424282872236268</v>
      </c>
      <c r="I95" s="119">
        <v>109.41805357999999</v>
      </c>
      <c r="J95" s="119">
        <v>94.545343250000002</v>
      </c>
      <c r="K95" s="74">
        <f t="shared" si="6"/>
        <v>0.15730769828264379</v>
      </c>
      <c r="L95" s="74">
        <f t="shared" si="7"/>
        <v>2.0167127298517378</v>
      </c>
      <c r="M95" s="5" t="str">
        <f t="shared" si="8"/>
        <v/>
      </c>
    </row>
    <row r="96" spans="1:13" x14ac:dyDescent="0.2">
      <c r="A96" s="118" t="s">
        <v>1796</v>
      </c>
      <c r="B96" s="59" t="s">
        <v>358</v>
      </c>
      <c r="C96" s="59" t="s">
        <v>890</v>
      </c>
      <c r="D96" s="118" t="s">
        <v>213</v>
      </c>
      <c r="E96" s="118" t="s">
        <v>214</v>
      </c>
      <c r="F96" s="119">
        <v>23.276489550000001</v>
      </c>
      <c r="G96" s="119">
        <v>54.193310891000003</v>
      </c>
      <c r="H96" s="74">
        <f t="shared" si="5"/>
        <v>-0.57049146532463335</v>
      </c>
      <c r="I96" s="119">
        <v>107.768593227143</v>
      </c>
      <c r="J96" s="119">
        <v>115.4284421336485</v>
      </c>
      <c r="K96" s="74">
        <f t="shared" si="6"/>
        <v>-6.6360151492268815E-2</v>
      </c>
      <c r="L96" s="74">
        <f t="shared" si="7"/>
        <v>4.6299332635896979</v>
      </c>
      <c r="M96" s="5" t="str">
        <f t="shared" si="8"/>
        <v/>
      </c>
    </row>
    <row r="97" spans="1:13" x14ac:dyDescent="0.2">
      <c r="A97" s="118" t="s">
        <v>1702</v>
      </c>
      <c r="B97" s="59" t="s">
        <v>136</v>
      </c>
      <c r="C97" s="59" t="s">
        <v>665</v>
      </c>
      <c r="D97" s="118" t="s">
        <v>212</v>
      </c>
      <c r="E97" s="118" t="s">
        <v>1020</v>
      </c>
      <c r="F97" s="119">
        <v>12.617762172000001</v>
      </c>
      <c r="G97" s="119">
        <v>16.872213496000001</v>
      </c>
      <c r="H97" s="74">
        <f t="shared" si="5"/>
        <v>-0.25215727177756664</v>
      </c>
      <c r="I97" s="119">
        <v>107.66064505</v>
      </c>
      <c r="J97" s="119">
        <v>76.261804599999991</v>
      </c>
      <c r="K97" s="74">
        <f t="shared" si="6"/>
        <v>0.41172433060940206</v>
      </c>
      <c r="L97" s="74">
        <f t="shared" si="7"/>
        <v>8.5324674520264043</v>
      </c>
      <c r="M97" s="5" t="str">
        <f t="shared" si="8"/>
        <v/>
      </c>
    </row>
    <row r="98" spans="1:13" x14ac:dyDescent="0.2">
      <c r="A98" s="118" t="s">
        <v>1829</v>
      </c>
      <c r="B98" s="59" t="s">
        <v>608</v>
      </c>
      <c r="C98" s="59" t="s">
        <v>890</v>
      </c>
      <c r="D98" s="118" t="s">
        <v>213</v>
      </c>
      <c r="E98" s="118" t="s">
        <v>214</v>
      </c>
      <c r="F98" s="119">
        <v>5.5265963280000001</v>
      </c>
      <c r="G98" s="119">
        <v>2.230303272</v>
      </c>
      <c r="H98" s="74">
        <f t="shared" si="5"/>
        <v>1.4779573241822335</v>
      </c>
      <c r="I98" s="119">
        <v>106.47899756</v>
      </c>
      <c r="J98" s="119">
        <v>6.9053226500000005</v>
      </c>
      <c r="K98" s="74">
        <f t="shared" si="6"/>
        <v>14.419843931550394</v>
      </c>
      <c r="L98" s="74">
        <f t="shared" si="7"/>
        <v>19.266650075478427</v>
      </c>
      <c r="M98" s="5" t="str">
        <f t="shared" si="8"/>
        <v/>
      </c>
    </row>
    <row r="99" spans="1:13" x14ac:dyDescent="0.2">
      <c r="A99" s="118" t="s">
        <v>3074</v>
      </c>
      <c r="B99" s="59" t="s">
        <v>3075</v>
      </c>
      <c r="C99" s="59" t="s">
        <v>149</v>
      </c>
      <c r="D99" s="118" t="s">
        <v>827</v>
      </c>
      <c r="E99" s="118" t="s">
        <v>1020</v>
      </c>
      <c r="F99" s="119">
        <v>0.50966663000000001</v>
      </c>
      <c r="G99" s="119"/>
      <c r="H99" s="74" t="str">
        <f t="shared" si="5"/>
        <v/>
      </c>
      <c r="I99" s="119">
        <v>103.9623721</v>
      </c>
      <c r="J99" s="119"/>
      <c r="K99" s="74" t="str">
        <f t="shared" si="6"/>
        <v/>
      </c>
      <c r="L99" s="74" t="str">
        <f t="shared" si="7"/>
        <v/>
      </c>
    </row>
    <row r="100" spans="1:13" x14ac:dyDescent="0.2">
      <c r="A100" s="118" t="s">
        <v>3078</v>
      </c>
      <c r="B100" s="59" t="s">
        <v>3079</v>
      </c>
      <c r="C100" s="59" t="s">
        <v>149</v>
      </c>
      <c r="D100" s="118" t="s">
        <v>827</v>
      </c>
      <c r="E100" s="118" t="s">
        <v>1020</v>
      </c>
      <c r="F100" s="119">
        <v>6.8843999999999997E-3</v>
      </c>
      <c r="G100" s="119"/>
      <c r="H100" s="74" t="str">
        <f t="shared" si="5"/>
        <v/>
      </c>
      <c r="I100" s="119">
        <v>102.53821855886149</v>
      </c>
      <c r="J100" s="119"/>
      <c r="K100" s="74" t="str">
        <f t="shared" si="6"/>
        <v/>
      </c>
      <c r="L100" s="74" t="str">
        <f t="shared" si="7"/>
        <v/>
      </c>
    </row>
    <row r="101" spans="1:13" x14ac:dyDescent="0.2">
      <c r="A101" s="118" t="s">
        <v>2180</v>
      </c>
      <c r="B101" s="59" t="s">
        <v>344</v>
      </c>
      <c r="C101" s="59" t="s">
        <v>665</v>
      </c>
      <c r="D101" s="118" t="s">
        <v>213</v>
      </c>
      <c r="E101" s="118" t="s">
        <v>214</v>
      </c>
      <c r="F101" s="119">
        <v>40.662940397</v>
      </c>
      <c r="G101" s="119">
        <v>26.780461348000003</v>
      </c>
      <c r="H101" s="74">
        <f t="shared" si="5"/>
        <v>0.51838087733454064</v>
      </c>
      <c r="I101" s="119">
        <v>102.1114793</v>
      </c>
      <c r="J101" s="119">
        <v>30.077993589999998</v>
      </c>
      <c r="K101" s="74">
        <f t="shared" si="6"/>
        <v>2.3948899880725056</v>
      </c>
      <c r="L101" s="74">
        <f t="shared" si="7"/>
        <v>2.5111681128582011</v>
      </c>
      <c r="M101" s="5" t="str">
        <f t="shared" ref="M101:M132" si="9">IF(B101=B100,"FALSE","")</f>
        <v/>
      </c>
    </row>
    <row r="102" spans="1:13" x14ac:dyDescent="0.2">
      <c r="A102" s="118" t="s">
        <v>2273</v>
      </c>
      <c r="B102" s="59" t="s">
        <v>118</v>
      </c>
      <c r="C102" s="59" t="s">
        <v>665</v>
      </c>
      <c r="D102" s="118" t="s">
        <v>212</v>
      </c>
      <c r="E102" s="118" t="s">
        <v>214</v>
      </c>
      <c r="F102" s="119">
        <v>25.334982136000001</v>
      </c>
      <c r="G102" s="119">
        <v>33.119975314999998</v>
      </c>
      <c r="H102" s="74">
        <f t="shared" si="5"/>
        <v>-0.23505431706871416</v>
      </c>
      <c r="I102" s="119">
        <v>101.43249963</v>
      </c>
      <c r="J102" s="119">
        <v>149.669780315</v>
      </c>
      <c r="K102" s="74">
        <f t="shared" si="6"/>
        <v>-0.3222913842960029</v>
      </c>
      <c r="L102" s="74">
        <f t="shared" si="7"/>
        <v>4.0036538840052485</v>
      </c>
      <c r="M102" s="5" t="str">
        <f t="shared" si="9"/>
        <v/>
      </c>
    </row>
    <row r="103" spans="1:13" x14ac:dyDescent="0.2">
      <c r="A103" s="118" t="s">
        <v>2005</v>
      </c>
      <c r="B103" s="59" t="s">
        <v>1408</v>
      </c>
      <c r="C103" s="59" t="s">
        <v>972</v>
      </c>
      <c r="D103" s="118" t="s">
        <v>213</v>
      </c>
      <c r="E103" s="118" t="s">
        <v>214</v>
      </c>
      <c r="F103" s="119">
        <v>10.055971599999999</v>
      </c>
      <c r="G103" s="119">
        <v>24.665403050000002</v>
      </c>
      <c r="H103" s="74">
        <f t="shared" si="5"/>
        <v>-0.59230459037643834</v>
      </c>
      <c r="I103" s="119">
        <v>100.78152695999999</v>
      </c>
      <c r="J103" s="119">
        <v>135.03863393</v>
      </c>
      <c r="K103" s="74">
        <f t="shared" si="6"/>
        <v>-0.25368374940580241</v>
      </c>
      <c r="L103" s="74">
        <f t="shared" si="7"/>
        <v>10.022057635882742</v>
      </c>
      <c r="M103" s="5" t="str">
        <f t="shared" si="9"/>
        <v/>
      </c>
    </row>
    <row r="104" spans="1:13" x14ac:dyDescent="0.2">
      <c r="A104" s="118" t="s">
        <v>2321</v>
      </c>
      <c r="B104" s="118" t="s">
        <v>228</v>
      </c>
      <c r="C104" s="118" t="s">
        <v>887</v>
      </c>
      <c r="D104" s="118" t="s">
        <v>212</v>
      </c>
      <c r="E104" s="118" t="s">
        <v>1020</v>
      </c>
      <c r="F104" s="119">
        <v>0.47122599999999998</v>
      </c>
      <c r="G104" s="119">
        <v>3.3521302400000001</v>
      </c>
      <c r="H104" s="74">
        <f t="shared" si="5"/>
        <v>-0.8594249130367918</v>
      </c>
      <c r="I104" s="119">
        <v>98.165143689999994</v>
      </c>
      <c r="J104" s="119">
        <v>147.71308891999999</v>
      </c>
      <c r="K104" s="74">
        <f t="shared" si="6"/>
        <v>-0.33543368155299147</v>
      </c>
      <c r="L104" s="74" t="str">
        <f t="shared" si="7"/>
        <v/>
      </c>
      <c r="M104" s="5" t="str">
        <f t="shared" si="9"/>
        <v/>
      </c>
    </row>
    <row r="105" spans="1:13" x14ac:dyDescent="0.2">
      <c r="A105" s="118" t="s">
        <v>1777</v>
      </c>
      <c r="B105" s="59" t="s">
        <v>508</v>
      </c>
      <c r="C105" s="59" t="s">
        <v>890</v>
      </c>
      <c r="D105" s="118" t="s">
        <v>827</v>
      </c>
      <c r="E105" s="118" t="s">
        <v>214</v>
      </c>
      <c r="F105" s="119">
        <v>19.987115145000001</v>
      </c>
      <c r="G105" s="119">
        <v>25.942269868</v>
      </c>
      <c r="H105" s="74">
        <f t="shared" si="5"/>
        <v>-0.22955411200720455</v>
      </c>
      <c r="I105" s="119">
        <v>98.026851425247997</v>
      </c>
      <c r="J105" s="119">
        <v>121.91907089611</v>
      </c>
      <c r="K105" s="74">
        <f t="shared" si="6"/>
        <v>-0.19596786044425407</v>
      </c>
      <c r="L105" s="74">
        <f t="shared" si="7"/>
        <v>4.9045022612865923</v>
      </c>
      <c r="M105" s="5" t="str">
        <f t="shared" si="9"/>
        <v/>
      </c>
    </row>
    <row r="106" spans="1:13" x14ac:dyDescent="0.2">
      <c r="A106" s="118" t="s">
        <v>2277</v>
      </c>
      <c r="B106" s="59" t="s">
        <v>922</v>
      </c>
      <c r="C106" s="59" t="s">
        <v>890</v>
      </c>
      <c r="D106" s="118" t="s">
        <v>213</v>
      </c>
      <c r="E106" s="118" t="s">
        <v>214</v>
      </c>
      <c r="F106" s="119">
        <v>15.509569119999998</v>
      </c>
      <c r="G106" s="119">
        <v>49.161942052000001</v>
      </c>
      <c r="H106" s="74">
        <f t="shared" si="5"/>
        <v>-0.68452082093105515</v>
      </c>
      <c r="I106" s="119">
        <v>95.664159489999989</v>
      </c>
      <c r="J106" s="119">
        <v>65.118499560000004</v>
      </c>
      <c r="K106" s="74">
        <f t="shared" si="6"/>
        <v>0.46907806746768332</v>
      </c>
      <c r="L106" s="74">
        <f t="shared" si="7"/>
        <v>6.1680733197570614</v>
      </c>
      <c r="M106" s="5" t="str">
        <f t="shared" si="9"/>
        <v/>
      </c>
    </row>
    <row r="107" spans="1:13" x14ac:dyDescent="0.2">
      <c r="A107" s="118" t="s">
        <v>2107</v>
      </c>
      <c r="B107" s="59" t="s">
        <v>392</v>
      </c>
      <c r="C107" s="59" t="s">
        <v>886</v>
      </c>
      <c r="D107" s="118" t="s">
        <v>212</v>
      </c>
      <c r="E107" s="118" t="s">
        <v>1020</v>
      </c>
      <c r="F107" s="119">
        <v>6.1072346399999997</v>
      </c>
      <c r="G107" s="119">
        <v>14.148078534</v>
      </c>
      <c r="H107" s="74">
        <f t="shared" si="5"/>
        <v>-0.56833469468497932</v>
      </c>
      <c r="I107" s="119">
        <v>95.509181170000005</v>
      </c>
      <c r="J107" s="119">
        <v>39.730119240000001</v>
      </c>
      <c r="K107" s="74">
        <f t="shared" si="6"/>
        <v>1.4039490189559269</v>
      </c>
      <c r="L107" s="74">
        <f t="shared" si="7"/>
        <v>15.638695219674744</v>
      </c>
      <c r="M107" s="5" t="str">
        <f t="shared" si="9"/>
        <v/>
      </c>
    </row>
    <row r="108" spans="1:13" x14ac:dyDescent="0.2">
      <c r="A108" s="118" t="s">
        <v>1797</v>
      </c>
      <c r="B108" s="59" t="s">
        <v>18</v>
      </c>
      <c r="C108" s="59" t="s">
        <v>890</v>
      </c>
      <c r="D108" s="118" t="s">
        <v>213</v>
      </c>
      <c r="E108" s="118" t="s">
        <v>214</v>
      </c>
      <c r="F108" s="119">
        <v>42.441473101000007</v>
      </c>
      <c r="G108" s="119">
        <v>26.067963785</v>
      </c>
      <c r="H108" s="74">
        <f t="shared" si="5"/>
        <v>0.62810848791425866</v>
      </c>
      <c r="I108" s="119">
        <v>95.110910810000007</v>
      </c>
      <c r="J108" s="119">
        <v>162.88049556000001</v>
      </c>
      <c r="K108" s="74">
        <f t="shared" si="6"/>
        <v>-0.41606936740339073</v>
      </c>
      <c r="L108" s="74">
        <f t="shared" si="7"/>
        <v>2.240989858755845</v>
      </c>
      <c r="M108" s="5" t="str">
        <f t="shared" si="9"/>
        <v/>
      </c>
    </row>
    <row r="109" spans="1:13" x14ac:dyDescent="0.2">
      <c r="A109" s="118" t="s">
        <v>2515</v>
      </c>
      <c r="B109" s="59" t="s">
        <v>2516</v>
      </c>
      <c r="C109" s="59" t="s">
        <v>890</v>
      </c>
      <c r="D109" s="118" t="s">
        <v>827</v>
      </c>
      <c r="E109" s="118" t="s">
        <v>1020</v>
      </c>
      <c r="F109" s="119">
        <v>17.464281120000003</v>
      </c>
      <c r="G109" s="119">
        <v>36.80392011</v>
      </c>
      <c r="H109" s="74">
        <f t="shared" si="5"/>
        <v>-0.52547769183819137</v>
      </c>
      <c r="I109" s="119">
        <v>94.159032486746</v>
      </c>
      <c r="J109" s="119">
        <v>37.361551402545047</v>
      </c>
      <c r="K109" s="74">
        <f t="shared" si="6"/>
        <v>1.5202120616525563</v>
      </c>
      <c r="L109" s="74">
        <f t="shared" si="7"/>
        <v>5.3915206609286406</v>
      </c>
      <c r="M109" s="5" t="str">
        <f t="shared" si="9"/>
        <v/>
      </c>
    </row>
    <row r="110" spans="1:13" x14ac:dyDescent="0.2">
      <c r="A110" s="118" t="s">
        <v>1781</v>
      </c>
      <c r="B110" s="59" t="s">
        <v>32</v>
      </c>
      <c r="C110" s="59" t="s">
        <v>890</v>
      </c>
      <c r="D110" s="118" t="s">
        <v>213</v>
      </c>
      <c r="E110" s="118" t="s">
        <v>214</v>
      </c>
      <c r="F110" s="119">
        <v>25.368845896</v>
      </c>
      <c r="G110" s="119">
        <v>40.852123163000002</v>
      </c>
      <c r="H110" s="74">
        <f t="shared" si="5"/>
        <v>-0.37900789648610711</v>
      </c>
      <c r="I110" s="119">
        <v>93.42239807</v>
      </c>
      <c r="J110" s="119">
        <v>74.726429165000013</v>
      </c>
      <c r="K110" s="74">
        <f t="shared" si="6"/>
        <v>0.25019218921485287</v>
      </c>
      <c r="L110" s="74">
        <f t="shared" si="7"/>
        <v>3.6825639783924999</v>
      </c>
      <c r="M110" s="5" t="str">
        <f t="shared" si="9"/>
        <v/>
      </c>
    </row>
    <row r="111" spans="1:13" x14ac:dyDescent="0.2">
      <c r="A111" s="118" t="s">
        <v>1810</v>
      </c>
      <c r="B111" s="59" t="s">
        <v>1538</v>
      </c>
      <c r="C111" s="59" t="s">
        <v>890</v>
      </c>
      <c r="D111" s="118" t="s">
        <v>827</v>
      </c>
      <c r="E111" s="118" t="s">
        <v>1020</v>
      </c>
      <c r="F111" s="119">
        <v>15.55306285</v>
      </c>
      <c r="G111" s="119">
        <v>16.990712460000001</v>
      </c>
      <c r="H111" s="74">
        <f t="shared" si="5"/>
        <v>-8.4613850854374451E-2</v>
      </c>
      <c r="I111" s="119">
        <v>91.062181379999998</v>
      </c>
      <c r="J111" s="119">
        <v>15.1007402074291</v>
      </c>
      <c r="K111" s="74">
        <f t="shared" si="6"/>
        <v>5.0303124303271041</v>
      </c>
      <c r="L111" s="74">
        <f t="shared" si="7"/>
        <v>5.85493560067495</v>
      </c>
      <c r="M111" s="5" t="str">
        <f t="shared" si="9"/>
        <v/>
      </c>
    </row>
    <row r="112" spans="1:13" x14ac:dyDescent="0.2">
      <c r="A112" s="118" t="s">
        <v>2333</v>
      </c>
      <c r="B112" s="59" t="s">
        <v>235</v>
      </c>
      <c r="C112" s="59" t="s">
        <v>887</v>
      </c>
      <c r="D112" s="118" t="s">
        <v>212</v>
      </c>
      <c r="E112" s="118" t="s">
        <v>1020</v>
      </c>
      <c r="F112" s="119">
        <v>5.1498780000000001E-2</v>
      </c>
      <c r="G112" s="119">
        <v>7.3794452499999998</v>
      </c>
      <c r="H112" s="74">
        <f t="shared" si="5"/>
        <v>-0.99302132094550066</v>
      </c>
      <c r="I112" s="119">
        <v>90.193322209999991</v>
      </c>
      <c r="J112" s="119">
        <v>21.143969760000001</v>
      </c>
      <c r="K112" s="74">
        <f t="shared" si="6"/>
        <v>3.2656758987911072</v>
      </c>
      <c r="L112" s="74" t="str">
        <f t="shared" si="7"/>
        <v/>
      </c>
      <c r="M112" s="5" t="str">
        <f t="shared" si="9"/>
        <v/>
      </c>
    </row>
    <row r="113" spans="1:13" x14ac:dyDescent="0.2">
      <c r="A113" s="118" t="s">
        <v>1872</v>
      </c>
      <c r="B113" s="59" t="s">
        <v>383</v>
      </c>
      <c r="C113" s="59" t="s">
        <v>890</v>
      </c>
      <c r="D113" s="118" t="s">
        <v>213</v>
      </c>
      <c r="E113" s="118" t="s">
        <v>214</v>
      </c>
      <c r="F113" s="119">
        <v>1.5980192979999999</v>
      </c>
      <c r="G113" s="119">
        <v>4.6387132300000005</v>
      </c>
      <c r="H113" s="74">
        <f t="shared" si="5"/>
        <v>-0.65550375313888509</v>
      </c>
      <c r="I113" s="119">
        <v>89.468149280000006</v>
      </c>
      <c r="J113" s="119">
        <v>28.963517399999997</v>
      </c>
      <c r="K113" s="74">
        <f t="shared" si="6"/>
        <v>2.0889946149979703</v>
      </c>
      <c r="L113" s="74">
        <f t="shared" si="7"/>
        <v>55.986901655051234</v>
      </c>
      <c r="M113" s="5" t="str">
        <f t="shared" si="9"/>
        <v/>
      </c>
    </row>
    <row r="114" spans="1:13" x14ac:dyDescent="0.2">
      <c r="A114" s="118" t="s">
        <v>1696</v>
      </c>
      <c r="B114" s="59" t="s">
        <v>132</v>
      </c>
      <c r="C114" s="59" t="s">
        <v>665</v>
      </c>
      <c r="D114" s="118" t="s">
        <v>212</v>
      </c>
      <c r="E114" s="118" t="s">
        <v>1020</v>
      </c>
      <c r="F114" s="119">
        <v>4.9198157130000002</v>
      </c>
      <c r="G114" s="119">
        <v>3.4193465929999998</v>
      </c>
      <c r="H114" s="74">
        <f t="shared" si="5"/>
        <v>0.43881749895483635</v>
      </c>
      <c r="I114" s="119">
        <v>89.404640189999995</v>
      </c>
      <c r="J114" s="119">
        <v>10.59128866</v>
      </c>
      <c r="K114" s="74">
        <f t="shared" si="6"/>
        <v>7.4413373159824729</v>
      </c>
      <c r="L114" s="74">
        <f t="shared" si="7"/>
        <v>18.172355511967524</v>
      </c>
      <c r="M114" s="5" t="str">
        <f t="shared" si="9"/>
        <v/>
      </c>
    </row>
    <row r="115" spans="1:13" x14ac:dyDescent="0.2">
      <c r="A115" s="118" t="s">
        <v>2318</v>
      </c>
      <c r="B115" s="59" t="s">
        <v>1233</v>
      </c>
      <c r="C115" s="59" t="s">
        <v>887</v>
      </c>
      <c r="D115" s="118" t="s">
        <v>212</v>
      </c>
      <c r="E115" s="118" t="s">
        <v>1020</v>
      </c>
      <c r="F115" s="119">
        <v>23.938899850000002</v>
      </c>
      <c r="G115" s="119">
        <v>26.304776180000001</v>
      </c>
      <c r="H115" s="74">
        <f t="shared" si="5"/>
        <v>-8.9940941288024212E-2</v>
      </c>
      <c r="I115" s="119">
        <v>88.192286168522998</v>
      </c>
      <c r="J115" s="119">
        <v>98.548270922487006</v>
      </c>
      <c r="K115" s="74">
        <f t="shared" si="6"/>
        <v>-0.10508540288961021</v>
      </c>
      <c r="L115" s="74">
        <f t="shared" si="7"/>
        <v>3.68405761004606</v>
      </c>
      <c r="M115" s="5" t="str">
        <f t="shared" si="9"/>
        <v/>
      </c>
    </row>
    <row r="116" spans="1:13" x14ac:dyDescent="0.2">
      <c r="A116" s="118" t="s">
        <v>2201</v>
      </c>
      <c r="B116" s="59" t="s">
        <v>405</v>
      </c>
      <c r="C116" s="59" t="s">
        <v>890</v>
      </c>
      <c r="D116" s="118" t="s">
        <v>213</v>
      </c>
      <c r="E116" s="118" t="s">
        <v>214</v>
      </c>
      <c r="F116" s="119">
        <v>32.999372919999999</v>
      </c>
      <c r="G116" s="119">
        <v>9.9674777789999993</v>
      </c>
      <c r="H116" s="74">
        <f t="shared" si="5"/>
        <v>2.3107044381402879</v>
      </c>
      <c r="I116" s="119">
        <v>86.860701019999993</v>
      </c>
      <c r="J116" s="119">
        <v>40.66072836</v>
      </c>
      <c r="K116" s="74">
        <f t="shared" si="6"/>
        <v>1.1362308183699246</v>
      </c>
      <c r="L116" s="74">
        <f t="shared" si="7"/>
        <v>2.6321924731895785</v>
      </c>
      <c r="M116" s="5" t="str">
        <f t="shared" si="9"/>
        <v/>
      </c>
    </row>
    <row r="117" spans="1:13" x14ac:dyDescent="0.2">
      <c r="A117" s="118" t="s">
        <v>1697</v>
      </c>
      <c r="B117" s="59" t="s">
        <v>134</v>
      </c>
      <c r="C117" s="59" t="s">
        <v>665</v>
      </c>
      <c r="D117" s="118" t="s">
        <v>212</v>
      </c>
      <c r="E117" s="118" t="s">
        <v>1020</v>
      </c>
      <c r="F117" s="119">
        <v>4.3524936859999999</v>
      </c>
      <c r="G117" s="119">
        <v>13.865375264000001</v>
      </c>
      <c r="H117" s="74">
        <f t="shared" si="5"/>
        <v>-0.68608900926751004</v>
      </c>
      <c r="I117" s="119">
        <v>84.789903040000013</v>
      </c>
      <c r="J117" s="119">
        <v>56.366203679999998</v>
      </c>
      <c r="K117" s="74">
        <f t="shared" si="6"/>
        <v>0.50426847125213414</v>
      </c>
      <c r="L117" s="74">
        <f t="shared" si="7"/>
        <v>19.480764168074664</v>
      </c>
      <c r="M117" s="5" t="str">
        <f t="shared" si="9"/>
        <v/>
      </c>
    </row>
    <row r="118" spans="1:13" x14ac:dyDescent="0.2">
      <c r="A118" s="118" t="s">
        <v>2744</v>
      </c>
      <c r="B118" s="59" t="s">
        <v>2745</v>
      </c>
      <c r="C118" s="59" t="s">
        <v>665</v>
      </c>
      <c r="D118" s="118" t="s">
        <v>213</v>
      </c>
      <c r="E118" s="118" t="s">
        <v>1020</v>
      </c>
      <c r="F118" s="119">
        <v>0.78988448999999994</v>
      </c>
      <c r="G118" s="119">
        <v>1.3006925</v>
      </c>
      <c r="H118" s="74">
        <f t="shared" si="5"/>
        <v>-0.39272003951741097</v>
      </c>
      <c r="I118" s="119">
        <v>84.237349909999992</v>
      </c>
      <c r="J118" s="119">
        <v>9.9252308300000003</v>
      </c>
      <c r="K118" s="74">
        <f t="shared" si="6"/>
        <v>7.4871930288396111</v>
      </c>
      <c r="L118" s="74" t="str">
        <f t="shared" si="7"/>
        <v/>
      </c>
      <c r="M118" s="5" t="str">
        <f t="shared" si="9"/>
        <v/>
      </c>
    </row>
    <row r="119" spans="1:13" x14ac:dyDescent="0.2">
      <c r="A119" s="118" t="s">
        <v>1923</v>
      </c>
      <c r="B119" s="59" t="s">
        <v>37</v>
      </c>
      <c r="C119" s="59" t="s">
        <v>1906</v>
      </c>
      <c r="D119" s="118" t="s">
        <v>213</v>
      </c>
      <c r="E119" s="118" t="s">
        <v>214</v>
      </c>
      <c r="F119" s="119">
        <v>29.573372097</v>
      </c>
      <c r="G119" s="119">
        <v>49.338018306999999</v>
      </c>
      <c r="H119" s="74">
        <f t="shared" si="5"/>
        <v>-0.40059667753611061</v>
      </c>
      <c r="I119" s="119">
        <v>82.558628650000003</v>
      </c>
      <c r="J119" s="119">
        <v>28.247328769999999</v>
      </c>
      <c r="K119" s="74">
        <f t="shared" si="6"/>
        <v>1.9227056944825587</v>
      </c>
      <c r="L119" s="74">
        <f t="shared" si="7"/>
        <v>2.7916542076841813</v>
      </c>
      <c r="M119" s="5" t="str">
        <f t="shared" si="9"/>
        <v/>
      </c>
    </row>
    <row r="120" spans="1:13" x14ac:dyDescent="0.2">
      <c r="A120" s="118" t="s">
        <v>2290</v>
      </c>
      <c r="B120" s="59" t="s">
        <v>2172</v>
      </c>
      <c r="C120" s="59" t="s">
        <v>1942</v>
      </c>
      <c r="D120" s="118" t="s">
        <v>213</v>
      </c>
      <c r="E120" s="118" t="s">
        <v>214</v>
      </c>
      <c r="F120" s="119">
        <v>16.994089590000002</v>
      </c>
      <c r="G120" s="119">
        <v>40.51285446</v>
      </c>
      <c r="H120" s="74">
        <f t="shared" si="5"/>
        <v>-0.58052598819520451</v>
      </c>
      <c r="I120" s="119">
        <v>82.270583323504994</v>
      </c>
      <c r="J120" s="119">
        <v>601.22104532309493</v>
      </c>
      <c r="K120" s="74">
        <f t="shared" si="6"/>
        <v>-0.86316083915643216</v>
      </c>
      <c r="L120" s="74">
        <f t="shared" si="7"/>
        <v>4.8411291989372751</v>
      </c>
      <c r="M120" s="5" t="str">
        <f t="shared" si="9"/>
        <v/>
      </c>
    </row>
    <row r="121" spans="1:13" x14ac:dyDescent="0.2">
      <c r="A121" s="118" t="s">
        <v>2278</v>
      </c>
      <c r="B121" s="59" t="s">
        <v>1361</v>
      </c>
      <c r="C121" s="59" t="s">
        <v>665</v>
      </c>
      <c r="D121" s="118" t="s">
        <v>213</v>
      </c>
      <c r="E121" s="118" t="s">
        <v>1020</v>
      </c>
      <c r="F121" s="119">
        <v>5.9707065699999999</v>
      </c>
      <c r="G121" s="119">
        <v>6.90782031</v>
      </c>
      <c r="H121" s="74">
        <f t="shared" si="5"/>
        <v>-0.13565983160323403</v>
      </c>
      <c r="I121" s="119">
        <v>81.695942219999992</v>
      </c>
      <c r="J121" s="119">
        <v>17.282349760000002</v>
      </c>
      <c r="K121" s="74">
        <f t="shared" si="6"/>
        <v>3.7271316316653449</v>
      </c>
      <c r="L121" s="74">
        <f t="shared" si="7"/>
        <v>13.682793026621637</v>
      </c>
      <c r="M121" s="5" t="str">
        <f t="shared" si="9"/>
        <v/>
      </c>
    </row>
    <row r="122" spans="1:13" x14ac:dyDescent="0.2">
      <c r="A122" s="118" t="s">
        <v>2563</v>
      </c>
      <c r="B122" s="59" t="s">
        <v>160</v>
      </c>
      <c r="C122" s="59" t="s">
        <v>891</v>
      </c>
      <c r="D122" s="118" t="s">
        <v>212</v>
      </c>
      <c r="E122" s="118" t="s">
        <v>1020</v>
      </c>
      <c r="F122" s="119">
        <v>89.142510302000005</v>
      </c>
      <c r="G122" s="119">
        <v>178.43377698800001</v>
      </c>
      <c r="H122" s="74">
        <f t="shared" si="5"/>
        <v>-0.50041683919522151</v>
      </c>
      <c r="I122" s="119">
        <v>81.664608209999997</v>
      </c>
      <c r="J122" s="119">
        <v>83.830677954999999</v>
      </c>
      <c r="K122" s="74">
        <f t="shared" si="6"/>
        <v>-2.5838628504981642E-2</v>
      </c>
      <c r="L122" s="74">
        <f t="shared" si="7"/>
        <v>0.91611295142277105</v>
      </c>
      <c r="M122" s="5" t="str">
        <f t="shared" si="9"/>
        <v/>
      </c>
    </row>
    <row r="123" spans="1:13" x14ac:dyDescent="0.2">
      <c r="A123" s="118" t="s">
        <v>2361</v>
      </c>
      <c r="B123" s="118" t="s">
        <v>295</v>
      </c>
      <c r="C123" s="59" t="s">
        <v>887</v>
      </c>
      <c r="D123" s="118" t="s">
        <v>212</v>
      </c>
      <c r="E123" s="118" t="s">
        <v>1020</v>
      </c>
      <c r="F123" s="119">
        <v>7.2447999999999999E-2</v>
      </c>
      <c r="G123" s="119">
        <v>1.132417E-2</v>
      </c>
      <c r="H123" s="74">
        <f t="shared" si="5"/>
        <v>5.3976432709858644</v>
      </c>
      <c r="I123" s="119">
        <v>80.921080619999998</v>
      </c>
      <c r="J123" s="119">
        <v>77.823397420000006</v>
      </c>
      <c r="K123" s="74">
        <f t="shared" si="6"/>
        <v>3.9804008854590345E-2</v>
      </c>
      <c r="L123" s="74" t="str">
        <f t="shared" si="7"/>
        <v/>
      </c>
      <c r="M123" s="5" t="str">
        <f t="shared" si="9"/>
        <v/>
      </c>
    </row>
    <row r="124" spans="1:13" x14ac:dyDescent="0.2">
      <c r="A124" s="118" t="s">
        <v>2571</v>
      </c>
      <c r="B124" s="59" t="s">
        <v>529</v>
      </c>
      <c r="C124" s="59" t="s">
        <v>891</v>
      </c>
      <c r="D124" s="118" t="s">
        <v>213</v>
      </c>
      <c r="E124" s="118" t="s">
        <v>1020</v>
      </c>
      <c r="F124" s="119">
        <v>66.786308325000007</v>
      </c>
      <c r="G124" s="119">
        <v>78.583662270999994</v>
      </c>
      <c r="H124" s="74">
        <f t="shared" si="5"/>
        <v>-0.15012476645993122</v>
      </c>
      <c r="I124" s="119">
        <v>80.822959769999997</v>
      </c>
      <c r="J124" s="119">
        <v>83.133180390000007</v>
      </c>
      <c r="K124" s="74">
        <f t="shared" si="6"/>
        <v>-2.7789392985594241E-2</v>
      </c>
      <c r="L124" s="74">
        <f t="shared" si="7"/>
        <v>1.2101725907156584</v>
      </c>
      <c r="M124" s="5" t="str">
        <f t="shared" si="9"/>
        <v/>
      </c>
    </row>
    <row r="125" spans="1:13" x14ac:dyDescent="0.2">
      <c r="A125" s="118" t="s">
        <v>1664</v>
      </c>
      <c r="B125" s="59" t="s">
        <v>1622</v>
      </c>
      <c r="C125" s="59" t="s">
        <v>149</v>
      </c>
      <c r="D125" s="118" t="s">
        <v>213</v>
      </c>
      <c r="E125" s="118" t="s">
        <v>1020</v>
      </c>
      <c r="F125" s="119">
        <v>0.91573947</v>
      </c>
      <c r="G125" s="119">
        <v>5.4645934500000006</v>
      </c>
      <c r="H125" s="74">
        <f t="shared" si="5"/>
        <v>-0.83242312929976525</v>
      </c>
      <c r="I125" s="119">
        <v>79.73318905837651</v>
      </c>
      <c r="J125" s="119">
        <v>13.7623552936219</v>
      </c>
      <c r="K125" s="74">
        <f t="shared" si="6"/>
        <v>4.7935714750314933</v>
      </c>
      <c r="L125" s="74">
        <f t="shared" si="7"/>
        <v>87.069730715414622</v>
      </c>
      <c r="M125" s="5" t="str">
        <f t="shared" si="9"/>
        <v/>
      </c>
    </row>
    <row r="126" spans="1:13" x14ac:dyDescent="0.2">
      <c r="A126" s="118" t="s">
        <v>2125</v>
      </c>
      <c r="B126" s="59" t="s">
        <v>534</v>
      </c>
      <c r="C126" s="59" t="s">
        <v>886</v>
      </c>
      <c r="D126" s="118" t="s">
        <v>212</v>
      </c>
      <c r="E126" s="118" t="s">
        <v>1020</v>
      </c>
      <c r="F126" s="119">
        <v>2.597079237</v>
      </c>
      <c r="G126" s="119">
        <v>7.189729668</v>
      </c>
      <c r="H126" s="74">
        <f t="shared" si="5"/>
        <v>-0.63877929255684496</v>
      </c>
      <c r="I126" s="119">
        <v>77.918371696008506</v>
      </c>
      <c r="J126" s="119">
        <v>0.80043957999999993</v>
      </c>
      <c r="K126" s="74">
        <f t="shared" si="6"/>
        <v>96.344476263915524</v>
      </c>
      <c r="L126" s="74">
        <f t="shared" si="7"/>
        <v>30.002308202970131</v>
      </c>
      <c r="M126" s="5" t="str">
        <f t="shared" si="9"/>
        <v/>
      </c>
    </row>
    <row r="127" spans="1:13" x14ac:dyDescent="0.2">
      <c r="A127" s="118" t="s">
        <v>2937</v>
      </c>
      <c r="B127" s="59" t="s">
        <v>949</v>
      </c>
      <c r="C127" s="59" t="s">
        <v>890</v>
      </c>
      <c r="D127" s="118" t="s">
        <v>827</v>
      </c>
      <c r="E127" s="118" t="s">
        <v>214</v>
      </c>
      <c r="F127" s="119">
        <v>31.251883081999999</v>
      </c>
      <c r="G127" s="119">
        <v>22.349962974</v>
      </c>
      <c r="H127" s="74">
        <f t="shared" si="5"/>
        <v>0.39829686153644706</v>
      </c>
      <c r="I127" s="119">
        <v>77.840409107022495</v>
      </c>
      <c r="J127" s="119">
        <v>41.993049299596699</v>
      </c>
      <c r="K127" s="74">
        <f t="shared" si="6"/>
        <v>0.85364983980265685</v>
      </c>
      <c r="L127" s="74">
        <f t="shared" si="7"/>
        <v>2.490743002678641</v>
      </c>
      <c r="M127" s="5" t="str">
        <f t="shared" si="9"/>
        <v/>
      </c>
    </row>
    <row r="128" spans="1:13" x14ac:dyDescent="0.2">
      <c r="A128" s="118" t="s">
        <v>2259</v>
      </c>
      <c r="B128" s="59" t="s">
        <v>924</v>
      </c>
      <c r="C128" s="59" t="s">
        <v>890</v>
      </c>
      <c r="D128" s="118" t="s">
        <v>213</v>
      </c>
      <c r="E128" s="118" t="s">
        <v>214</v>
      </c>
      <c r="F128" s="119">
        <v>31.533519840999997</v>
      </c>
      <c r="G128" s="119">
        <v>33.262699777999998</v>
      </c>
      <c r="H128" s="74">
        <f t="shared" si="5"/>
        <v>-5.1985555849068055E-2</v>
      </c>
      <c r="I128" s="119">
        <v>77.081706139999994</v>
      </c>
      <c r="J128" s="119">
        <v>122.20015603</v>
      </c>
      <c r="K128" s="74">
        <f t="shared" si="6"/>
        <v>-0.36921761277394338</v>
      </c>
      <c r="L128" s="74">
        <f t="shared" si="7"/>
        <v>2.444437111006494</v>
      </c>
      <c r="M128" s="5" t="str">
        <f t="shared" si="9"/>
        <v/>
      </c>
    </row>
    <row r="129" spans="1:13" x14ac:dyDescent="0.2">
      <c r="A129" s="118" t="s">
        <v>1795</v>
      </c>
      <c r="B129" s="59" t="s">
        <v>816</v>
      </c>
      <c r="C129" s="59" t="s">
        <v>890</v>
      </c>
      <c r="D129" s="118" t="s">
        <v>827</v>
      </c>
      <c r="E129" s="118" t="s">
        <v>1020</v>
      </c>
      <c r="F129" s="119">
        <v>40.310984828000002</v>
      </c>
      <c r="G129" s="119">
        <v>183.57274395500002</v>
      </c>
      <c r="H129" s="74">
        <f t="shared" si="5"/>
        <v>-0.78040866002481502</v>
      </c>
      <c r="I129" s="119">
        <v>76.91480928</v>
      </c>
      <c r="J129" s="119">
        <v>148.52786584500001</v>
      </c>
      <c r="K129" s="74">
        <f t="shared" si="6"/>
        <v>-0.48215232985124568</v>
      </c>
      <c r="L129" s="74">
        <f t="shared" si="7"/>
        <v>1.9080359760046097</v>
      </c>
      <c r="M129" s="5" t="str">
        <f t="shared" si="9"/>
        <v/>
      </c>
    </row>
    <row r="130" spans="1:13" x14ac:dyDescent="0.2">
      <c r="A130" s="118" t="s">
        <v>2569</v>
      </c>
      <c r="B130" s="59" t="s">
        <v>219</v>
      </c>
      <c r="C130" s="59" t="s">
        <v>891</v>
      </c>
      <c r="D130" s="118" t="s">
        <v>212</v>
      </c>
      <c r="E130" s="118" t="s">
        <v>1020</v>
      </c>
      <c r="F130" s="119">
        <v>10.962316117</v>
      </c>
      <c r="G130" s="119">
        <v>36.617112483</v>
      </c>
      <c r="H130" s="74">
        <f t="shared" si="5"/>
        <v>-0.70062314110405599</v>
      </c>
      <c r="I130" s="119">
        <v>75.510752609999997</v>
      </c>
      <c r="J130" s="119">
        <v>39.95669599</v>
      </c>
      <c r="K130" s="74">
        <f t="shared" si="6"/>
        <v>0.88981472914822946</v>
      </c>
      <c r="L130" s="74">
        <f t="shared" si="7"/>
        <v>6.8882115607759564</v>
      </c>
      <c r="M130" s="5" t="str">
        <f t="shared" si="9"/>
        <v/>
      </c>
    </row>
    <row r="131" spans="1:13" x14ac:dyDescent="0.2">
      <c r="A131" s="118" t="s">
        <v>1662</v>
      </c>
      <c r="B131" s="59" t="s">
        <v>842</v>
      </c>
      <c r="C131" s="59" t="s">
        <v>149</v>
      </c>
      <c r="D131" s="118" t="s">
        <v>827</v>
      </c>
      <c r="E131" s="118" t="s">
        <v>1020</v>
      </c>
      <c r="F131" s="119">
        <v>1.3737249650000001</v>
      </c>
      <c r="G131" s="119">
        <v>8.1213795700000002</v>
      </c>
      <c r="H131" s="74">
        <f t="shared" si="5"/>
        <v>-0.83085078672169488</v>
      </c>
      <c r="I131" s="119">
        <v>75.479868996123486</v>
      </c>
      <c r="J131" s="119">
        <v>10.02449927</v>
      </c>
      <c r="K131" s="74">
        <f t="shared" si="6"/>
        <v>6.5295400760823723</v>
      </c>
      <c r="L131" s="74">
        <f t="shared" si="7"/>
        <v>54.945400949398547</v>
      </c>
      <c r="M131" s="5" t="str">
        <f t="shared" si="9"/>
        <v/>
      </c>
    </row>
    <row r="132" spans="1:13" x14ac:dyDescent="0.2">
      <c r="A132" s="118" t="s">
        <v>2305</v>
      </c>
      <c r="B132" s="59" t="s">
        <v>899</v>
      </c>
      <c r="C132" s="59" t="s">
        <v>665</v>
      </c>
      <c r="D132" s="118" t="s">
        <v>827</v>
      </c>
      <c r="E132" s="118" t="s">
        <v>1020</v>
      </c>
      <c r="F132" s="119">
        <v>24.226907260000001</v>
      </c>
      <c r="G132" s="119">
        <v>29.819832680000001</v>
      </c>
      <c r="H132" s="74">
        <f t="shared" si="5"/>
        <v>-0.18755723682350323</v>
      </c>
      <c r="I132" s="119">
        <v>74.212557680000003</v>
      </c>
      <c r="J132" s="119">
        <v>45.470587969999997</v>
      </c>
      <c r="K132" s="74">
        <f t="shared" si="6"/>
        <v>0.63210024310578561</v>
      </c>
      <c r="L132" s="74">
        <f t="shared" si="7"/>
        <v>3.0632287020196403</v>
      </c>
      <c r="M132" s="5" t="str">
        <f t="shared" si="9"/>
        <v/>
      </c>
    </row>
    <row r="133" spans="1:13" x14ac:dyDescent="0.2">
      <c r="A133" s="118" t="s">
        <v>1780</v>
      </c>
      <c r="B133" s="59" t="s">
        <v>374</v>
      </c>
      <c r="C133" s="59" t="s">
        <v>890</v>
      </c>
      <c r="D133" s="118" t="s">
        <v>213</v>
      </c>
      <c r="E133" s="118" t="s">
        <v>214</v>
      </c>
      <c r="F133" s="119">
        <v>19.379845909</v>
      </c>
      <c r="G133" s="119">
        <v>22.679027826999999</v>
      </c>
      <c r="H133" s="74">
        <f t="shared" si="5"/>
        <v>-0.14547281052639449</v>
      </c>
      <c r="I133" s="119">
        <v>73.220901359999999</v>
      </c>
      <c r="J133" s="119">
        <v>86.282098355000002</v>
      </c>
      <c r="K133" s="74">
        <f t="shared" si="6"/>
        <v>-0.15137783206501154</v>
      </c>
      <c r="L133" s="74">
        <f t="shared" si="7"/>
        <v>3.7781983254054778</v>
      </c>
      <c r="M133" s="5" t="str">
        <f t="shared" ref="M133:M154" si="10">IF(B133=B132,"FALSE","")</f>
        <v/>
      </c>
    </row>
    <row r="134" spans="1:13" x14ac:dyDescent="0.2">
      <c r="A134" s="118" t="s">
        <v>2250</v>
      </c>
      <c r="B134" s="59" t="s">
        <v>600</v>
      </c>
      <c r="C134" s="59" t="s">
        <v>890</v>
      </c>
      <c r="D134" s="118" t="s">
        <v>213</v>
      </c>
      <c r="E134" s="118" t="s">
        <v>214</v>
      </c>
      <c r="F134" s="119">
        <v>69.404444180000013</v>
      </c>
      <c r="G134" s="119">
        <v>54.711724872000005</v>
      </c>
      <c r="H134" s="74">
        <f t="shared" si="5"/>
        <v>0.2685479089239855</v>
      </c>
      <c r="I134" s="119">
        <v>72.457083220000001</v>
      </c>
      <c r="J134" s="119">
        <v>21.68413091</v>
      </c>
      <c r="K134" s="74">
        <f t="shared" si="6"/>
        <v>2.3414796987129978</v>
      </c>
      <c r="L134" s="74">
        <f t="shared" si="7"/>
        <v>1.0439833367454538</v>
      </c>
      <c r="M134" s="5" t="str">
        <f t="shared" si="10"/>
        <v/>
      </c>
    </row>
    <row r="135" spans="1:13" x14ac:dyDescent="0.2">
      <c r="A135" s="118" t="s">
        <v>1788</v>
      </c>
      <c r="B135" s="59" t="s">
        <v>934</v>
      </c>
      <c r="C135" s="59" t="s">
        <v>890</v>
      </c>
      <c r="D135" s="118" t="s">
        <v>213</v>
      </c>
      <c r="E135" s="118" t="s">
        <v>214</v>
      </c>
      <c r="F135" s="119">
        <v>29.952734174</v>
      </c>
      <c r="G135" s="119">
        <v>14.106642050000001</v>
      </c>
      <c r="H135" s="74">
        <f t="shared" ref="H135:H198" si="11">IF(ISERROR(F135/G135-1),"",IF((F135/G135-1)&gt;10000%,"",F135/G135-1))</f>
        <v>1.1233071674913591</v>
      </c>
      <c r="I135" s="119">
        <v>72.131599090000009</v>
      </c>
      <c r="J135" s="119">
        <v>44.914154875000001</v>
      </c>
      <c r="K135" s="74">
        <f t="shared" ref="K135:K198" si="12">IF(ISERROR(I135/J135-1),"",IF((I135/J135-1)&gt;10000%,"",I135/J135-1))</f>
        <v>0.60598811868437741</v>
      </c>
      <c r="L135" s="74">
        <f t="shared" ref="L135:L198" si="13">IF(ISERROR(I135/F135),"",IF(I135/F135&gt;10000%,"",I135/F135))</f>
        <v>2.408180791475548</v>
      </c>
      <c r="M135" s="5" t="str">
        <f t="shared" si="10"/>
        <v/>
      </c>
    </row>
    <row r="136" spans="1:13" x14ac:dyDescent="0.2">
      <c r="A136" s="118" t="s">
        <v>2208</v>
      </c>
      <c r="B136" s="59" t="s">
        <v>412</v>
      </c>
      <c r="C136" s="59" t="s">
        <v>890</v>
      </c>
      <c r="D136" s="118" t="s">
        <v>213</v>
      </c>
      <c r="E136" s="118" t="s">
        <v>214</v>
      </c>
      <c r="F136" s="119">
        <v>28.854353333999999</v>
      </c>
      <c r="G136" s="119">
        <v>27.370001554999998</v>
      </c>
      <c r="H136" s="74">
        <f t="shared" si="11"/>
        <v>5.4232798489879386E-2</v>
      </c>
      <c r="I136" s="119">
        <v>71.405927610000006</v>
      </c>
      <c r="J136" s="119">
        <v>78.150310469999994</v>
      </c>
      <c r="K136" s="74">
        <f t="shared" si="12"/>
        <v>-8.6300141604542802E-2</v>
      </c>
      <c r="L136" s="74">
        <f t="shared" si="13"/>
        <v>2.4747020591121736</v>
      </c>
      <c r="M136" s="5" t="str">
        <f t="shared" si="10"/>
        <v/>
      </c>
    </row>
    <row r="137" spans="1:13" x14ac:dyDescent="0.2">
      <c r="A137" s="118" t="s">
        <v>2508</v>
      </c>
      <c r="B137" s="59" t="s">
        <v>2502</v>
      </c>
      <c r="C137" s="59" t="s">
        <v>887</v>
      </c>
      <c r="D137" s="118" t="s">
        <v>212</v>
      </c>
      <c r="E137" s="118" t="s">
        <v>1020</v>
      </c>
      <c r="F137" s="119">
        <v>0.25428289999999998</v>
      </c>
      <c r="G137" s="119">
        <v>0.66586953999999998</v>
      </c>
      <c r="H137" s="74">
        <f t="shared" si="11"/>
        <v>-0.6181190387534472</v>
      </c>
      <c r="I137" s="119">
        <v>71.274057698768999</v>
      </c>
      <c r="J137" s="119">
        <v>0</v>
      </c>
      <c r="K137" s="74" t="str">
        <f t="shared" si="12"/>
        <v/>
      </c>
      <c r="L137" s="74" t="str">
        <f t="shared" si="13"/>
        <v/>
      </c>
      <c r="M137" s="5" t="str">
        <f t="shared" si="10"/>
        <v/>
      </c>
    </row>
    <row r="138" spans="1:13" x14ac:dyDescent="0.2">
      <c r="A138" s="118" t="s">
        <v>2504</v>
      </c>
      <c r="B138" s="59" t="s">
        <v>2498</v>
      </c>
      <c r="C138" s="59" t="s">
        <v>1906</v>
      </c>
      <c r="D138" s="118" t="s">
        <v>213</v>
      </c>
      <c r="E138" s="118" t="s">
        <v>1020</v>
      </c>
      <c r="F138" s="119">
        <v>8.8120337400000004</v>
      </c>
      <c r="G138" s="119">
        <v>5.9210642800000004</v>
      </c>
      <c r="H138" s="74">
        <f t="shared" si="11"/>
        <v>0.48825165937904669</v>
      </c>
      <c r="I138" s="119">
        <v>70.831481249999996</v>
      </c>
      <c r="J138" s="119">
        <v>2.7086049800000001</v>
      </c>
      <c r="K138" s="74">
        <f t="shared" si="12"/>
        <v>25.150539400544112</v>
      </c>
      <c r="L138" s="74">
        <f t="shared" si="13"/>
        <v>8.0380401777717196</v>
      </c>
      <c r="M138" s="5" t="str">
        <f t="shared" si="10"/>
        <v/>
      </c>
    </row>
    <row r="139" spans="1:13" x14ac:dyDescent="0.2">
      <c r="A139" s="118" t="s">
        <v>1874</v>
      </c>
      <c r="B139" s="59" t="s">
        <v>1353</v>
      </c>
      <c r="C139" s="59" t="s">
        <v>890</v>
      </c>
      <c r="D139" s="118" t="s">
        <v>827</v>
      </c>
      <c r="E139" s="118" t="s">
        <v>214</v>
      </c>
      <c r="F139" s="119">
        <v>1.84029205</v>
      </c>
      <c r="G139" s="119">
        <v>2.93086461</v>
      </c>
      <c r="H139" s="74">
        <f t="shared" si="11"/>
        <v>-0.37209926254491843</v>
      </c>
      <c r="I139" s="119">
        <v>69.999630080000003</v>
      </c>
      <c r="J139" s="119">
        <v>68.741610530000003</v>
      </c>
      <c r="K139" s="74">
        <f t="shared" si="12"/>
        <v>1.8300699391542219E-2</v>
      </c>
      <c r="L139" s="74">
        <f t="shared" si="13"/>
        <v>38.037239839187485</v>
      </c>
      <c r="M139" s="5" t="str">
        <f t="shared" si="10"/>
        <v/>
      </c>
    </row>
    <row r="140" spans="1:13" x14ac:dyDescent="0.2">
      <c r="A140" s="118" t="s">
        <v>2205</v>
      </c>
      <c r="B140" s="59" t="s">
        <v>409</v>
      </c>
      <c r="C140" s="59" t="s">
        <v>890</v>
      </c>
      <c r="D140" s="118" t="s">
        <v>213</v>
      </c>
      <c r="E140" s="118" t="s">
        <v>214</v>
      </c>
      <c r="F140" s="119">
        <v>15.92969149</v>
      </c>
      <c r="G140" s="119">
        <v>3.5695242500000002</v>
      </c>
      <c r="H140" s="74">
        <f t="shared" si="11"/>
        <v>3.4626931698250818</v>
      </c>
      <c r="I140" s="119">
        <v>66.816331779999999</v>
      </c>
      <c r="J140" s="119">
        <v>1.6291112599999999</v>
      </c>
      <c r="K140" s="74">
        <f t="shared" si="12"/>
        <v>40.013977019592879</v>
      </c>
      <c r="L140" s="74">
        <f t="shared" si="13"/>
        <v>4.1944523421526725</v>
      </c>
      <c r="M140" s="5" t="str">
        <f t="shared" si="10"/>
        <v/>
      </c>
    </row>
    <row r="141" spans="1:13" x14ac:dyDescent="0.2">
      <c r="A141" s="118" t="s">
        <v>1956</v>
      </c>
      <c r="B141" s="59" t="s">
        <v>267</v>
      </c>
      <c r="C141" s="59" t="s">
        <v>279</v>
      </c>
      <c r="D141" s="118" t="s">
        <v>213</v>
      </c>
      <c r="E141" s="118" t="s">
        <v>214</v>
      </c>
      <c r="F141" s="119">
        <v>21.039049563999999</v>
      </c>
      <c r="G141" s="119">
        <v>29.358871333</v>
      </c>
      <c r="H141" s="74">
        <f t="shared" si="11"/>
        <v>-0.28338356998241765</v>
      </c>
      <c r="I141" s="119">
        <v>66.369552650000003</v>
      </c>
      <c r="J141" s="119">
        <v>19.019481405000001</v>
      </c>
      <c r="K141" s="74">
        <f t="shared" si="12"/>
        <v>2.4895563783643553</v>
      </c>
      <c r="L141" s="74">
        <f t="shared" si="13"/>
        <v>3.1545889203837993</v>
      </c>
      <c r="M141" s="5" t="str">
        <f t="shared" si="10"/>
        <v/>
      </c>
    </row>
    <row r="142" spans="1:13" x14ac:dyDescent="0.2">
      <c r="A142" s="118" t="s">
        <v>2252</v>
      </c>
      <c r="B142" s="59" t="s">
        <v>920</v>
      </c>
      <c r="C142" s="59" t="s">
        <v>890</v>
      </c>
      <c r="D142" s="118" t="s">
        <v>213</v>
      </c>
      <c r="E142" s="118" t="s">
        <v>214</v>
      </c>
      <c r="F142" s="119">
        <v>24.282956473000002</v>
      </c>
      <c r="G142" s="119">
        <v>34.109591402</v>
      </c>
      <c r="H142" s="74">
        <f t="shared" si="11"/>
        <v>-0.28809008038788231</v>
      </c>
      <c r="I142" s="119">
        <v>66.197329789999998</v>
      </c>
      <c r="J142" s="119">
        <v>192.80831717500001</v>
      </c>
      <c r="K142" s="74">
        <f t="shared" si="12"/>
        <v>-0.65666766475682259</v>
      </c>
      <c r="L142" s="74">
        <f t="shared" si="13"/>
        <v>2.7260819687917408</v>
      </c>
      <c r="M142" s="5" t="str">
        <f t="shared" si="10"/>
        <v/>
      </c>
    </row>
    <row r="143" spans="1:13" x14ac:dyDescent="0.2">
      <c r="A143" s="118" t="s">
        <v>2220</v>
      </c>
      <c r="B143" s="59" t="s">
        <v>423</v>
      </c>
      <c r="C143" s="59" t="s">
        <v>890</v>
      </c>
      <c r="D143" s="118" t="s">
        <v>213</v>
      </c>
      <c r="E143" s="118" t="s">
        <v>214</v>
      </c>
      <c r="F143" s="119">
        <v>17.876342897000001</v>
      </c>
      <c r="G143" s="119">
        <v>20.862976497000002</v>
      </c>
      <c r="H143" s="74">
        <f t="shared" si="11"/>
        <v>-0.14315472197504819</v>
      </c>
      <c r="I143" s="119">
        <v>66.10041219</v>
      </c>
      <c r="J143" s="119">
        <v>86.899211894999993</v>
      </c>
      <c r="K143" s="74">
        <f t="shared" si="12"/>
        <v>-0.23934393939189125</v>
      </c>
      <c r="L143" s="74">
        <f t="shared" si="13"/>
        <v>3.6976473639411416</v>
      </c>
      <c r="M143" s="5" t="str">
        <f t="shared" si="10"/>
        <v/>
      </c>
    </row>
    <row r="144" spans="1:13" x14ac:dyDescent="0.2">
      <c r="A144" s="118" t="s">
        <v>2936</v>
      </c>
      <c r="B144" s="59" t="s">
        <v>2976</v>
      </c>
      <c r="C144" s="59" t="s">
        <v>890</v>
      </c>
      <c r="D144" s="118" t="s">
        <v>827</v>
      </c>
      <c r="E144" s="118" t="s">
        <v>214</v>
      </c>
      <c r="F144" s="119">
        <v>33.117203160000003</v>
      </c>
      <c r="G144" s="119">
        <v>67.681256840000003</v>
      </c>
      <c r="H144" s="74">
        <f t="shared" si="11"/>
        <v>-0.51068870901304608</v>
      </c>
      <c r="I144" s="119">
        <v>65.550278230000004</v>
      </c>
      <c r="J144" s="119">
        <v>197.572332125</v>
      </c>
      <c r="K144" s="74">
        <f t="shared" si="12"/>
        <v>-0.66822136720779468</v>
      </c>
      <c r="L144" s="74">
        <f t="shared" si="13"/>
        <v>1.9793422141750692</v>
      </c>
      <c r="M144" s="5" t="str">
        <f t="shared" si="10"/>
        <v/>
      </c>
    </row>
    <row r="145" spans="1:13" x14ac:dyDescent="0.2">
      <c r="A145" s="118" t="s">
        <v>1794</v>
      </c>
      <c r="B145" s="59" t="s">
        <v>375</v>
      </c>
      <c r="C145" s="59" t="s">
        <v>890</v>
      </c>
      <c r="D145" s="118" t="s">
        <v>827</v>
      </c>
      <c r="E145" s="118" t="s">
        <v>214</v>
      </c>
      <c r="F145" s="119">
        <v>29.768206824</v>
      </c>
      <c r="G145" s="119">
        <v>26.307047436000001</v>
      </c>
      <c r="H145" s="74">
        <f t="shared" si="11"/>
        <v>0.13156776321707464</v>
      </c>
      <c r="I145" s="119">
        <v>65.011653920000001</v>
      </c>
      <c r="J145" s="119">
        <v>39.285139835000003</v>
      </c>
      <c r="K145" s="74">
        <f t="shared" si="12"/>
        <v>0.65486629786868367</v>
      </c>
      <c r="L145" s="74">
        <f t="shared" si="13"/>
        <v>2.1839291262779623</v>
      </c>
      <c r="M145" s="5" t="str">
        <f t="shared" si="10"/>
        <v/>
      </c>
    </row>
    <row r="146" spans="1:13" x14ac:dyDescent="0.2">
      <c r="A146" s="118" t="s">
        <v>2190</v>
      </c>
      <c r="B146" s="118" t="s">
        <v>941</v>
      </c>
      <c r="C146" s="59" t="s">
        <v>890</v>
      </c>
      <c r="D146" s="118" t="s">
        <v>213</v>
      </c>
      <c r="E146" s="118" t="s">
        <v>214</v>
      </c>
      <c r="F146" s="119">
        <v>3.6073005199999999</v>
      </c>
      <c r="G146" s="119">
        <v>3.6091599300000001</v>
      </c>
      <c r="H146" s="74">
        <f t="shared" si="11"/>
        <v>-5.1519191060067637E-4</v>
      </c>
      <c r="I146" s="119">
        <v>64.847780100000008</v>
      </c>
      <c r="J146" s="119">
        <v>30.399509949999999</v>
      </c>
      <c r="K146" s="74">
        <f t="shared" si="12"/>
        <v>1.1331850482675301</v>
      </c>
      <c r="L146" s="74">
        <f t="shared" si="13"/>
        <v>17.976816664002257</v>
      </c>
      <c r="M146" s="5" t="str">
        <f t="shared" si="10"/>
        <v/>
      </c>
    </row>
    <row r="147" spans="1:13" x14ac:dyDescent="0.2">
      <c r="A147" s="118" t="s">
        <v>2996</v>
      </c>
      <c r="B147" s="59" t="s">
        <v>1634</v>
      </c>
      <c r="C147" s="59" t="s">
        <v>665</v>
      </c>
      <c r="D147" s="118" t="s">
        <v>213</v>
      </c>
      <c r="E147" s="118" t="s">
        <v>214</v>
      </c>
      <c r="F147" s="119">
        <v>8.5046007489999997</v>
      </c>
      <c r="G147" s="119">
        <v>8.8292783309999994</v>
      </c>
      <c r="H147" s="74">
        <f t="shared" si="11"/>
        <v>-3.6772833501016899E-2</v>
      </c>
      <c r="I147" s="119">
        <v>63.064507799999994</v>
      </c>
      <c r="J147" s="119">
        <v>16.583200829999999</v>
      </c>
      <c r="K147" s="74">
        <f t="shared" si="12"/>
        <v>2.802915278328689</v>
      </c>
      <c r="L147" s="74">
        <f t="shared" si="13"/>
        <v>7.4153401977647615</v>
      </c>
      <c r="M147" s="5" t="str">
        <f t="shared" si="10"/>
        <v/>
      </c>
    </row>
    <row r="148" spans="1:13" x14ac:dyDescent="0.2">
      <c r="A148" s="118" t="s">
        <v>2539</v>
      </c>
      <c r="B148" s="59" t="s">
        <v>378</v>
      </c>
      <c r="C148" s="59" t="s">
        <v>890</v>
      </c>
      <c r="D148" s="118" t="s">
        <v>827</v>
      </c>
      <c r="E148" s="118" t="s">
        <v>214</v>
      </c>
      <c r="F148" s="119">
        <v>25.953004447999998</v>
      </c>
      <c r="G148" s="119">
        <v>28.514380543999998</v>
      </c>
      <c r="H148" s="74">
        <f t="shared" si="11"/>
        <v>-8.9827520259385896E-2</v>
      </c>
      <c r="I148" s="119">
        <v>62.408422560000005</v>
      </c>
      <c r="J148" s="119">
        <v>44.422922045</v>
      </c>
      <c r="K148" s="74">
        <f t="shared" si="12"/>
        <v>0.40486982141293781</v>
      </c>
      <c r="L148" s="74">
        <f t="shared" si="13"/>
        <v>2.4046704374841408</v>
      </c>
      <c r="M148" s="5" t="str">
        <f t="shared" si="10"/>
        <v/>
      </c>
    </row>
    <row r="149" spans="1:13" x14ac:dyDescent="0.2">
      <c r="A149" s="118" t="s">
        <v>1902</v>
      </c>
      <c r="B149" s="59" t="s">
        <v>1903</v>
      </c>
      <c r="C149" s="59" t="s">
        <v>890</v>
      </c>
      <c r="D149" s="118" t="s">
        <v>827</v>
      </c>
      <c r="E149" s="118" t="s">
        <v>214</v>
      </c>
      <c r="F149" s="119">
        <v>5.6109443099999998</v>
      </c>
      <c r="G149" s="119">
        <v>2.92185403</v>
      </c>
      <c r="H149" s="74">
        <f t="shared" si="11"/>
        <v>0.9203369683734679</v>
      </c>
      <c r="I149" s="119">
        <v>61.664022759999995</v>
      </c>
      <c r="J149" s="119">
        <v>36.777634995</v>
      </c>
      <c r="K149" s="74">
        <f t="shared" si="12"/>
        <v>0.67667178078153634</v>
      </c>
      <c r="L149" s="74">
        <f t="shared" si="13"/>
        <v>10.989954516230085</v>
      </c>
      <c r="M149" s="5" t="str">
        <f t="shared" si="10"/>
        <v/>
      </c>
    </row>
    <row r="150" spans="1:13" x14ac:dyDescent="0.2">
      <c r="A150" s="118" t="s">
        <v>1827</v>
      </c>
      <c r="B150" s="118" t="s">
        <v>2971</v>
      </c>
      <c r="C150" s="59" t="s">
        <v>890</v>
      </c>
      <c r="D150" s="118" t="s">
        <v>827</v>
      </c>
      <c r="E150" s="118" t="s">
        <v>214</v>
      </c>
      <c r="F150" s="119">
        <v>5.71748659</v>
      </c>
      <c r="G150" s="119">
        <v>6.9288751600000005</v>
      </c>
      <c r="H150" s="74">
        <f t="shared" si="11"/>
        <v>-0.17483192322374019</v>
      </c>
      <c r="I150" s="119">
        <v>61.215654563116502</v>
      </c>
      <c r="J150" s="119">
        <v>50.4945764</v>
      </c>
      <c r="K150" s="74">
        <f t="shared" si="12"/>
        <v>0.2123213803832702</v>
      </c>
      <c r="L150" s="74">
        <f t="shared" si="13"/>
        <v>10.706742132143155</v>
      </c>
      <c r="M150" s="5" t="str">
        <f t="shared" si="10"/>
        <v/>
      </c>
    </row>
    <row r="151" spans="1:13" x14ac:dyDescent="0.2">
      <c r="A151" s="118" t="s">
        <v>2342</v>
      </c>
      <c r="B151" s="59" t="s">
        <v>232</v>
      </c>
      <c r="C151" s="59" t="s">
        <v>887</v>
      </c>
      <c r="D151" s="118" t="s">
        <v>212</v>
      </c>
      <c r="E151" s="118" t="s">
        <v>1020</v>
      </c>
      <c r="F151" s="119">
        <v>0.80896111999999998</v>
      </c>
      <c r="G151" s="119">
        <v>1.3345666299999999</v>
      </c>
      <c r="H151" s="74">
        <f t="shared" si="11"/>
        <v>-0.39383984147722917</v>
      </c>
      <c r="I151" s="119">
        <v>61.167053549999999</v>
      </c>
      <c r="J151" s="119">
        <v>49.179706770000003</v>
      </c>
      <c r="K151" s="74">
        <f t="shared" si="12"/>
        <v>0.24374579612809666</v>
      </c>
      <c r="L151" s="74">
        <f t="shared" si="13"/>
        <v>75.611858268293531</v>
      </c>
      <c r="M151" s="5" t="str">
        <f t="shared" si="10"/>
        <v/>
      </c>
    </row>
    <row r="152" spans="1:13" x14ac:dyDescent="0.2">
      <c r="A152" s="118" t="s">
        <v>2011</v>
      </c>
      <c r="B152" s="59" t="s">
        <v>146</v>
      </c>
      <c r="C152" s="59" t="s">
        <v>972</v>
      </c>
      <c r="D152" s="118" t="s">
        <v>827</v>
      </c>
      <c r="E152" s="118" t="s">
        <v>214</v>
      </c>
      <c r="F152" s="119">
        <v>12.916590900000001</v>
      </c>
      <c r="G152" s="119">
        <v>5.8321093419999999</v>
      </c>
      <c r="H152" s="74">
        <f t="shared" si="11"/>
        <v>1.2147374376164435</v>
      </c>
      <c r="I152" s="119">
        <v>60.711898460065498</v>
      </c>
      <c r="J152" s="119">
        <v>33.258184120000003</v>
      </c>
      <c r="K152" s="74">
        <f t="shared" si="12"/>
        <v>0.82547243833303718</v>
      </c>
      <c r="L152" s="74">
        <f t="shared" si="13"/>
        <v>4.7003035808825917</v>
      </c>
      <c r="M152" s="5" t="str">
        <f t="shared" si="10"/>
        <v/>
      </c>
    </row>
    <row r="153" spans="1:13" x14ac:dyDescent="0.2">
      <c r="A153" s="118" t="s">
        <v>2256</v>
      </c>
      <c r="B153" s="59" t="s">
        <v>921</v>
      </c>
      <c r="C153" s="59" t="s">
        <v>890</v>
      </c>
      <c r="D153" s="118" t="s">
        <v>213</v>
      </c>
      <c r="E153" s="118" t="s">
        <v>214</v>
      </c>
      <c r="F153" s="119">
        <v>11.392578275</v>
      </c>
      <c r="G153" s="119">
        <v>16.706733555</v>
      </c>
      <c r="H153" s="74">
        <f t="shared" si="11"/>
        <v>-0.3180846371018814</v>
      </c>
      <c r="I153" s="119">
        <v>60.529376140000004</v>
      </c>
      <c r="J153" s="119">
        <v>172.19803927000001</v>
      </c>
      <c r="K153" s="74">
        <f t="shared" si="12"/>
        <v>-0.64848974821895489</v>
      </c>
      <c r="L153" s="74">
        <f t="shared" si="13"/>
        <v>5.3130533474434261</v>
      </c>
      <c r="M153" s="5" t="str">
        <f t="shared" si="10"/>
        <v/>
      </c>
    </row>
    <row r="154" spans="1:13" x14ac:dyDescent="0.2">
      <c r="A154" s="118" t="s">
        <v>1640</v>
      </c>
      <c r="B154" s="59" t="s">
        <v>1231</v>
      </c>
      <c r="C154" s="59" t="s">
        <v>149</v>
      </c>
      <c r="D154" s="118" t="s">
        <v>827</v>
      </c>
      <c r="E154" s="118" t="s">
        <v>214</v>
      </c>
      <c r="F154" s="119">
        <v>9.7724159000000004</v>
      </c>
      <c r="G154" s="119">
        <v>11.723396409999999</v>
      </c>
      <c r="H154" s="74">
        <f t="shared" si="11"/>
        <v>-0.16641768663011536</v>
      </c>
      <c r="I154" s="119">
        <v>59.80800593</v>
      </c>
      <c r="J154" s="119">
        <v>12.729730849999999</v>
      </c>
      <c r="K154" s="74">
        <f t="shared" si="12"/>
        <v>3.6982930459994767</v>
      </c>
      <c r="L154" s="74">
        <f t="shared" si="13"/>
        <v>6.1200839732987617</v>
      </c>
      <c r="M154" s="5" t="str">
        <f t="shared" si="10"/>
        <v/>
      </c>
    </row>
    <row r="155" spans="1:13" x14ac:dyDescent="0.2">
      <c r="A155" s="118" t="s">
        <v>3066</v>
      </c>
      <c r="B155" s="59" t="s">
        <v>3067</v>
      </c>
      <c r="C155" s="59" t="s">
        <v>890</v>
      </c>
      <c r="D155" s="118" t="s">
        <v>827</v>
      </c>
      <c r="E155" s="118" t="s">
        <v>214</v>
      </c>
      <c r="F155" s="119">
        <v>5.1100517449999998</v>
      </c>
      <c r="G155" s="119"/>
      <c r="H155" s="74" t="str">
        <f t="shared" si="11"/>
        <v/>
      </c>
      <c r="I155" s="119">
        <v>59.169881259999997</v>
      </c>
      <c r="J155" s="119"/>
      <c r="K155" s="74" t="str">
        <f t="shared" si="12"/>
        <v/>
      </c>
      <c r="L155" s="74">
        <f t="shared" si="13"/>
        <v>11.579115870577157</v>
      </c>
    </row>
    <row r="156" spans="1:13" x14ac:dyDescent="0.2">
      <c r="A156" s="118" t="s">
        <v>2113</v>
      </c>
      <c r="B156" s="118" t="s">
        <v>395</v>
      </c>
      <c r="C156" s="118" t="s">
        <v>886</v>
      </c>
      <c r="D156" s="118" t="s">
        <v>212</v>
      </c>
      <c r="E156" s="118" t="s">
        <v>1020</v>
      </c>
      <c r="F156" s="119">
        <v>13.248720359</v>
      </c>
      <c r="G156" s="119">
        <v>0.90291511999999996</v>
      </c>
      <c r="H156" s="74">
        <f t="shared" si="11"/>
        <v>13.673273340466379</v>
      </c>
      <c r="I156" s="119">
        <v>58.941099860000001</v>
      </c>
      <c r="J156" s="119">
        <v>7.2849843499999993</v>
      </c>
      <c r="K156" s="74">
        <f t="shared" si="12"/>
        <v>7.0907654743280268</v>
      </c>
      <c r="L156" s="74">
        <f t="shared" si="13"/>
        <v>4.4488145468298503</v>
      </c>
      <c r="M156" s="5" t="str">
        <f t="shared" ref="M156:M181" si="14">IF(B156=B155,"FALSE","")</f>
        <v/>
      </c>
    </row>
    <row r="157" spans="1:13" x14ac:dyDescent="0.2">
      <c r="A157" s="118" t="s">
        <v>1641</v>
      </c>
      <c r="B157" s="118" t="s">
        <v>1582</v>
      </c>
      <c r="C157" s="118" t="s">
        <v>149</v>
      </c>
      <c r="D157" s="118" t="s">
        <v>213</v>
      </c>
      <c r="E157" s="118" t="s">
        <v>214</v>
      </c>
      <c r="F157" s="119">
        <v>1.18148075</v>
      </c>
      <c r="G157" s="119">
        <v>1.1676533</v>
      </c>
      <c r="H157" s="74">
        <f t="shared" si="11"/>
        <v>1.1842085317619544E-2</v>
      </c>
      <c r="I157" s="119">
        <v>58.7926522005015</v>
      </c>
      <c r="J157" s="119">
        <v>0.51245117757259506</v>
      </c>
      <c r="K157" s="74" t="str">
        <f t="shared" si="12"/>
        <v/>
      </c>
      <c r="L157" s="74">
        <f t="shared" si="13"/>
        <v>49.761836746389228</v>
      </c>
      <c r="M157" s="5" t="str">
        <f t="shared" si="14"/>
        <v/>
      </c>
    </row>
    <row r="158" spans="1:13" x14ac:dyDescent="0.2">
      <c r="A158" s="118" t="s">
        <v>2022</v>
      </c>
      <c r="B158" s="59" t="s">
        <v>92</v>
      </c>
      <c r="C158" s="59" t="s">
        <v>972</v>
      </c>
      <c r="D158" s="118" t="s">
        <v>213</v>
      </c>
      <c r="E158" s="118" t="s">
        <v>214</v>
      </c>
      <c r="F158" s="119">
        <v>19.372896579999999</v>
      </c>
      <c r="G158" s="119">
        <v>15.265344297</v>
      </c>
      <c r="H158" s="74">
        <f t="shared" si="11"/>
        <v>0.2690769499255401</v>
      </c>
      <c r="I158" s="119">
        <v>58.547740780305993</v>
      </c>
      <c r="J158" s="119">
        <v>5.3586596900000005</v>
      </c>
      <c r="K158" s="74">
        <f t="shared" si="12"/>
        <v>9.9258180528918771</v>
      </c>
      <c r="L158" s="74">
        <f t="shared" si="13"/>
        <v>3.0221469741777764</v>
      </c>
      <c r="M158" s="5" t="str">
        <f t="shared" si="14"/>
        <v/>
      </c>
    </row>
    <row r="159" spans="1:13" x14ac:dyDescent="0.2">
      <c r="A159" s="118" t="s">
        <v>2566</v>
      </c>
      <c r="B159" s="59" t="s">
        <v>50</v>
      </c>
      <c r="C159" s="59" t="s">
        <v>891</v>
      </c>
      <c r="D159" s="118" t="s">
        <v>212</v>
      </c>
      <c r="E159" s="118" t="s">
        <v>1020</v>
      </c>
      <c r="F159" s="119">
        <v>55.718654356999998</v>
      </c>
      <c r="G159" s="119">
        <v>13.102698194</v>
      </c>
      <c r="H159" s="74">
        <f t="shared" si="11"/>
        <v>3.252456519414813</v>
      </c>
      <c r="I159" s="119">
        <v>58.466297439999998</v>
      </c>
      <c r="J159" s="119">
        <v>21.922760589999999</v>
      </c>
      <c r="K159" s="74">
        <f t="shared" si="12"/>
        <v>1.6669222245062159</v>
      </c>
      <c r="L159" s="74">
        <f t="shared" si="13"/>
        <v>1.0493128040278097</v>
      </c>
      <c r="M159" s="5" t="str">
        <f t="shared" si="14"/>
        <v/>
      </c>
    </row>
    <row r="160" spans="1:13" x14ac:dyDescent="0.2">
      <c r="A160" s="118" t="s">
        <v>1789</v>
      </c>
      <c r="B160" s="59" t="s">
        <v>361</v>
      </c>
      <c r="C160" s="59" t="s">
        <v>890</v>
      </c>
      <c r="D160" s="118" t="s">
        <v>213</v>
      </c>
      <c r="E160" s="118" t="s">
        <v>214</v>
      </c>
      <c r="F160" s="119">
        <v>28.769424094999998</v>
      </c>
      <c r="G160" s="119">
        <v>19.835808399000001</v>
      </c>
      <c r="H160" s="74">
        <f t="shared" si="11"/>
        <v>0.45037820069135037</v>
      </c>
      <c r="I160" s="119">
        <v>57.913756549999995</v>
      </c>
      <c r="J160" s="119">
        <v>54.157228475000004</v>
      </c>
      <c r="K160" s="74">
        <f t="shared" si="12"/>
        <v>6.936337365812717E-2</v>
      </c>
      <c r="L160" s="74">
        <f t="shared" si="13"/>
        <v>2.0130314864406742</v>
      </c>
      <c r="M160" s="5" t="str">
        <f t="shared" si="14"/>
        <v/>
      </c>
    </row>
    <row r="161" spans="1:13" x14ac:dyDescent="0.2">
      <c r="A161" s="118" t="s">
        <v>1683</v>
      </c>
      <c r="B161" s="59" t="s">
        <v>167</v>
      </c>
      <c r="C161" s="59" t="s">
        <v>665</v>
      </c>
      <c r="D161" s="118" t="s">
        <v>212</v>
      </c>
      <c r="E161" s="118" t="s">
        <v>214</v>
      </c>
      <c r="F161" s="119">
        <v>4.6406052000000004</v>
      </c>
      <c r="G161" s="119">
        <v>4.9852978499999994</v>
      </c>
      <c r="H161" s="74">
        <f t="shared" si="11"/>
        <v>-6.9141836730978623E-2</v>
      </c>
      <c r="I161" s="119">
        <v>57.666537140000003</v>
      </c>
      <c r="J161" s="119">
        <v>203.77534709</v>
      </c>
      <c r="K161" s="74">
        <f t="shared" si="12"/>
        <v>-0.71700925571467278</v>
      </c>
      <c r="L161" s="74">
        <f t="shared" si="13"/>
        <v>12.426512201468894</v>
      </c>
      <c r="M161" s="5" t="str">
        <f t="shared" si="14"/>
        <v/>
      </c>
    </row>
    <row r="162" spans="1:13" x14ac:dyDescent="0.2">
      <c r="A162" s="118" t="s">
        <v>2477</v>
      </c>
      <c r="B162" s="59" t="s">
        <v>304</v>
      </c>
      <c r="C162" s="59" t="s">
        <v>665</v>
      </c>
      <c r="D162" s="118" t="s">
        <v>827</v>
      </c>
      <c r="E162" s="118" t="s">
        <v>1020</v>
      </c>
      <c r="F162" s="119">
        <v>14.999876587999999</v>
      </c>
      <c r="G162" s="119">
        <v>25.700787669</v>
      </c>
      <c r="H162" s="74">
        <f t="shared" si="11"/>
        <v>-0.41636510206678679</v>
      </c>
      <c r="I162" s="119">
        <v>56.969608890000003</v>
      </c>
      <c r="J162" s="119">
        <v>160.61854544374452</v>
      </c>
      <c r="K162" s="74">
        <f t="shared" si="12"/>
        <v>-0.64531113930456308</v>
      </c>
      <c r="L162" s="74">
        <f t="shared" si="13"/>
        <v>3.798005173960969</v>
      </c>
      <c r="M162" s="5" t="str">
        <f t="shared" si="14"/>
        <v/>
      </c>
    </row>
    <row r="163" spans="1:13" x14ac:dyDescent="0.2">
      <c r="A163" s="118" t="s">
        <v>1911</v>
      </c>
      <c r="B163" s="59" t="s">
        <v>480</v>
      </c>
      <c r="C163" s="59" t="s">
        <v>1906</v>
      </c>
      <c r="D163" s="118" t="s">
        <v>213</v>
      </c>
      <c r="E163" s="118" t="s">
        <v>214</v>
      </c>
      <c r="F163" s="119">
        <v>5.1406862699999998</v>
      </c>
      <c r="G163" s="119">
        <v>15.455502148000001</v>
      </c>
      <c r="H163" s="74">
        <f t="shared" si="11"/>
        <v>-0.66738794891467024</v>
      </c>
      <c r="I163" s="119">
        <v>56.465888979999995</v>
      </c>
      <c r="J163" s="119">
        <v>91.98494427</v>
      </c>
      <c r="K163" s="74">
        <f t="shared" si="12"/>
        <v>-0.3861398794322497</v>
      </c>
      <c r="L163" s="74">
        <f t="shared" si="13"/>
        <v>10.984114963312086</v>
      </c>
      <c r="M163" s="5" t="str">
        <f t="shared" si="14"/>
        <v/>
      </c>
    </row>
    <row r="164" spans="1:13" x14ac:dyDescent="0.2">
      <c r="A164" s="118" t="s">
        <v>2509</v>
      </c>
      <c r="B164" s="59" t="s">
        <v>2503</v>
      </c>
      <c r="C164" s="59" t="s">
        <v>1942</v>
      </c>
      <c r="D164" s="118" t="s">
        <v>213</v>
      </c>
      <c r="E164" s="118" t="s">
        <v>1020</v>
      </c>
      <c r="F164" s="119">
        <v>4.2789680999999993</v>
      </c>
      <c r="G164" s="119">
        <v>9.967782699999999</v>
      </c>
      <c r="H164" s="74">
        <f t="shared" si="11"/>
        <v>-0.5707201662813135</v>
      </c>
      <c r="I164" s="119">
        <v>55.442409527048</v>
      </c>
      <c r="J164" s="119">
        <v>161.82727381231948</v>
      </c>
      <c r="K164" s="74">
        <f t="shared" si="12"/>
        <v>-0.65739761771339111</v>
      </c>
      <c r="L164" s="74">
        <f t="shared" si="13"/>
        <v>12.956957899977803</v>
      </c>
      <c r="M164" s="5" t="str">
        <f t="shared" si="14"/>
        <v/>
      </c>
    </row>
    <row r="165" spans="1:13" x14ac:dyDescent="0.2">
      <c r="A165" s="118" t="s">
        <v>2185</v>
      </c>
      <c r="B165" s="59" t="s">
        <v>616</v>
      </c>
      <c r="C165" s="59" t="s">
        <v>890</v>
      </c>
      <c r="D165" s="118" t="s">
        <v>213</v>
      </c>
      <c r="E165" s="118" t="s">
        <v>214</v>
      </c>
      <c r="F165" s="119">
        <v>6.4682778150000004</v>
      </c>
      <c r="G165" s="119">
        <v>15.130676567</v>
      </c>
      <c r="H165" s="74">
        <f t="shared" si="11"/>
        <v>-0.57250571140306361</v>
      </c>
      <c r="I165" s="119">
        <v>55.327857460000004</v>
      </c>
      <c r="J165" s="119">
        <v>33.967430490000005</v>
      </c>
      <c r="K165" s="74">
        <f t="shared" si="12"/>
        <v>0.62885024453905913</v>
      </c>
      <c r="L165" s="74">
        <f t="shared" si="13"/>
        <v>8.5537231149370481</v>
      </c>
      <c r="M165" s="5" t="str">
        <f t="shared" si="14"/>
        <v/>
      </c>
    </row>
    <row r="166" spans="1:13" x14ac:dyDescent="0.2">
      <c r="A166" s="118" t="s">
        <v>2823</v>
      </c>
      <c r="B166" s="59" t="s">
        <v>1608</v>
      </c>
      <c r="C166" s="59" t="s">
        <v>665</v>
      </c>
      <c r="D166" s="118" t="s">
        <v>212</v>
      </c>
      <c r="E166" s="118" t="s">
        <v>1020</v>
      </c>
      <c r="F166" s="119">
        <v>44.767959157</v>
      </c>
      <c r="G166" s="119">
        <v>54.394376405000003</v>
      </c>
      <c r="H166" s="74">
        <f t="shared" si="11"/>
        <v>-0.17697449413382982</v>
      </c>
      <c r="I166" s="119">
        <v>54.568846896225999</v>
      </c>
      <c r="J166" s="119">
        <v>519.47101468669996</v>
      </c>
      <c r="K166" s="74">
        <f t="shared" si="12"/>
        <v>-0.89495304770924089</v>
      </c>
      <c r="L166" s="74">
        <f t="shared" si="13"/>
        <v>1.2189263911909531</v>
      </c>
      <c r="M166" s="5" t="str">
        <f t="shared" si="14"/>
        <v/>
      </c>
    </row>
    <row r="167" spans="1:13" x14ac:dyDescent="0.2">
      <c r="A167" s="118" t="s">
        <v>1706</v>
      </c>
      <c r="B167" s="59" t="s">
        <v>335</v>
      </c>
      <c r="C167" s="59" t="s">
        <v>665</v>
      </c>
      <c r="D167" s="118" t="s">
        <v>212</v>
      </c>
      <c r="E167" s="118" t="s">
        <v>1020</v>
      </c>
      <c r="F167" s="119">
        <v>15.455584256</v>
      </c>
      <c r="G167" s="119">
        <v>12.138864689</v>
      </c>
      <c r="H167" s="74">
        <f t="shared" si="11"/>
        <v>0.27323144725433379</v>
      </c>
      <c r="I167" s="119">
        <v>54.413512070000003</v>
      </c>
      <c r="J167" s="119">
        <v>22.2480896</v>
      </c>
      <c r="K167" s="74">
        <f t="shared" si="12"/>
        <v>1.445761098966448</v>
      </c>
      <c r="L167" s="74">
        <f t="shared" si="13"/>
        <v>3.520637665242333</v>
      </c>
      <c r="M167" s="5" t="str">
        <f t="shared" si="14"/>
        <v/>
      </c>
    </row>
    <row r="168" spans="1:13" x14ac:dyDescent="0.2">
      <c r="A168" s="118" t="s">
        <v>2817</v>
      </c>
      <c r="B168" s="59" t="s">
        <v>101</v>
      </c>
      <c r="C168" s="59" t="s">
        <v>665</v>
      </c>
      <c r="D168" s="118" t="s">
        <v>212</v>
      </c>
      <c r="E168" s="118" t="s">
        <v>1020</v>
      </c>
      <c r="F168" s="119">
        <v>12.261779543999999</v>
      </c>
      <c r="G168" s="119">
        <v>11.157166159000001</v>
      </c>
      <c r="H168" s="74">
        <f t="shared" si="11"/>
        <v>9.9004834136036779E-2</v>
      </c>
      <c r="I168" s="119">
        <v>53.655309119999998</v>
      </c>
      <c r="J168" s="119">
        <v>55.158131420000004</v>
      </c>
      <c r="K168" s="74">
        <f t="shared" si="12"/>
        <v>-2.7245707229579752E-2</v>
      </c>
      <c r="L168" s="74">
        <f t="shared" si="13"/>
        <v>4.375817468212019</v>
      </c>
      <c r="M168" s="5" t="str">
        <f t="shared" si="14"/>
        <v/>
      </c>
    </row>
    <row r="169" spans="1:13" x14ac:dyDescent="0.2">
      <c r="A169" s="118" t="s">
        <v>1694</v>
      </c>
      <c r="B169" s="59" t="s">
        <v>154</v>
      </c>
      <c r="C169" s="59" t="s">
        <v>665</v>
      </c>
      <c r="D169" s="118" t="s">
        <v>212</v>
      </c>
      <c r="E169" s="118" t="s">
        <v>1020</v>
      </c>
      <c r="F169" s="119">
        <v>2.149053205</v>
      </c>
      <c r="G169" s="119">
        <v>4.5614908979999997</v>
      </c>
      <c r="H169" s="74">
        <f t="shared" si="11"/>
        <v>-0.52887043884220852</v>
      </c>
      <c r="I169" s="119">
        <v>53.060720580000002</v>
      </c>
      <c r="J169" s="119">
        <v>1.87198858</v>
      </c>
      <c r="K169" s="74">
        <f t="shared" si="12"/>
        <v>27.344574933250929</v>
      </c>
      <c r="L169" s="74">
        <f t="shared" si="13"/>
        <v>24.690277772811122</v>
      </c>
      <c r="M169" s="5" t="str">
        <f t="shared" si="14"/>
        <v/>
      </c>
    </row>
    <row r="170" spans="1:13" x14ac:dyDescent="0.2">
      <c r="A170" s="118" t="s">
        <v>2024</v>
      </c>
      <c r="B170" s="59" t="s">
        <v>370</v>
      </c>
      <c r="C170" s="59" t="s">
        <v>972</v>
      </c>
      <c r="D170" s="118" t="s">
        <v>827</v>
      </c>
      <c r="E170" s="118" t="s">
        <v>214</v>
      </c>
      <c r="F170" s="119">
        <v>28.537778318999997</v>
      </c>
      <c r="G170" s="119">
        <v>17.546024475999999</v>
      </c>
      <c r="H170" s="74">
        <f t="shared" si="11"/>
        <v>0.62645266784135978</v>
      </c>
      <c r="I170" s="119">
        <v>52.979283071887501</v>
      </c>
      <c r="J170" s="119">
        <v>152.303241637318</v>
      </c>
      <c r="K170" s="74">
        <f t="shared" si="12"/>
        <v>-0.65214605741585019</v>
      </c>
      <c r="L170" s="74">
        <f t="shared" si="13"/>
        <v>1.856461371297945</v>
      </c>
      <c r="M170" s="5" t="str">
        <f t="shared" si="14"/>
        <v/>
      </c>
    </row>
    <row r="171" spans="1:13" x14ac:dyDescent="0.2">
      <c r="A171" s="118" t="s">
        <v>2698</v>
      </c>
      <c r="B171" s="59" t="s">
        <v>558</v>
      </c>
      <c r="C171" s="59" t="s">
        <v>889</v>
      </c>
      <c r="D171" s="118" t="s">
        <v>212</v>
      </c>
      <c r="E171" s="118" t="s">
        <v>1020</v>
      </c>
      <c r="F171" s="119">
        <v>59.655529965000007</v>
      </c>
      <c r="G171" s="119">
        <v>85.800441417000002</v>
      </c>
      <c r="H171" s="74">
        <f t="shared" si="11"/>
        <v>-0.30471768000507971</v>
      </c>
      <c r="I171" s="119">
        <v>52.2556504</v>
      </c>
      <c r="J171" s="119">
        <v>51.474606389999998</v>
      </c>
      <c r="K171" s="74">
        <f t="shared" si="12"/>
        <v>1.5173384796425271E-2</v>
      </c>
      <c r="L171" s="74">
        <f t="shared" si="13"/>
        <v>0.87595651954912601</v>
      </c>
      <c r="M171" s="5" t="str">
        <f t="shared" si="14"/>
        <v/>
      </c>
    </row>
    <row r="172" spans="1:13" x14ac:dyDescent="0.2">
      <c r="A172" s="118" t="s">
        <v>2699</v>
      </c>
      <c r="B172" s="59" t="s">
        <v>559</v>
      </c>
      <c r="C172" s="59" t="s">
        <v>889</v>
      </c>
      <c r="D172" s="118" t="s">
        <v>212</v>
      </c>
      <c r="E172" s="118" t="s">
        <v>1020</v>
      </c>
      <c r="F172" s="119">
        <v>38.302417296999998</v>
      </c>
      <c r="G172" s="119">
        <v>66.870726250000004</v>
      </c>
      <c r="H172" s="74">
        <f t="shared" si="11"/>
        <v>-0.42721696854608338</v>
      </c>
      <c r="I172" s="119">
        <v>52.123155079999997</v>
      </c>
      <c r="J172" s="119">
        <v>67.244998230000007</v>
      </c>
      <c r="K172" s="74">
        <f t="shared" si="12"/>
        <v>-0.22487684657642992</v>
      </c>
      <c r="L172" s="74">
        <f t="shared" si="13"/>
        <v>1.3608319985611586</v>
      </c>
      <c r="M172" s="5" t="str">
        <f t="shared" si="14"/>
        <v/>
      </c>
    </row>
    <row r="173" spans="1:13" x14ac:dyDescent="0.2">
      <c r="A173" s="118" t="s">
        <v>2106</v>
      </c>
      <c r="B173" s="59" t="s">
        <v>391</v>
      </c>
      <c r="C173" s="59" t="s">
        <v>886</v>
      </c>
      <c r="D173" s="118" t="s">
        <v>212</v>
      </c>
      <c r="E173" s="118" t="s">
        <v>1020</v>
      </c>
      <c r="F173" s="119">
        <v>0.533362055</v>
      </c>
      <c r="G173" s="119">
        <v>1.4097948359999999</v>
      </c>
      <c r="H173" s="74">
        <f t="shared" si="11"/>
        <v>-0.62167399015781322</v>
      </c>
      <c r="I173" s="119">
        <v>52.117511819999997</v>
      </c>
      <c r="J173" s="119">
        <v>2.9527789599999998</v>
      </c>
      <c r="K173" s="74">
        <f t="shared" si="12"/>
        <v>16.650326193058486</v>
      </c>
      <c r="L173" s="74">
        <f t="shared" si="13"/>
        <v>97.715072400491621</v>
      </c>
      <c r="M173" s="5" t="str">
        <f t="shared" si="14"/>
        <v/>
      </c>
    </row>
    <row r="174" spans="1:13" x14ac:dyDescent="0.2">
      <c r="A174" s="118" t="s">
        <v>1784</v>
      </c>
      <c r="B174" s="59" t="s">
        <v>31</v>
      </c>
      <c r="C174" s="59" t="s">
        <v>890</v>
      </c>
      <c r="D174" s="118" t="s">
        <v>827</v>
      </c>
      <c r="E174" s="118" t="s">
        <v>214</v>
      </c>
      <c r="F174" s="119">
        <v>12.913664914999998</v>
      </c>
      <c r="G174" s="119">
        <v>15.935163438</v>
      </c>
      <c r="H174" s="74">
        <f t="shared" si="11"/>
        <v>-0.18961201965426633</v>
      </c>
      <c r="I174" s="119">
        <v>51.762030490000001</v>
      </c>
      <c r="J174" s="119">
        <v>127.97141712</v>
      </c>
      <c r="K174" s="74">
        <f t="shared" si="12"/>
        <v>-0.59551881463137768</v>
      </c>
      <c r="L174" s="74">
        <f t="shared" si="13"/>
        <v>4.0083145126272628</v>
      </c>
      <c r="M174" s="5" t="str">
        <f t="shared" si="14"/>
        <v/>
      </c>
    </row>
    <row r="175" spans="1:13" x14ac:dyDescent="0.2">
      <c r="A175" s="118" t="s">
        <v>1846</v>
      </c>
      <c r="B175" s="59" t="s">
        <v>974</v>
      </c>
      <c r="C175" s="59" t="s">
        <v>975</v>
      </c>
      <c r="D175" s="118" t="s">
        <v>212</v>
      </c>
      <c r="E175" s="118" t="s">
        <v>1020</v>
      </c>
      <c r="F175" s="119">
        <v>3.4809060699999996</v>
      </c>
      <c r="G175" s="119">
        <v>6.69931549</v>
      </c>
      <c r="H175" s="74">
        <f t="shared" si="11"/>
        <v>-0.48040869620248328</v>
      </c>
      <c r="I175" s="119">
        <v>51.599067390000002</v>
      </c>
      <c r="J175" s="119">
        <v>2.8031504799999998</v>
      </c>
      <c r="K175" s="74">
        <f t="shared" si="12"/>
        <v>17.407526730423694</v>
      </c>
      <c r="L175" s="74">
        <f t="shared" si="13"/>
        <v>14.823458706543038</v>
      </c>
      <c r="M175" s="5" t="str">
        <f t="shared" si="14"/>
        <v/>
      </c>
    </row>
    <row r="176" spans="1:13" x14ac:dyDescent="0.2">
      <c r="A176" s="118" t="s">
        <v>1825</v>
      </c>
      <c r="B176" s="59" t="s">
        <v>182</v>
      </c>
      <c r="C176" s="59" t="s">
        <v>890</v>
      </c>
      <c r="D176" s="118" t="s">
        <v>213</v>
      </c>
      <c r="E176" s="118" t="s">
        <v>1020</v>
      </c>
      <c r="F176" s="119">
        <v>10.678381247999999</v>
      </c>
      <c r="G176" s="119">
        <v>15.63122817</v>
      </c>
      <c r="H176" s="74">
        <f t="shared" si="11"/>
        <v>-0.31685590333238678</v>
      </c>
      <c r="I176" s="119">
        <v>51.390154590000002</v>
      </c>
      <c r="J176" s="119">
        <v>60.077112630000002</v>
      </c>
      <c r="K176" s="74">
        <f t="shared" si="12"/>
        <v>-0.14459679667864223</v>
      </c>
      <c r="L176" s="74">
        <f t="shared" si="13"/>
        <v>4.8125416574375528</v>
      </c>
      <c r="M176" s="5" t="str">
        <f t="shared" si="14"/>
        <v/>
      </c>
    </row>
    <row r="177" spans="1:13" x14ac:dyDescent="0.2">
      <c r="A177" s="118" t="s">
        <v>1782</v>
      </c>
      <c r="B177" s="59" t="s">
        <v>948</v>
      </c>
      <c r="C177" s="59" t="s">
        <v>890</v>
      </c>
      <c r="D177" s="118" t="s">
        <v>827</v>
      </c>
      <c r="E177" s="118" t="s">
        <v>214</v>
      </c>
      <c r="F177" s="119">
        <v>15.176478931</v>
      </c>
      <c r="G177" s="119">
        <v>26.936113585999998</v>
      </c>
      <c r="H177" s="74">
        <f t="shared" si="11"/>
        <v>-0.43657503215727633</v>
      </c>
      <c r="I177" s="119">
        <v>51.329008950000002</v>
      </c>
      <c r="J177" s="119">
        <v>15.43395267</v>
      </c>
      <c r="K177" s="74">
        <f t="shared" si="12"/>
        <v>2.3257202511558566</v>
      </c>
      <c r="L177" s="74">
        <f t="shared" si="13"/>
        <v>3.3821421413601804</v>
      </c>
      <c r="M177" s="5" t="str">
        <f t="shared" si="14"/>
        <v/>
      </c>
    </row>
    <row r="178" spans="1:13" x14ac:dyDescent="0.2">
      <c r="A178" s="118" t="s">
        <v>2146</v>
      </c>
      <c r="B178" s="59" t="s">
        <v>429</v>
      </c>
      <c r="C178" s="59" t="s">
        <v>886</v>
      </c>
      <c r="D178" s="118" t="s">
        <v>212</v>
      </c>
      <c r="E178" s="118" t="s">
        <v>1020</v>
      </c>
      <c r="F178" s="119">
        <v>17.529310690000003</v>
      </c>
      <c r="G178" s="119">
        <v>2.14113854</v>
      </c>
      <c r="H178" s="74">
        <f t="shared" si="11"/>
        <v>7.1869110113724837</v>
      </c>
      <c r="I178" s="119">
        <v>51.024940770000001</v>
      </c>
      <c r="J178" s="119">
        <v>5.2067160000000001E-2</v>
      </c>
      <c r="K178" s="74" t="str">
        <f t="shared" si="12"/>
        <v/>
      </c>
      <c r="L178" s="74">
        <f t="shared" si="13"/>
        <v>2.9108355526557212</v>
      </c>
      <c r="M178" s="5" t="str">
        <f t="shared" si="14"/>
        <v/>
      </c>
    </row>
    <row r="179" spans="1:13" x14ac:dyDescent="0.2">
      <c r="A179" s="118" t="s">
        <v>1857</v>
      </c>
      <c r="B179" s="59" t="s">
        <v>180</v>
      </c>
      <c r="C179" s="59" t="s">
        <v>890</v>
      </c>
      <c r="D179" s="118" t="s">
        <v>213</v>
      </c>
      <c r="E179" s="118" t="s">
        <v>1020</v>
      </c>
      <c r="F179" s="119">
        <v>14.525920145999999</v>
      </c>
      <c r="G179" s="119">
        <v>13.085742306</v>
      </c>
      <c r="H179" s="74">
        <f t="shared" si="11"/>
        <v>0.11005702285147834</v>
      </c>
      <c r="I179" s="119">
        <v>50.571591019868499</v>
      </c>
      <c r="J179" s="119">
        <v>20.63850750370705</v>
      </c>
      <c r="K179" s="74">
        <f t="shared" si="12"/>
        <v>1.4503511705381276</v>
      </c>
      <c r="L179" s="74">
        <f t="shared" si="13"/>
        <v>3.4814724651914317</v>
      </c>
      <c r="M179" s="5" t="str">
        <f t="shared" si="14"/>
        <v/>
      </c>
    </row>
    <row r="180" spans="1:13" x14ac:dyDescent="0.2">
      <c r="A180" s="118" t="s">
        <v>2271</v>
      </c>
      <c r="B180" s="59" t="s">
        <v>287</v>
      </c>
      <c r="C180" s="59" t="s">
        <v>1906</v>
      </c>
      <c r="D180" s="118" t="s">
        <v>213</v>
      </c>
      <c r="E180" s="118" t="s">
        <v>214</v>
      </c>
      <c r="F180" s="119">
        <v>26.546352116000001</v>
      </c>
      <c r="G180" s="119">
        <v>43.584026239000003</v>
      </c>
      <c r="H180" s="74">
        <f t="shared" si="11"/>
        <v>-0.39091556226520197</v>
      </c>
      <c r="I180" s="119">
        <v>50.533017139999998</v>
      </c>
      <c r="J180" s="119">
        <v>12.148448570000001</v>
      </c>
      <c r="K180" s="74">
        <f t="shared" si="12"/>
        <v>3.1596272025045904</v>
      </c>
      <c r="L180" s="74">
        <f t="shared" si="13"/>
        <v>1.9035766917874479</v>
      </c>
      <c r="M180" s="5" t="str">
        <f t="shared" si="14"/>
        <v/>
      </c>
    </row>
    <row r="181" spans="1:13" x14ac:dyDescent="0.2">
      <c r="A181" s="118" t="s">
        <v>2635</v>
      </c>
      <c r="B181" s="59" t="s">
        <v>595</v>
      </c>
      <c r="C181" s="59" t="s">
        <v>891</v>
      </c>
      <c r="D181" s="118" t="s">
        <v>212</v>
      </c>
      <c r="E181" s="118" t="s">
        <v>1020</v>
      </c>
      <c r="F181" s="119">
        <v>15.738966259</v>
      </c>
      <c r="G181" s="119">
        <v>4.9179584299999997</v>
      </c>
      <c r="H181" s="74">
        <f t="shared" si="11"/>
        <v>2.2003048588192318</v>
      </c>
      <c r="I181" s="119">
        <v>50.305867867518998</v>
      </c>
      <c r="J181" s="119">
        <v>4.0442229819682201</v>
      </c>
      <c r="K181" s="74">
        <f t="shared" si="12"/>
        <v>11.438945155055821</v>
      </c>
      <c r="L181" s="74">
        <f t="shared" si="13"/>
        <v>3.196262514302846</v>
      </c>
      <c r="M181" s="5" t="str">
        <f t="shared" si="14"/>
        <v/>
      </c>
    </row>
    <row r="182" spans="1:13" x14ac:dyDescent="0.2">
      <c r="A182" s="118" t="s">
        <v>3092</v>
      </c>
      <c r="B182" s="59" t="s">
        <v>3093</v>
      </c>
      <c r="C182" s="59" t="s">
        <v>2076</v>
      </c>
      <c r="D182" s="118" t="s">
        <v>212</v>
      </c>
      <c r="E182" s="118" t="s">
        <v>1020</v>
      </c>
      <c r="F182" s="119">
        <v>2.3552500000000001E-2</v>
      </c>
      <c r="G182" s="119"/>
      <c r="H182" s="74" t="str">
        <f t="shared" si="11"/>
        <v/>
      </c>
      <c r="I182" s="119">
        <v>49.381416000000002</v>
      </c>
      <c r="J182" s="119"/>
      <c r="K182" s="74" t="str">
        <f t="shared" si="12"/>
        <v/>
      </c>
      <c r="L182" s="74" t="str">
        <f t="shared" si="13"/>
        <v/>
      </c>
    </row>
    <row r="183" spans="1:13" x14ac:dyDescent="0.2">
      <c r="A183" s="118" t="s">
        <v>2374</v>
      </c>
      <c r="B183" s="59" t="s">
        <v>233</v>
      </c>
      <c r="C183" s="59" t="s">
        <v>887</v>
      </c>
      <c r="D183" s="118" t="s">
        <v>212</v>
      </c>
      <c r="E183" s="118" t="s">
        <v>1020</v>
      </c>
      <c r="F183" s="119">
        <v>0.52393383000000004</v>
      </c>
      <c r="G183" s="119">
        <v>4.8352300000000001E-2</v>
      </c>
      <c r="H183" s="74">
        <f t="shared" si="11"/>
        <v>9.8357581748955081</v>
      </c>
      <c r="I183" s="119">
        <v>48.534707220000001</v>
      </c>
      <c r="J183" s="119">
        <v>104.59967997</v>
      </c>
      <c r="K183" s="74">
        <f t="shared" si="12"/>
        <v>-0.53599564325703353</v>
      </c>
      <c r="L183" s="74">
        <f t="shared" si="13"/>
        <v>92.63518490493351</v>
      </c>
      <c r="M183" s="5" t="str">
        <f t="shared" ref="M183:M214" si="15">IF(B183=B182,"FALSE","")</f>
        <v/>
      </c>
    </row>
    <row r="184" spans="1:13" x14ac:dyDescent="0.2">
      <c r="A184" s="118" t="s">
        <v>2249</v>
      </c>
      <c r="B184" s="59" t="s">
        <v>514</v>
      </c>
      <c r="C184" s="59" t="s">
        <v>890</v>
      </c>
      <c r="D184" s="118" t="s">
        <v>213</v>
      </c>
      <c r="E184" s="118" t="s">
        <v>214</v>
      </c>
      <c r="F184" s="119">
        <v>5.5743457529999993</v>
      </c>
      <c r="G184" s="119">
        <v>6.4732607929999997</v>
      </c>
      <c r="H184" s="74">
        <f t="shared" si="11"/>
        <v>-0.13886587745268375</v>
      </c>
      <c r="I184" s="119">
        <v>48.115994579509049</v>
      </c>
      <c r="J184" s="119">
        <v>11.959691395</v>
      </c>
      <c r="K184" s="74">
        <f t="shared" si="12"/>
        <v>3.0231802803561427</v>
      </c>
      <c r="L184" s="74">
        <f t="shared" si="13"/>
        <v>8.6316846337732098</v>
      </c>
      <c r="M184" s="5" t="str">
        <f t="shared" si="15"/>
        <v/>
      </c>
    </row>
    <row r="185" spans="1:13" x14ac:dyDescent="0.2">
      <c r="A185" s="118" t="s">
        <v>2289</v>
      </c>
      <c r="B185" s="59" t="s">
        <v>142</v>
      </c>
      <c r="C185" s="59" t="s">
        <v>665</v>
      </c>
      <c r="D185" s="118" t="s">
        <v>212</v>
      </c>
      <c r="E185" s="118" t="s">
        <v>1020</v>
      </c>
      <c r="F185" s="119">
        <v>14.92208832</v>
      </c>
      <c r="G185" s="119">
        <v>32.581582329999996</v>
      </c>
      <c r="H185" s="74">
        <f t="shared" si="11"/>
        <v>-0.54200848292563575</v>
      </c>
      <c r="I185" s="119">
        <v>47.675418960000002</v>
      </c>
      <c r="J185" s="119">
        <v>87.47700485</v>
      </c>
      <c r="K185" s="74">
        <f t="shared" si="12"/>
        <v>-0.45499484073842289</v>
      </c>
      <c r="L185" s="74">
        <f t="shared" si="13"/>
        <v>3.1949562244649683</v>
      </c>
      <c r="M185" s="5" t="str">
        <f t="shared" si="15"/>
        <v/>
      </c>
    </row>
    <row r="186" spans="1:13" x14ac:dyDescent="0.2">
      <c r="A186" s="118" t="s">
        <v>1790</v>
      </c>
      <c r="B186" s="59" t="s">
        <v>931</v>
      </c>
      <c r="C186" s="59" t="s">
        <v>890</v>
      </c>
      <c r="D186" s="118" t="s">
        <v>213</v>
      </c>
      <c r="E186" s="118" t="s">
        <v>214</v>
      </c>
      <c r="F186" s="119">
        <v>11.616910254</v>
      </c>
      <c r="G186" s="119">
        <v>12.931550300000001</v>
      </c>
      <c r="H186" s="74">
        <f t="shared" si="11"/>
        <v>-0.10166144162931501</v>
      </c>
      <c r="I186" s="119">
        <v>47.411636524801949</v>
      </c>
      <c r="J186" s="119">
        <v>23.822997919896753</v>
      </c>
      <c r="K186" s="74">
        <f t="shared" si="12"/>
        <v>0.99016247594951845</v>
      </c>
      <c r="L186" s="74">
        <f t="shared" si="13"/>
        <v>4.0812604632524305</v>
      </c>
      <c r="M186" s="5" t="str">
        <f t="shared" si="15"/>
        <v/>
      </c>
    </row>
    <row r="187" spans="1:13" x14ac:dyDescent="0.2">
      <c r="A187" s="118" t="s">
        <v>2788</v>
      </c>
      <c r="B187" s="59" t="s">
        <v>1003</v>
      </c>
      <c r="C187" s="59" t="s">
        <v>665</v>
      </c>
      <c r="D187" s="118" t="s">
        <v>212</v>
      </c>
      <c r="E187" s="118" t="s">
        <v>1020</v>
      </c>
      <c r="F187" s="119">
        <v>3.1090715759999998</v>
      </c>
      <c r="G187" s="119">
        <v>5.5259150429999995</v>
      </c>
      <c r="H187" s="74">
        <f t="shared" si="11"/>
        <v>-0.43736529573713889</v>
      </c>
      <c r="I187" s="119">
        <v>47.17941579</v>
      </c>
      <c r="J187" s="119">
        <v>12.319703949999999</v>
      </c>
      <c r="K187" s="74">
        <f t="shared" si="12"/>
        <v>2.8295900600760788</v>
      </c>
      <c r="L187" s="74">
        <f t="shared" si="13"/>
        <v>15.174760257754839</v>
      </c>
      <c r="M187" s="5" t="str">
        <f t="shared" si="15"/>
        <v/>
      </c>
    </row>
    <row r="188" spans="1:13" x14ac:dyDescent="0.2">
      <c r="A188" s="118" t="s">
        <v>2192</v>
      </c>
      <c r="B188" s="59" t="s">
        <v>943</v>
      </c>
      <c r="C188" s="59" t="s">
        <v>890</v>
      </c>
      <c r="D188" s="118" t="s">
        <v>213</v>
      </c>
      <c r="E188" s="118" t="s">
        <v>214</v>
      </c>
      <c r="F188" s="119">
        <v>4.8216979400000008</v>
      </c>
      <c r="G188" s="119">
        <v>2.1733726</v>
      </c>
      <c r="H188" s="74">
        <f t="shared" si="11"/>
        <v>1.2185325884756257</v>
      </c>
      <c r="I188" s="119">
        <v>47.043585799999995</v>
      </c>
      <c r="J188" s="119">
        <v>35.568834630000005</v>
      </c>
      <c r="K188" s="74">
        <f t="shared" si="12"/>
        <v>0.32260689138017984</v>
      </c>
      <c r="L188" s="74">
        <f t="shared" si="13"/>
        <v>9.7566430716727943</v>
      </c>
      <c r="M188" s="5" t="str">
        <f t="shared" si="15"/>
        <v/>
      </c>
    </row>
    <row r="189" spans="1:13" x14ac:dyDescent="0.2">
      <c r="A189" s="118" t="s">
        <v>2322</v>
      </c>
      <c r="B189" s="59" t="s">
        <v>1232</v>
      </c>
      <c r="C189" s="59" t="s">
        <v>887</v>
      </c>
      <c r="D189" s="118" t="s">
        <v>212</v>
      </c>
      <c r="E189" s="118" t="s">
        <v>1020</v>
      </c>
      <c r="F189" s="119">
        <v>12.470981740000001</v>
      </c>
      <c r="G189" s="119">
        <v>4.4864580499999995</v>
      </c>
      <c r="H189" s="74">
        <f t="shared" si="11"/>
        <v>1.7796942712971542</v>
      </c>
      <c r="I189" s="119">
        <v>46.808147988823201</v>
      </c>
      <c r="J189" s="119">
        <v>35.993861109999997</v>
      </c>
      <c r="K189" s="74">
        <f t="shared" si="12"/>
        <v>0.30044809157244656</v>
      </c>
      <c r="L189" s="74">
        <f t="shared" si="13"/>
        <v>3.7533651291211978</v>
      </c>
      <c r="M189" s="5" t="str">
        <f t="shared" si="15"/>
        <v/>
      </c>
    </row>
    <row r="190" spans="1:13" x14ac:dyDescent="0.2">
      <c r="A190" s="118" t="s">
        <v>2247</v>
      </c>
      <c r="B190" s="59" t="s">
        <v>923</v>
      </c>
      <c r="C190" s="59" t="s">
        <v>890</v>
      </c>
      <c r="D190" s="118" t="s">
        <v>213</v>
      </c>
      <c r="E190" s="118" t="s">
        <v>214</v>
      </c>
      <c r="F190" s="119">
        <v>15.68915696</v>
      </c>
      <c r="G190" s="119">
        <v>28.349929168000003</v>
      </c>
      <c r="H190" s="74">
        <f t="shared" si="11"/>
        <v>-0.44658920073390718</v>
      </c>
      <c r="I190" s="119">
        <v>46.422569920000001</v>
      </c>
      <c r="J190" s="119">
        <v>43.845152130000002</v>
      </c>
      <c r="K190" s="74">
        <f t="shared" si="12"/>
        <v>5.8784555755628576E-2</v>
      </c>
      <c r="L190" s="74">
        <f t="shared" si="13"/>
        <v>2.9588951170770872</v>
      </c>
      <c r="M190" s="5" t="str">
        <f t="shared" si="15"/>
        <v/>
      </c>
    </row>
    <row r="191" spans="1:13" x14ac:dyDescent="0.2">
      <c r="A191" s="118" t="s">
        <v>2245</v>
      </c>
      <c r="B191" s="59" t="s">
        <v>365</v>
      </c>
      <c r="C191" s="59" t="s">
        <v>1906</v>
      </c>
      <c r="D191" s="118" t="s">
        <v>213</v>
      </c>
      <c r="E191" s="118" t="s">
        <v>214</v>
      </c>
      <c r="F191" s="119">
        <v>265.47461711099999</v>
      </c>
      <c r="G191" s="119">
        <v>300.317703666</v>
      </c>
      <c r="H191" s="74">
        <f t="shared" si="11"/>
        <v>-0.11602075445326043</v>
      </c>
      <c r="I191" s="119">
        <v>45.792873840000006</v>
      </c>
      <c r="J191" s="119">
        <v>21.075602745000001</v>
      </c>
      <c r="K191" s="74">
        <f t="shared" si="12"/>
        <v>1.1727907094312622</v>
      </c>
      <c r="L191" s="74">
        <f t="shared" si="13"/>
        <v>0.17249435873883617</v>
      </c>
      <c r="M191" s="5" t="str">
        <f t="shared" si="15"/>
        <v/>
      </c>
    </row>
    <row r="192" spans="1:13" x14ac:dyDescent="0.2">
      <c r="A192" s="118" t="s">
        <v>2248</v>
      </c>
      <c r="B192" s="59" t="s">
        <v>950</v>
      </c>
      <c r="C192" s="59" t="s">
        <v>665</v>
      </c>
      <c r="D192" s="118" t="s">
        <v>212</v>
      </c>
      <c r="E192" s="118" t="s">
        <v>1020</v>
      </c>
      <c r="F192" s="119">
        <v>59.618923658</v>
      </c>
      <c r="G192" s="119">
        <v>81.937801085999993</v>
      </c>
      <c r="H192" s="74">
        <f t="shared" si="11"/>
        <v>-0.2723880447386503</v>
      </c>
      <c r="I192" s="119">
        <v>45.661734459999998</v>
      </c>
      <c r="J192" s="119">
        <v>45.686116065</v>
      </c>
      <c r="K192" s="74">
        <f t="shared" si="12"/>
        <v>-5.3367646672597413E-4</v>
      </c>
      <c r="L192" s="74">
        <f t="shared" si="13"/>
        <v>0.76589330464829442</v>
      </c>
      <c r="M192" s="5" t="str">
        <f t="shared" si="15"/>
        <v/>
      </c>
    </row>
    <row r="193" spans="1:13" x14ac:dyDescent="0.2">
      <c r="A193" s="118" t="s">
        <v>1663</v>
      </c>
      <c r="B193" s="59" t="s">
        <v>1363</v>
      </c>
      <c r="C193" s="59" t="s">
        <v>149</v>
      </c>
      <c r="D193" s="118" t="s">
        <v>213</v>
      </c>
      <c r="E193" s="118" t="s">
        <v>214</v>
      </c>
      <c r="F193" s="119">
        <v>2.59189282</v>
      </c>
      <c r="G193" s="119">
        <v>4.4768981299999995</v>
      </c>
      <c r="H193" s="74">
        <f t="shared" si="11"/>
        <v>-0.42105164228965819</v>
      </c>
      <c r="I193" s="119">
        <v>44.702026937613802</v>
      </c>
      <c r="J193" s="119">
        <v>10.60560315203195</v>
      </c>
      <c r="K193" s="74">
        <f t="shared" si="12"/>
        <v>3.2149443361973473</v>
      </c>
      <c r="L193" s="74">
        <f t="shared" si="13"/>
        <v>17.246865531119379</v>
      </c>
      <c r="M193" s="5" t="str">
        <f t="shared" si="15"/>
        <v/>
      </c>
    </row>
    <row r="194" spans="1:13" x14ac:dyDescent="0.2">
      <c r="A194" s="118" t="s">
        <v>1682</v>
      </c>
      <c r="B194" s="59" t="s">
        <v>166</v>
      </c>
      <c r="C194" s="59" t="s">
        <v>665</v>
      </c>
      <c r="D194" s="118" t="s">
        <v>212</v>
      </c>
      <c r="E194" s="118" t="s">
        <v>214</v>
      </c>
      <c r="F194" s="119">
        <v>11.67605674</v>
      </c>
      <c r="G194" s="119">
        <v>7.1711871199999999</v>
      </c>
      <c r="H194" s="74">
        <f t="shared" si="11"/>
        <v>0.62819022075664366</v>
      </c>
      <c r="I194" s="119">
        <v>43.695673899999996</v>
      </c>
      <c r="J194" s="119">
        <v>34.591627029999998</v>
      </c>
      <c r="K194" s="74">
        <f t="shared" si="12"/>
        <v>0.26318643127437769</v>
      </c>
      <c r="L194" s="74">
        <f t="shared" si="13"/>
        <v>3.7423314114521848</v>
      </c>
      <c r="M194" s="5" t="str">
        <f t="shared" si="15"/>
        <v/>
      </c>
    </row>
    <row r="195" spans="1:13" x14ac:dyDescent="0.2">
      <c r="A195" s="118" t="s">
        <v>2964</v>
      </c>
      <c r="B195" s="118" t="s">
        <v>2735</v>
      </c>
      <c r="C195" s="118" t="s">
        <v>885</v>
      </c>
      <c r="D195" s="118" t="s">
        <v>212</v>
      </c>
      <c r="E195" s="118" t="s">
        <v>3031</v>
      </c>
      <c r="F195" s="119">
        <v>0.35423320000000003</v>
      </c>
      <c r="G195" s="119">
        <v>0.34806409999999999</v>
      </c>
      <c r="H195" s="74">
        <f t="shared" si="11"/>
        <v>1.772403416497137E-2</v>
      </c>
      <c r="I195" s="119">
        <v>43.630023680000001</v>
      </c>
      <c r="J195" s="119">
        <v>0</v>
      </c>
      <c r="K195" s="74" t="str">
        <f t="shared" si="12"/>
        <v/>
      </c>
      <c r="L195" s="74" t="str">
        <f t="shared" si="13"/>
        <v/>
      </c>
      <c r="M195" s="5" t="str">
        <f t="shared" si="15"/>
        <v/>
      </c>
    </row>
    <row r="196" spans="1:13" x14ac:dyDescent="0.2">
      <c r="A196" s="118" t="s">
        <v>2194</v>
      </c>
      <c r="B196" s="59" t="s">
        <v>611</v>
      </c>
      <c r="C196" s="59" t="s">
        <v>890</v>
      </c>
      <c r="D196" s="118" t="s">
        <v>213</v>
      </c>
      <c r="E196" s="118" t="s">
        <v>214</v>
      </c>
      <c r="F196" s="119">
        <v>31.815434873000001</v>
      </c>
      <c r="G196" s="119">
        <v>21.732086037000002</v>
      </c>
      <c r="H196" s="74">
        <f t="shared" si="11"/>
        <v>0.4639843970262485</v>
      </c>
      <c r="I196" s="119">
        <v>42.77391171</v>
      </c>
      <c r="J196" s="119">
        <v>61.491283255000006</v>
      </c>
      <c r="K196" s="74">
        <f t="shared" si="12"/>
        <v>-0.30439064781556746</v>
      </c>
      <c r="L196" s="74">
        <f t="shared" si="13"/>
        <v>1.3444390083223363</v>
      </c>
      <c r="M196" s="5" t="str">
        <f t="shared" si="15"/>
        <v/>
      </c>
    </row>
    <row r="197" spans="1:13" x14ac:dyDescent="0.2">
      <c r="A197" s="118" t="s">
        <v>2403</v>
      </c>
      <c r="B197" s="59" t="s">
        <v>231</v>
      </c>
      <c r="C197" s="59" t="s">
        <v>887</v>
      </c>
      <c r="D197" s="118" t="s">
        <v>212</v>
      </c>
      <c r="E197" s="118" t="s">
        <v>1020</v>
      </c>
      <c r="F197" s="119">
        <v>4.12375896</v>
      </c>
      <c r="G197" s="119">
        <v>10.97609578</v>
      </c>
      <c r="H197" s="74">
        <f t="shared" si="11"/>
        <v>-0.62429637617466205</v>
      </c>
      <c r="I197" s="119">
        <v>42.119048100000001</v>
      </c>
      <c r="J197" s="119">
        <v>38.086620054999997</v>
      </c>
      <c r="K197" s="74">
        <f t="shared" si="12"/>
        <v>0.10587518764271731</v>
      </c>
      <c r="L197" s="74">
        <f t="shared" si="13"/>
        <v>10.213751217893686</v>
      </c>
      <c r="M197" s="5" t="str">
        <f t="shared" si="15"/>
        <v/>
      </c>
    </row>
    <row r="198" spans="1:13" x14ac:dyDescent="0.2">
      <c r="A198" s="118" t="s">
        <v>2299</v>
      </c>
      <c r="B198" s="59" t="s">
        <v>347</v>
      </c>
      <c r="C198" s="59" t="s">
        <v>665</v>
      </c>
      <c r="D198" s="118" t="s">
        <v>213</v>
      </c>
      <c r="E198" s="118" t="s">
        <v>214</v>
      </c>
      <c r="F198" s="119">
        <v>66.818854651999999</v>
      </c>
      <c r="G198" s="119">
        <v>55.323047463999998</v>
      </c>
      <c r="H198" s="74">
        <f t="shared" si="11"/>
        <v>0.20779417828492885</v>
      </c>
      <c r="I198" s="119">
        <v>41.533595175526848</v>
      </c>
      <c r="J198" s="119">
        <v>69.059644869341497</v>
      </c>
      <c r="K198" s="74">
        <f t="shared" si="12"/>
        <v>-0.39858371333784004</v>
      </c>
      <c r="L198" s="74">
        <f t="shared" si="13"/>
        <v>0.621584961188551</v>
      </c>
      <c r="M198" s="5" t="str">
        <f t="shared" si="15"/>
        <v/>
      </c>
    </row>
    <row r="199" spans="1:13" x14ac:dyDescent="0.2">
      <c r="A199" s="118" t="s">
        <v>2441</v>
      </c>
      <c r="B199" s="59" t="s">
        <v>1759</v>
      </c>
      <c r="C199" s="59" t="s">
        <v>885</v>
      </c>
      <c r="D199" s="118" t="s">
        <v>212</v>
      </c>
      <c r="E199" s="118" t="s">
        <v>3031</v>
      </c>
      <c r="F199" s="119">
        <v>19.640765690000002</v>
      </c>
      <c r="G199" s="119">
        <v>25.933443526000001</v>
      </c>
      <c r="H199" s="74">
        <f t="shared" ref="H199:H262" si="16">IF(ISERROR(F199/G199-1),"",IF((F199/G199-1)&gt;10000%,"",F199/G199-1))</f>
        <v>-0.24264721457800897</v>
      </c>
      <c r="I199" s="119">
        <v>41.384558499999997</v>
      </c>
      <c r="J199" s="119">
        <v>38.457232299999994</v>
      </c>
      <c r="K199" s="74">
        <f t="shared" ref="K199:K262" si="17">IF(ISERROR(I199/J199-1),"",IF((I199/J199-1)&gt;10000%,"",I199/J199-1))</f>
        <v>7.6119003498855697E-2</v>
      </c>
      <c r="L199" s="74">
        <f t="shared" ref="L199:L262" si="18">IF(ISERROR(I199/F199),"",IF(I199/F199&gt;10000%,"",I199/F199))</f>
        <v>2.1070745994933762</v>
      </c>
      <c r="M199" s="5" t="str">
        <f t="shared" si="15"/>
        <v/>
      </c>
    </row>
    <row r="200" spans="1:13" x14ac:dyDescent="0.2">
      <c r="A200" s="118" t="s">
        <v>2683</v>
      </c>
      <c r="B200" s="59" t="s">
        <v>225</v>
      </c>
      <c r="C200" s="59" t="s">
        <v>891</v>
      </c>
      <c r="D200" s="118" t="s">
        <v>212</v>
      </c>
      <c r="E200" s="118" t="s">
        <v>1020</v>
      </c>
      <c r="F200" s="119">
        <v>39.455225495000001</v>
      </c>
      <c r="G200" s="119">
        <v>54.414797924000005</v>
      </c>
      <c r="H200" s="74">
        <f t="shared" si="16"/>
        <v>-0.27491735703757869</v>
      </c>
      <c r="I200" s="119">
        <v>40.933494509999996</v>
      </c>
      <c r="J200" s="119">
        <v>33.461451449999998</v>
      </c>
      <c r="K200" s="74">
        <f t="shared" si="17"/>
        <v>0.22330301694070709</v>
      </c>
      <c r="L200" s="74">
        <f t="shared" si="18"/>
        <v>1.0374670020625616</v>
      </c>
      <c r="M200" s="5" t="str">
        <f t="shared" si="15"/>
        <v/>
      </c>
    </row>
    <row r="201" spans="1:13" x14ac:dyDescent="0.2">
      <c r="A201" s="118" t="s">
        <v>1669</v>
      </c>
      <c r="B201" s="59" t="s">
        <v>1121</v>
      </c>
      <c r="C201" s="59" t="s">
        <v>149</v>
      </c>
      <c r="D201" s="118" t="s">
        <v>213</v>
      </c>
      <c r="E201" s="118" t="s">
        <v>214</v>
      </c>
      <c r="F201" s="119">
        <v>17.776799109999999</v>
      </c>
      <c r="G201" s="119">
        <v>35.529041280000001</v>
      </c>
      <c r="H201" s="74">
        <f t="shared" si="16"/>
        <v>-0.49965441032018754</v>
      </c>
      <c r="I201" s="119">
        <v>40.885069985667549</v>
      </c>
      <c r="J201" s="119">
        <v>53.950289976907499</v>
      </c>
      <c r="K201" s="74">
        <f t="shared" si="17"/>
        <v>-0.24217145073422763</v>
      </c>
      <c r="L201" s="74">
        <f t="shared" si="18"/>
        <v>2.2999117969819682</v>
      </c>
      <c r="M201" s="5" t="str">
        <f t="shared" si="15"/>
        <v/>
      </c>
    </row>
    <row r="202" spans="1:13" x14ac:dyDescent="0.2">
      <c r="A202" s="118" t="s">
        <v>2002</v>
      </c>
      <c r="B202" s="59" t="s">
        <v>1407</v>
      </c>
      <c r="C202" s="59" t="s">
        <v>972</v>
      </c>
      <c r="D202" s="118" t="s">
        <v>213</v>
      </c>
      <c r="E202" s="118" t="s">
        <v>214</v>
      </c>
      <c r="F202" s="119">
        <v>3.6652753100000002</v>
      </c>
      <c r="G202" s="119">
        <v>7.0418030900000002</v>
      </c>
      <c r="H202" s="74">
        <f t="shared" si="16"/>
        <v>-0.47949761401237934</v>
      </c>
      <c r="I202" s="119">
        <v>40.591340025814802</v>
      </c>
      <c r="J202" s="119">
        <v>19.394597755586851</v>
      </c>
      <c r="K202" s="74">
        <f t="shared" si="17"/>
        <v>1.092919922204727</v>
      </c>
      <c r="L202" s="74">
        <f t="shared" si="18"/>
        <v>11.074567827161339</v>
      </c>
      <c r="M202" s="5" t="str">
        <f t="shared" si="15"/>
        <v/>
      </c>
    </row>
    <row r="203" spans="1:13" x14ac:dyDescent="0.2">
      <c r="A203" s="118" t="s">
        <v>1917</v>
      </c>
      <c r="B203" s="59" t="s">
        <v>26</v>
      </c>
      <c r="C203" s="59" t="s">
        <v>1906</v>
      </c>
      <c r="D203" s="118" t="s">
        <v>213</v>
      </c>
      <c r="E203" s="118" t="s">
        <v>214</v>
      </c>
      <c r="F203" s="119">
        <v>8.4607320500000007</v>
      </c>
      <c r="G203" s="119">
        <v>9.8113075629999997</v>
      </c>
      <c r="H203" s="74">
        <f t="shared" si="16"/>
        <v>-0.13765499698462558</v>
      </c>
      <c r="I203" s="119">
        <v>40.56617945</v>
      </c>
      <c r="J203" s="119">
        <v>5.6137558499999995</v>
      </c>
      <c r="K203" s="74">
        <f t="shared" si="17"/>
        <v>6.226210140578166</v>
      </c>
      <c r="L203" s="74">
        <f t="shared" si="18"/>
        <v>4.7946417887090513</v>
      </c>
      <c r="M203" s="5" t="str">
        <f t="shared" si="15"/>
        <v/>
      </c>
    </row>
    <row r="204" spans="1:13" x14ac:dyDescent="0.2">
      <c r="A204" s="118" t="s">
        <v>2531</v>
      </c>
      <c r="B204" s="59" t="s">
        <v>2532</v>
      </c>
      <c r="C204" s="59" t="s">
        <v>972</v>
      </c>
      <c r="D204" s="118" t="s">
        <v>213</v>
      </c>
      <c r="E204" s="118" t="s">
        <v>1020</v>
      </c>
      <c r="F204" s="119">
        <v>2.5730040099999996</v>
      </c>
      <c r="G204" s="119">
        <v>6.8010600000000004E-2</v>
      </c>
      <c r="H204" s="74">
        <f t="shared" si="16"/>
        <v>36.832396861665671</v>
      </c>
      <c r="I204" s="119">
        <v>40.482720799999996</v>
      </c>
      <c r="J204" s="119">
        <v>0</v>
      </c>
      <c r="K204" s="74" t="str">
        <f t="shared" si="17"/>
        <v/>
      </c>
      <c r="L204" s="74">
        <f t="shared" si="18"/>
        <v>15.733640772678005</v>
      </c>
      <c r="M204" s="5" t="str">
        <f t="shared" si="15"/>
        <v/>
      </c>
    </row>
    <row r="205" spans="1:13" x14ac:dyDescent="0.2">
      <c r="A205" s="118" t="s">
        <v>1867</v>
      </c>
      <c r="B205" s="59" t="s">
        <v>597</v>
      </c>
      <c r="C205" s="59" t="s">
        <v>890</v>
      </c>
      <c r="D205" s="118" t="s">
        <v>213</v>
      </c>
      <c r="E205" s="118" t="s">
        <v>214</v>
      </c>
      <c r="F205" s="119">
        <v>12.44987791</v>
      </c>
      <c r="G205" s="119">
        <v>14.730287789999998</v>
      </c>
      <c r="H205" s="74">
        <f t="shared" si="16"/>
        <v>-0.15481095227128616</v>
      </c>
      <c r="I205" s="119">
        <v>39.753138049999997</v>
      </c>
      <c r="J205" s="119">
        <v>123.25122069</v>
      </c>
      <c r="K205" s="74">
        <f t="shared" si="17"/>
        <v>-0.67746252063509682</v>
      </c>
      <c r="L205" s="74">
        <f t="shared" si="18"/>
        <v>3.1930544489974038</v>
      </c>
      <c r="M205" s="5" t="str">
        <f t="shared" si="15"/>
        <v/>
      </c>
    </row>
    <row r="206" spans="1:13" x14ac:dyDescent="0.2">
      <c r="A206" s="118" t="s">
        <v>1849</v>
      </c>
      <c r="B206" s="59" t="s">
        <v>362</v>
      </c>
      <c r="C206" s="59" t="s">
        <v>890</v>
      </c>
      <c r="D206" s="118" t="s">
        <v>213</v>
      </c>
      <c r="E206" s="118" t="s">
        <v>214</v>
      </c>
      <c r="F206" s="119">
        <v>7.8125159650000002</v>
      </c>
      <c r="G206" s="119">
        <v>9.4644324530000006</v>
      </c>
      <c r="H206" s="74">
        <f t="shared" si="16"/>
        <v>-0.17453941334605672</v>
      </c>
      <c r="I206" s="119">
        <v>39.613068810000001</v>
      </c>
      <c r="J206" s="119">
        <v>108.67129961000001</v>
      </c>
      <c r="K206" s="74">
        <f t="shared" si="17"/>
        <v>-0.63547809815320566</v>
      </c>
      <c r="L206" s="74">
        <f t="shared" si="18"/>
        <v>5.0704624460885821</v>
      </c>
      <c r="M206" s="5" t="str">
        <f t="shared" si="15"/>
        <v/>
      </c>
    </row>
    <row r="207" spans="1:13" x14ac:dyDescent="0.2">
      <c r="A207" s="118" t="s">
        <v>1684</v>
      </c>
      <c r="B207" s="59" t="s">
        <v>169</v>
      </c>
      <c r="C207" s="59" t="s">
        <v>665</v>
      </c>
      <c r="D207" s="118" t="s">
        <v>212</v>
      </c>
      <c r="E207" s="118" t="s">
        <v>1020</v>
      </c>
      <c r="F207" s="119">
        <v>11.951972053999999</v>
      </c>
      <c r="G207" s="119">
        <v>6.6751534379999997</v>
      </c>
      <c r="H207" s="74">
        <f t="shared" si="16"/>
        <v>0.79051645254480207</v>
      </c>
      <c r="I207" s="119">
        <v>38.810019700000005</v>
      </c>
      <c r="J207" s="119">
        <v>55.606816549999998</v>
      </c>
      <c r="K207" s="74">
        <f t="shared" si="17"/>
        <v>-0.30206362982309576</v>
      </c>
      <c r="L207" s="74">
        <f t="shared" si="18"/>
        <v>3.247164528552537</v>
      </c>
      <c r="M207" s="5" t="str">
        <f t="shared" si="15"/>
        <v/>
      </c>
    </row>
    <row r="208" spans="1:13" x14ac:dyDescent="0.2">
      <c r="A208" s="118" t="s">
        <v>3022</v>
      </c>
      <c r="B208" s="59" t="s">
        <v>3023</v>
      </c>
      <c r="C208" s="59" t="s">
        <v>891</v>
      </c>
      <c r="D208" s="118" t="s">
        <v>213</v>
      </c>
      <c r="E208" s="118" t="s">
        <v>1020</v>
      </c>
      <c r="F208" s="119">
        <v>3.3601742699999999</v>
      </c>
      <c r="G208" s="119">
        <v>2.235622E-2</v>
      </c>
      <c r="H208" s="74" t="str">
        <f t="shared" si="16"/>
        <v/>
      </c>
      <c r="I208" s="119">
        <v>38.651192180000002</v>
      </c>
      <c r="J208" s="119">
        <v>377.58376489999995</v>
      </c>
      <c r="K208" s="74">
        <f t="shared" si="17"/>
        <v>-0.89763545000342781</v>
      </c>
      <c r="L208" s="74">
        <f t="shared" si="18"/>
        <v>11.502734404308145</v>
      </c>
      <c r="M208" s="5" t="str">
        <f t="shared" si="15"/>
        <v/>
      </c>
    </row>
    <row r="209" spans="1:13" x14ac:dyDescent="0.2">
      <c r="A209" s="118" t="s">
        <v>2285</v>
      </c>
      <c r="B209" s="59" t="s">
        <v>293</v>
      </c>
      <c r="C209" s="59" t="s">
        <v>887</v>
      </c>
      <c r="D209" s="118" t="s">
        <v>212</v>
      </c>
      <c r="E209" s="118" t="s">
        <v>1020</v>
      </c>
      <c r="F209" s="119">
        <v>2.0133467199999999</v>
      </c>
      <c r="G209" s="119">
        <v>0.47639265999999997</v>
      </c>
      <c r="H209" s="74">
        <f t="shared" si="16"/>
        <v>3.2262337123330154</v>
      </c>
      <c r="I209" s="119">
        <v>38.568867410664254</v>
      </c>
      <c r="J209" s="119">
        <v>3.79878086212265</v>
      </c>
      <c r="K209" s="74">
        <f t="shared" si="17"/>
        <v>9.1529592810239322</v>
      </c>
      <c r="L209" s="74">
        <f t="shared" si="18"/>
        <v>19.15659485151383</v>
      </c>
      <c r="M209" s="5" t="str">
        <f t="shared" si="15"/>
        <v/>
      </c>
    </row>
    <row r="210" spans="1:13" x14ac:dyDescent="0.2">
      <c r="A210" s="118" t="s">
        <v>2561</v>
      </c>
      <c r="B210" s="59" t="s">
        <v>527</v>
      </c>
      <c r="C210" s="59" t="s">
        <v>891</v>
      </c>
      <c r="D210" s="118" t="s">
        <v>212</v>
      </c>
      <c r="E210" s="118" t="s">
        <v>1020</v>
      </c>
      <c r="F210" s="119">
        <v>12.739377800000002</v>
      </c>
      <c r="G210" s="119">
        <v>13.461469220000001</v>
      </c>
      <c r="H210" s="74">
        <f t="shared" si="16"/>
        <v>-5.3641352827013322E-2</v>
      </c>
      <c r="I210" s="119">
        <v>38.566510969999996</v>
      </c>
      <c r="J210" s="119">
        <v>12.96737783</v>
      </c>
      <c r="K210" s="74">
        <f t="shared" si="17"/>
        <v>1.9741179346819413</v>
      </c>
      <c r="L210" s="74">
        <f t="shared" si="18"/>
        <v>3.0273465137363296</v>
      </c>
      <c r="M210" s="5" t="str">
        <f t="shared" si="15"/>
        <v/>
      </c>
    </row>
    <row r="211" spans="1:13" x14ac:dyDescent="0.2">
      <c r="A211" s="118" t="s">
        <v>1647</v>
      </c>
      <c r="B211" s="118" t="s">
        <v>1402</v>
      </c>
      <c r="C211" s="118" t="s">
        <v>149</v>
      </c>
      <c r="D211" s="118" t="s">
        <v>213</v>
      </c>
      <c r="E211" s="118" t="s">
        <v>214</v>
      </c>
      <c r="F211" s="119">
        <v>7.2476779100000002</v>
      </c>
      <c r="G211" s="119">
        <v>3.8066987999999999</v>
      </c>
      <c r="H211" s="74">
        <f t="shared" si="16"/>
        <v>0.90392733725084851</v>
      </c>
      <c r="I211" s="119">
        <v>38.264512400000001</v>
      </c>
      <c r="J211" s="119">
        <v>28.000569710000001</v>
      </c>
      <c r="K211" s="74">
        <f t="shared" si="17"/>
        <v>0.36656192342880733</v>
      </c>
      <c r="L211" s="74">
        <f t="shared" si="18"/>
        <v>5.2795547588013605</v>
      </c>
      <c r="M211" s="5" t="str">
        <f t="shared" si="15"/>
        <v/>
      </c>
    </row>
    <row r="212" spans="1:13" x14ac:dyDescent="0.2">
      <c r="A212" s="118" t="s">
        <v>2211</v>
      </c>
      <c r="B212" s="59" t="s">
        <v>415</v>
      </c>
      <c r="C212" s="59" t="s">
        <v>890</v>
      </c>
      <c r="D212" s="118" t="s">
        <v>213</v>
      </c>
      <c r="E212" s="118" t="s">
        <v>214</v>
      </c>
      <c r="F212" s="119">
        <v>1.6905612800000001</v>
      </c>
      <c r="G212" s="119">
        <v>5.8354223200000002</v>
      </c>
      <c r="H212" s="74">
        <f t="shared" si="16"/>
        <v>-0.71029324232354796</v>
      </c>
      <c r="I212" s="119">
        <v>38.222414229999998</v>
      </c>
      <c r="J212" s="119">
        <v>22.01532392</v>
      </c>
      <c r="K212" s="74">
        <f t="shared" si="17"/>
        <v>0.73617314779895349</v>
      </c>
      <c r="L212" s="74">
        <f t="shared" si="18"/>
        <v>22.609304189198038</v>
      </c>
      <c r="M212" s="5" t="str">
        <f t="shared" si="15"/>
        <v/>
      </c>
    </row>
    <row r="213" spans="1:13" x14ac:dyDescent="0.2">
      <c r="A213" s="118" t="s">
        <v>2997</v>
      </c>
      <c r="B213" s="59" t="s">
        <v>336</v>
      </c>
      <c r="C213" s="59" t="s">
        <v>665</v>
      </c>
      <c r="D213" s="118" t="s">
        <v>213</v>
      </c>
      <c r="E213" s="118" t="s">
        <v>1020</v>
      </c>
      <c r="F213" s="119">
        <v>4.6563409630000008</v>
      </c>
      <c r="G213" s="119">
        <v>6.1057947829999994</v>
      </c>
      <c r="H213" s="74">
        <f t="shared" si="16"/>
        <v>-0.23738986839774345</v>
      </c>
      <c r="I213" s="119">
        <v>38.044199759999998</v>
      </c>
      <c r="J213" s="119">
        <v>27.68538646402185</v>
      </c>
      <c r="K213" s="74">
        <f t="shared" si="17"/>
        <v>0.37416177337599366</v>
      </c>
      <c r="L213" s="74">
        <f t="shared" si="18"/>
        <v>8.1704067769746764</v>
      </c>
      <c r="M213" s="5" t="str">
        <f t="shared" si="15"/>
        <v/>
      </c>
    </row>
    <row r="214" spans="1:13" x14ac:dyDescent="0.2">
      <c r="A214" s="118" t="s">
        <v>2127</v>
      </c>
      <c r="B214" s="59" t="s">
        <v>536</v>
      </c>
      <c r="C214" s="59" t="s">
        <v>886</v>
      </c>
      <c r="D214" s="118" t="s">
        <v>212</v>
      </c>
      <c r="E214" s="118" t="s">
        <v>1020</v>
      </c>
      <c r="F214" s="119">
        <v>5.6944590799999997</v>
      </c>
      <c r="G214" s="119">
        <v>6.4447826050000003</v>
      </c>
      <c r="H214" s="74">
        <f t="shared" si="16"/>
        <v>-0.11642340339267354</v>
      </c>
      <c r="I214" s="119">
        <v>38.036512889999997</v>
      </c>
      <c r="J214" s="119">
        <v>5.8171112100000002</v>
      </c>
      <c r="K214" s="74">
        <f t="shared" si="17"/>
        <v>5.5387288495727409</v>
      </c>
      <c r="L214" s="74">
        <f t="shared" si="18"/>
        <v>6.6795655839535861</v>
      </c>
      <c r="M214" s="5" t="str">
        <f t="shared" si="15"/>
        <v/>
      </c>
    </row>
    <row r="215" spans="1:13" x14ac:dyDescent="0.2">
      <c r="A215" s="118" t="s">
        <v>2805</v>
      </c>
      <c r="B215" s="59" t="s">
        <v>140</v>
      </c>
      <c r="C215" s="59" t="s">
        <v>665</v>
      </c>
      <c r="D215" s="118" t="s">
        <v>212</v>
      </c>
      <c r="E215" s="118" t="s">
        <v>1020</v>
      </c>
      <c r="F215" s="119">
        <v>20.051169828000003</v>
      </c>
      <c r="G215" s="119">
        <v>16.45420859</v>
      </c>
      <c r="H215" s="74">
        <f t="shared" si="16"/>
        <v>0.21860432960513498</v>
      </c>
      <c r="I215" s="119">
        <v>36.845743810000002</v>
      </c>
      <c r="J215" s="119">
        <v>13.60893628</v>
      </c>
      <c r="K215" s="74">
        <f t="shared" si="17"/>
        <v>1.7074668476587211</v>
      </c>
      <c r="L215" s="74">
        <f t="shared" si="18"/>
        <v>1.837585743179313</v>
      </c>
      <c r="M215" s="5" t="str">
        <f t="shared" ref="M215:M232" si="19">IF(B215=B214,"FALSE","")</f>
        <v/>
      </c>
    </row>
    <row r="216" spans="1:13" x14ac:dyDescent="0.2">
      <c r="A216" s="118" t="s">
        <v>3030</v>
      </c>
      <c r="B216" s="59" t="s">
        <v>1018</v>
      </c>
      <c r="C216" s="59" t="s">
        <v>665</v>
      </c>
      <c r="D216" s="118" t="s">
        <v>213</v>
      </c>
      <c r="E216" s="118" t="s">
        <v>1020</v>
      </c>
      <c r="F216" s="119">
        <v>15.646823230000001</v>
      </c>
      <c r="G216" s="119">
        <v>11.549898844000001</v>
      </c>
      <c r="H216" s="74">
        <f t="shared" si="16"/>
        <v>0.35471517468123026</v>
      </c>
      <c r="I216" s="119">
        <v>36.712946467197753</v>
      </c>
      <c r="J216" s="119">
        <v>19.457184888222852</v>
      </c>
      <c r="K216" s="74">
        <f t="shared" si="17"/>
        <v>0.88685807726582078</v>
      </c>
      <c r="L216" s="74">
        <f t="shared" si="18"/>
        <v>2.3463514559816341</v>
      </c>
      <c r="M216" s="5" t="str">
        <f t="shared" si="19"/>
        <v/>
      </c>
    </row>
    <row r="217" spans="1:13" x14ac:dyDescent="0.2">
      <c r="A217" s="118" t="s">
        <v>2082</v>
      </c>
      <c r="B217" s="59" t="s">
        <v>265</v>
      </c>
      <c r="C217" s="59" t="s">
        <v>886</v>
      </c>
      <c r="D217" s="118" t="s">
        <v>212</v>
      </c>
      <c r="E217" s="118" t="s">
        <v>1020</v>
      </c>
      <c r="F217" s="119">
        <v>10.492211220000002</v>
      </c>
      <c r="G217" s="119">
        <v>15.342271035</v>
      </c>
      <c r="H217" s="74">
        <f t="shared" si="16"/>
        <v>-0.31612398216246207</v>
      </c>
      <c r="I217" s="119">
        <v>36.50247212</v>
      </c>
      <c r="J217" s="119">
        <v>140.20454475</v>
      </c>
      <c r="K217" s="74">
        <f t="shared" si="17"/>
        <v>-0.73964843875005704</v>
      </c>
      <c r="L217" s="74">
        <f t="shared" si="18"/>
        <v>3.479006603528898</v>
      </c>
      <c r="M217" s="5" t="str">
        <f t="shared" si="19"/>
        <v/>
      </c>
    </row>
    <row r="218" spans="1:13" x14ac:dyDescent="0.2">
      <c r="A218" s="118" t="s">
        <v>2013</v>
      </c>
      <c r="B218" s="59" t="s">
        <v>91</v>
      </c>
      <c r="C218" s="59" t="s">
        <v>972</v>
      </c>
      <c r="D218" s="118" t="s">
        <v>213</v>
      </c>
      <c r="E218" s="118" t="s">
        <v>214</v>
      </c>
      <c r="F218" s="119">
        <v>21.39064788</v>
      </c>
      <c r="G218" s="119">
        <v>37.961387880000004</v>
      </c>
      <c r="H218" s="74">
        <f t="shared" si="16"/>
        <v>-0.43651565249357793</v>
      </c>
      <c r="I218" s="119">
        <v>36.143919799999999</v>
      </c>
      <c r="J218" s="119">
        <v>35.916392180000003</v>
      </c>
      <c r="K218" s="74">
        <f t="shared" si="17"/>
        <v>6.3349241443770854E-3</v>
      </c>
      <c r="L218" s="74">
        <f t="shared" si="18"/>
        <v>1.6897066420224762</v>
      </c>
      <c r="M218" s="5" t="str">
        <f t="shared" si="19"/>
        <v/>
      </c>
    </row>
    <row r="219" spans="1:13" x14ac:dyDescent="0.2">
      <c r="A219" s="118" t="s">
        <v>2181</v>
      </c>
      <c r="B219" s="59" t="s">
        <v>598</v>
      </c>
      <c r="C219" s="59" t="s">
        <v>890</v>
      </c>
      <c r="D219" s="118" t="s">
        <v>213</v>
      </c>
      <c r="E219" s="118" t="s">
        <v>214</v>
      </c>
      <c r="F219" s="119">
        <v>30.211439859000002</v>
      </c>
      <c r="G219" s="119">
        <v>8.3301269100000006</v>
      </c>
      <c r="H219" s="74">
        <f t="shared" si="16"/>
        <v>2.6267682576038927</v>
      </c>
      <c r="I219" s="119">
        <v>36.08193722</v>
      </c>
      <c r="J219" s="119">
        <v>12.907853970000001</v>
      </c>
      <c r="K219" s="74">
        <f t="shared" si="17"/>
        <v>1.7953474918340739</v>
      </c>
      <c r="L219" s="74">
        <f t="shared" si="18"/>
        <v>1.1943137231591157</v>
      </c>
      <c r="M219" s="5" t="str">
        <f t="shared" si="19"/>
        <v/>
      </c>
    </row>
    <row r="220" spans="1:13" x14ac:dyDescent="0.2">
      <c r="A220" s="118" t="s">
        <v>1814</v>
      </c>
      <c r="B220" s="59" t="s">
        <v>176</v>
      </c>
      <c r="C220" s="59" t="s">
        <v>890</v>
      </c>
      <c r="D220" s="118" t="s">
        <v>213</v>
      </c>
      <c r="E220" s="118" t="s">
        <v>1020</v>
      </c>
      <c r="F220" s="119">
        <v>1.133130916</v>
      </c>
      <c r="G220" s="119">
        <v>1.950712615</v>
      </c>
      <c r="H220" s="74">
        <f t="shared" si="16"/>
        <v>-0.41911950161864309</v>
      </c>
      <c r="I220" s="119">
        <v>36.005668597403599</v>
      </c>
      <c r="J220" s="119">
        <v>3.6125640000000001E-2</v>
      </c>
      <c r="K220" s="74" t="str">
        <f t="shared" si="17"/>
        <v/>
      </c>
      <c r="L220" s="74">
        <f t="shared" si="18"/>
        <v>31.77538278145753</v>
      </c>
      <c r="M220" s="5" t="str">
        <f t="shared" si="19"/>
        <v/>
      </c>
    </row>
    <row r="221" spans="1:13" x14ac:dyDescent="0.2">
      <c r="A221" s="118" t="s">
        <v>1818</v>
      </c>
      <c r="B221" s="59" t="s">
        <v>35</v>
      </c>
      <c r="C221" s="59" t="s">
        <v>890</v>
      </c>
      <c r="D221" s="118" t="s">
        <v>213</v>
      </c>
      <c r="E221" s="118" t="s">
        <v>1020</v>
      </c>
      <c r="F221" s="119">
        <v>5.7387768509999999</v>
      </c>
      <c r="G221" s="119">
        <v>5.7380832580000005</v>
      </c>
      <c r="H221" s="74">
        <f t="shared" si="16"/>
        <v>1.2087538099625483E-4</v>
      </c>
      <c r="I221" s="119">
        <v>35.621828402008099</v>
      </c>
      <c r="J221" s="119">
        <v>3.9145413514234697</v>
      </c>
      <c r="K221" s="74">
        <f t="shared" si="17"/>
        <v>8.0998728086126111</v>
      </c>
      <c r="L221" s="74">
        <f t="shared" si="18"/>
        <v>6.2072161589278183</v>
      </c>
      <c r="M221" s="5" t="str">
        <f t="shared" si="19"/>
        <v/>
      </c>
    </row>
    <row r="222" spans="1:13" x14ac:dyDescent="0.2">
      <c r="A222" s="118" t="s">
        <v>2264</v>
      </c>
      <c r="B222" s="59" t="s">
        <v>105</v>
      </c>
      <c r="C222" s="59" t="s">
        <v>665</v>
      </c>
      <c r="D222" s="118" t="s">
        <v>212</v>
      </c>
      <c r="E222" s="118" t="s">
        <v>1020</v>
      </c>
      <c r="F222" s="119">
        <v>16.812213844999999</v>
      </c>
      <c r="G222" s="119">
        <v>10.588483842</v>
      </c>
      <c r="H222" s="74">
        <f t="shared" si="16"/>
        <v>0.58778292490876871</v>
      </c>
      <c r="I222" s="119">
        <v>35.248064090000007</v>
      </c>
      <c r="J222" s="119">
        <v>13.52036977</v>
      </c>
      <c r="K222" s="74">
        <f t="shared" si="17"/>
        <v>1.6070340301055248</v>
      </c>
      <c r="L222" s="74">
        <f t="shared" si="18"/>
        <v>2.0965748125124453</v>
      </c>
      <c r="M222" s="5" t="str">
        <f t="shared" si="19"/>
        <v/>
      </c>
    </row>
    <row r="223" spans="1:13" x14ac:dyDescent="0.2">
      <c r="A223" s="118" t="s">
        <v>2334</v>
      </c>
      <c r="B223" s="59" t="s">
        <v>114</v>
      </c>
      <c r="C223" s="59" t="s">
        <v>665</v>
      </c>
      <c r="D223" s="118" t="s">
        <v>212</v>
      </c>
      <c r="E223" s="118" t="s">
        <v>1020</v>
      </c>
      <c r="F223" s="119">
        <v>6.90053217</v>
      </c>
      <c r="G223" s="119">
        <v>13.233501429</v>
      </c>
      <c r="H223" s="74">
        <f t="shared" si="16"/>
        <v>-0.47855582991224688</v>
      </c>
      <c r="I223" s="119">
        <v>34.893464590000001</v>
      </c>
      <c r="J223" s="119">
        <v>12.839897650000001</v>
      </c>
      <c r="K223" s="74">
        <f t="shared" si="17"/>
        <v>1.7175812098471046</v>
      </c>
      <c r="L223" s="74">
        <f t="shared" si="18"/>
        <v>5.0566338552407624</v>
      </c>
      <c r="M223" s="5" t="str">
        <f t="shared" si="19"/>
        <v/>
      </c>
    </row>
    <row r="224" spans="1:13" x14ac:dyDescent="0.2">
      <c r="A224" s="118" t="s">
        <v>2583</v>
      </c>
      <c r="B224" s="59" t="s">
        <v>246</v>
      </c>
      <c r="C224" s="59" t="s">
        <v>891</v>
      </c>
      <c r="D224" s="118" t="s">
        <v>212</v>
      </c>
      <c r="E224" s="118" t="s">
        <v>214</v>
      </c>
      <c r="F224" s="119">
        <v>15.689948164</v>
      </c>
      <c r="G224" s="119">
        <v>39.996535685999994</v>
      </c>
      <c r="H224" s="74">
        <f t="shared" si="16"/>
        <v>-0.60771732114059174</v>
      </c>
      <c r="I224" s="119">
        <v>33.76519485</v>
      </c>
      <c r="J224" s="119">
        <v>20.040210379999998</v>
      </c>
      <c r="K224" s="74">
        <f t="shared" si="17"/>
        <v>0.68487227477898394</v>
      </c>
      <c r="L224" s="74">
        <f t="shared" si="18"/>
        <v>2.1520271767036796</v>
      </c>
      <c r="M224" s="5" t="str">
        <f t="shared" si="19"/>
        <v/>
      </c>
    </row>
    <row r="225" spans="1:13" x14ac:dyDescent="0.2">
      <c r="A225" s="118" t="s">
        <v>2317</v>
      </c>
      <c r="B225" s="59" t="s">
        <v>49</v>
      </c>
      <c r="C225" s="59" t="s">
        <v>1906</v>
      </c>
      <c r="D225" s="118" t="s">
        <v>213</v>
      </c>
      <c r="E225" s="118" t="s">
        <v>214</v>
      </c>
      <c r="F225" s="119">
        <v>3.3543582570000003</v>
      </c>
      <c r="G225" s="119">
        <v>9.029581563999999</v>
      </c>
      <c r="H225" s="74">
        <f t="shared" si="16"/>
        <v>-0.62851454043302768</v>
      </c>
      <c r="I225" s="119">
        <v>33.380515819999999</v>
      </c>
      <c r="J225" s="119">
        <v>33.636661479999994</v>
      </c>
      <c r="K225" s="74">
        <f t="shared" si="17"/>
        <v>-7.6150738132051421E-3</v>
      </c>
      <c r="L225" s="74">
        <f t="shared" si="18"/>
        <v>9.9513866028890288</v>
      </c>
      <c r="M225" s="5" t="str">
        <f t="shared" si="19"/>
        <v/>
      </c>
    </row>
    <row r="226" spans="1:13" x14ac:dyDescent="0.2">
      <c r="A226" s="118" t="s">
        <v>2255</v>
      </c>
      <c r="B226" s="59" t="s">
        <v>47</v>
      </c>
      <c r="C226" s="59" t="s">
        <v>1906</v>
      </c>
      <c r="D226" s="118" t="s">
        <v>213</v>
      </c>
      <c r="E226" s="118" t="s">
        <v>214</v>
      </c>
      <c r="F226" s="119">
        <v>42.496234975</v>
      </c>
      <c r="G226" s="119">
        <v>46.265995359999998</v>
      </c>
      <c r="H226" s="74">
        <f t="shared" si="16"/>
        <v>-8.1480153094451779E-2</v>
      </c>
      <c r="I226" s="119">
        <v>33.336060010000004</v>
      </c>
      <c r="J226" s="119">
        <v>42.048593479999994</v>
      </c>
      <c r="K226" s="74">
        <f t="shared" si="17"/>
        <v>-0.20720154347479003</v>
      </c>
      <c r="L226" s="74">
        <f t="shared" si="18"/>
        <v>0.78444737585838342</v>
      </c>
      <c r="M226" s="5" t="str">
        <f t="shared" si="19"/>
        <v/>
      </c>
    </row>
    <row r="227" spans="1:13" x14ac:dyDescent="0.2">
      <c r="A227" s="118" t="s">
        <v>2215</v>
      </c>
      <c r="B227" s="59" t="s">
        <v>419</v>
      </c>
      <c r="C227" s="59" t="s">
        <v>890</v>
      </c>
      <c r="D227" s="118" t="s">
        <v>213</v>
      </c>
      <c r="E227" s="118" t="s">
        <v>214</v>
      </c>
      <c r="F227" s="119">
        <v>4.2921725300000002</v>
      </c>
      <c r="G227" s="119">
        <v>3.1223881680000001</v>
      </c>
      <c r="H227" s="74">
        <f t="shared" si="16"/>
        <v>0.37464411823892108</v>
      </c>
      <c r="I227" s="119">
        <v>32.916193190000001</v>
      </c>
      <c r="J227" s="119">
        <v>14.297587885</v>
      </c>
      <c r="K227" s="74">
        <f t="shared" si="17"/>
        <v>1.3022200286338719</v>
      </c>
      <c r="L227" s="74">
        <f t="shared" si="18"/>
        <v>7.668888647866166</v>
      </c>
      <c r="M227" s="5" t="str">
        <f t="shared" si="19"/>
        <v/>
      </c>
    </row>
    <row r="228" spans="1:13" x14ac:dyDescent="0.2">
      <c r="A228" s="118" t="s">
        <v>2828</v>
      </c>
      <c r="B228" s="118" t="s">
        <v>340</v>
      </c>
      <c r="C228" s="118" t="s">
        <v>665</v>
      </c>
      <c r="D228" s="118" t="s">
        <v>212</v>
      </c>
      <c r="E228" s="118" t="s">
        <v>1020</v>
      </c>
      <c r="F228" s="119">
        <v>28.301518329999997</v>
      </c>
      <c r="G228" s="119">
        <v>32.146184650999999</v>
      </c>
      <c r="H228" s="74">
        <f t="shared" si="16"/>
        <v>-0.11959945986561749</v>
      </c>
      <c r="I228" s="119">
        <v>32.82971622569795</v>
      </c>
      <c r="J228" s="119">
        <v>66.916675380000001</v>
      </c>
      <c r="K228" s="74">
        <f t="shared" si="17"/>
        <v>-0.50939409288839133</v>
      </c>
      <c r="L228" s="74">
        <f t="shared" si="18"/>
        <v>1.1599984086683435</v>
      </c>
      <c r="M228" s="5" t="str">
        <f t="shared" si="19"/>
        <v/>
      </c>
    </row>
    <row r="229" spans="1:13" x14ac:dyDescent="0.2">
      <c r="A229" s="118" t="s">
        <v>2217</v>
      </c>
      <c r="B229" s="59" t="s">
        <v>421</v>
      </c>
      <c r="C229" s="59" t="s">
        <v>890</v>
      </c>
      <c r="D229" s="118" t="s">
        <v>213</v>
      </c>
      <c r="E229" s="118" t="s">
        <v>214</v>
      </c>
      <c r="F229" s="119">
        <v>12.332462830000001</v>
      </c>
      <c r="G229" s="119">
        <v>29.523643622999998</v>
      </c>
      <c r="H229" s="74">
        <f t="shared" si="16"/>
        <v>-0.58228520207470047</v>
      </c>
      <c r="I229" s="119">
        <v>32.729980009999998</v>
      </c>
      <c r="J229" s="119">
        <v>76.417719259999998</v>
      </c>
      <c r="K229" s="74">
        <f t="shared" si="17"/>
        <v>-0.57169645565263361</v>
      </c>
      <c r="L229" s="74">
        <f t="shared" si="18"/>
        <v>2.6539694837255792</v>
      </c>
      <c r="M229" s="5" t="str">
        <f t="shared" si="19"/>
        <v/>
      </c>
    </row>
    <row r="230" spans="1:13" x14ac:dyDescent="0.2">
      <c r="A230" s="118" t="s">
        <v>2139</v>
      </c>
      <c r="B230" s="59" t="s">
        <v>896</v>
      </c>
      <c r="C230" s="59" t="s">
        <v>886</v>
      </c>
      <c r="D230" s="118" t="s">
        <v>212</v>
      </c>
      <c r="E230" s="118" t="s">
        <v>1020</v>
      </c>
      <c r="F230" s="119">
        <v>26.166551155000001</v>
      </c>
      <c r="G230" s="119">
        <v>51.827551352999997</v>
      </c>
      <c r="H230" s="74">
        <f t="shared" si="16"/>
        <v>-0.49512275861195265</v>
      </c>
      <c r="I230" s="119">
        <v>32.088497459999999</v>
      </c>
      <c r="J230" s="119">
        <v>59.377408510882496</v>
      </c>
      <c r="K230" s="74">
        <f t="shared" si="17"/>
        <v>-0.45958406968672394</v>
      </c>
      <c r="L230" s="74">
        <f t="shared" si="18"/>
        <v>1.2263174183682366</v>
      </c>
      <c r="M230" s="5" t="str">
        <f t="shared" si="19"/>
        <v/>
      </c>
    </row>
    <row r="231" spans="1:13" x14ac:dyDescent="0.2">
      <c r="A231" s="118" t="s">
        <v>2565</v>
      </c>
      <c r="B231" s="59" t="s">
        <v>560</v>
      </c>
      <c r="C231" s="59" t="s">
        <v>891</v>
      </c>
      <c r="D231" s="118" t="s">
        <v>212</v>
      </c>
      <c r="E231" s="118" t="s">
        <v>214</v>
      </c>
      <c r="F231" s="119">
        <v>36.404001501000003</v>
      </c>
      <c r="G231" s="119">
        <v>57.967899121000002</v>
      </c>
      <c r="H231" s="74">
        <f t="shared" si="16"/>
        <v>-0.37199722513642131</v>
      </c>
      <c r="I231" s="119">
        <v>31.222474469999998</v>
      </c>
      <c r="J231" s="119">
        <v>61.86341049</v>
      </c>
      <c r="K231" s="74">
        <f t="shared" si="17"/>
        <v>-0.49529981902554499</v>
      </c>
      <c r="L231" s="74">
        <f t="shared" si="18"/>
        <v>0.85766600325907383</v>
      </c>
      <c r="M231" s="5" t="str">
        <f t="shared" si="19"/>
        <v/>
      </c>
    </row>
    <row r="232" spans="1:13" x14ac:dyDescent="0.2">
      <c r="A232" s="118" t="s">
        <v>2576</v>
      </c>
      <c r="B232" s="59" t="s">
        <v>224</v>
      </c>
      <c r="C232" s="59" t="s">
        <v>891</v>
      </c>
      <c r="D232" s="118" t="s">
        <v>212</v>
      </c>
      <c r="E232" s="118" t="s">
        <v>214</v>
      </c>
      <c r="F232" s="119">
        <v>37.744787961999997</v>
      </c>
      <c r="G232" s="119">
        <v>18.376641524</v>
      </c>
      <c r="H232" s="74">
        <f t="shared" si="16"/>
        <v>1.0539546310845256</v>
      </c>
      <c r="I232" s="119">
        <v>30.732673780000002</v>
      </c>
      <c r="J232" s="119">
        <v>10.137179849999999</v>
      </c>
      <c r="K232" s="74">
        <f t="shared" si="17"/>
        <v>2.0316788529701388</v>
      </c>
      <c r="L232" s="74">
        <f t="shared" si="18"/>
        <v>0.8142229812216849</v>
      </c>
      <c r="M232" s="5" t="str">
        <f t="shared" si="19"/>
        <v/>
      </c>
    </row>
    <row r="233" spans="1:13" x14ac:dyDescent="0.2">
      <c r="A233" s="118" t="s">
        <v>3090</v>
      </c>
      <c r="B233" s="59" t="s">
        <v>3091</v>
      </c>
      <c r="C233" s="59" t="s">
        <v>2076</v>
      </c>
      <c r="D233" s="118" t="s">
        <v>212</v>
      </c>
      <c r="E233" s="118" t="s">
        <v>1020</v>
      </c>
      <c r="F233" s="119">
        <v>1.3575E-2</v>
      </c>
      <c r="G233" s="119"/>
      <c r="H233" s="74" t="str">
        <f t="shared" si="16"/>
        <v/>
      </c>
      <c r="I233" s="119">
        <v>30.147320000000001</v>
      </c>
      <c r="J233" s="119"/>
      <c r="K233" s="74" t="str">
        <f t="shared" si="17"/>
        <v/>
      </c>
      <c r="L233" s="74" t="str">
        <f t="shared" si="18"/>
        <v/>
      </c>
    </row>
    <row r="234" spans="1:13" x14ac:dyDescent="0.2">
      <c r="A234" s="118" t="s">
        <v>2284</v>
      </c>
      <c r="B234" s="59" t="s">
        <v>44</v>
      </c>
      <c r="C234" s="59" t="s">
        <v>1906</v>
      </c>
      <c r="D234" s="118" t="s">
        <v>213</v>
      </c>
      <c r="E234" s="118" t="s">
        <v>214</v>
      </c>
      <c r="F234" s="119">
        <v>6.1389786739999996</v>
      </c>
      <c r="G234" s="119">
        <v>15.04602307</v>
      </c>
      <c r="H234" s="74">
        <f t="shared" si="16"/>
        <v>-0.59198662361216225</v>
      </c>
      <c r="I234" s="119">
        <v>30.100182109999999</v>
      </c>
      <c r="J234" s="119">
        <v>28.566572440000002</v>
      </c>
      <c r="K234" s="74">
        <f t="shared" si="17"/>
        <v>5.3685463078257722E-2</v>
      </c>
      <c r="L234" s="74">
        <f t="shared" si="18"/>
        <v>4.9031253744993872</v>
      </c>
      <c r="M234" s="5" t="str">
        <f t="shared" ref="M234:M248" si="20">IF(B234=B233,"FALSE","")</f>
        <v/>
      </c>
    </row>
    <row r="235" spans="1:13" x14ac:dyDescent="0.2">
      <c r="A235" s="118" t="s">
        <v>2328</v>
      </c>
      <c r="B235" s="59" t="s">
        <v>241</v>
      </c>
      <c r="C235" s="59" t="s">
        <v>887</v>
      </c>
      <c r="D235" s="118" t="s">
        <v>212</v>
      </c>
      <c r="E235" s="118" t="s">
        <v>1020</v>
      </c>
      <c r="F235" s="119">
        <v>0.71777081999999992</v>
      </c>
      <c r="G235" s="119">
        <v>5.8307503000000001</v>
      </c>
      <c r="H235" s="74">
        <f t="shared" si="16"/>
        <v>-0.87689906391635397</v>
      </c>
      <c r="I235" s="119">
        <v>30.036098890000002</v>
      </c>
      <c r="J235" s="119">
        <v>55.226785530000001</v>
      </c>
      <c r="K235" s="74">
        <f t="shared" si="17"/>
        <v>-0.45613168317239916</v>
      </c>
      <c r="L235" s="74">
        <f t="shared" si="18"/>
        <v>41.846363843545497</v>
      </c>
      <c r="M235" s="5" t="str">
        <f t="shared" si="20"/>
        <v/>
      </c>
    </row>
    <row r="236" spans="1:13" x14ac:dyDescent="0.2">
      <c r="A236" s="118" t="s">
        <v>1698</v>
      </c>
      <c r="B236" s="59" t="s">
        <v>135</v>
      </c>
      <c r="C236" s="59" t="s">
        <v>665</v>
      </c>
      <c r="D236" s="118" t="s">
        <v>212</v>
      </c>
      <c r="E236" s="118" t="s">
        <v>1020</v>
      </c>
      <c r="F236" s="119">
        <v>5.1756443830000007</v>
      </c>
      <c r="G236" s="119">
        <v>7.7225270259999999</v>
      </c>
      <c r="H236" s="74">
        <f t="shared" si="16"/>
        <v>-0.32979912332131978</v>
      </c>
      <c r="I236" s="119">
        <v>29.787048809999998</v>
      </c>
      <c r="J236" s="119">
        <v>27.026606265000002</v>
      </c>
      <c r="K236" s="74">
        <f t="shared" si="17"/>
        <v>0.10213796426874455</v>
      </c>
      <c r="L236" s="74">
        <f t="shared" si="18"/>
        <v>5.7552348279257721</v>
      </c>
      <c r="M236" s="5" t="str">
        <f t="shared" si="20"/>
        <v/>
      </c>
    </row>
    <row r="237" spans="1:13" x14ac:dyDescent="0.2">
      <c r="A237" s="118" t="s">
        <v>2167</v>
      </c>
      <c r="B237" s="59" t="s">
        <v>273</v>
      </c>
      <c r="C237" s="59" t="s">
        <v>665</v>
      </c>
      <c r="D237" s="118" t="s">
        <v>212</v>
      </c>
      <c r="E237" s="118" t="s">
        <v>1020</v>
      </c>
      <c r="F237" s="119">
        <v>1.7687038400000001</v>
      </c>
      <c r="G237" s="119">
        <v>1.0046379669999999</v>
      </c>
      <c r="H237" s="74">
        <f t="shared" si="16"/>
        <v>0.76053852043997106</v>
      </c>
      <c r="I237" s="119">
        <v>29.338689440000003</v>
      </c>
      <c r="J237" s="119">
        <v>28.10252857</v>
      </c>
      <c r="K237" s="74">
        <f t="shared" si="17"/>
        <v>4.3987531830841364E-2</v>
      </c>
      <c r="L237" s="74">
        <f t="shared" si="18"/>
        <v>16.587677810435466</v>
      </c>
      <c r="M237" s="5" t="str">
        <f t="shared" si="20"/>
        <v/>
      </c>
    </row>
    <row r="238" spans="1:13" x14ac:dyDescent="0.2">
      <c r="A238" s="118" t="s">
        <v>2617</v>
      </c>
      <c r="B238" s="59" t="s">
        <v>594</v>
      </c>
      <c r="C238" s="59" t="s">
        <v>891</v>
      </c>
      <c r="D238" s="118" t="s">
        <v>213</v>
      </c>
      <c r="E238" s="118" t="s">
        <v>1020</v>
      </c>
      <c r="F238" s="119">
        <v>1.012856599</v>
      </c>
      <c r="G238" s="119">
        <v>19.868163181000003</v>
      </c>
      <c r="H238" s="74">
        <f t="shared" si="16"/>
        <v>-0.9490211254169385</v>
      </c>
      <c r="I238" s="119">
        <v>28.81542511</v>
      </c>
      <c r="J238" s="119">
        <v>44.424988649999996</v>
      </c>
      <c r="K238" s="74">
        <f t="shared" si="17"/>
        <v>-0.35136899331543214</v>
      </c>
      <c r="L238" s="74">
        <f t="shared" si="18"/>
        <v>28.449659249344535</v>
      </c>
      <c r="M238" s="5" t="str">
        <f t="shared" si="20"/>
        <v/>
      </c>
    </row>
    <row r="239" spans="1:13" x14ac:dyDescent="0.2">
      <c r="A239" s="118" t="s">
        <v>2776</v>
      </c>
      <c r="B239" s="59" t="s">
        <v>517</v>
      </c>
      <c r="C239" s="59" t="s">
        <v>665</v>
      </c>
      <c r="D239" s="118" t="s">
        <v>212</v>
      </c>
      <c r="E239" s="118" t="s">
        <v>1020</v>
      </c>
      <c r="F239" s="119">
        <v>13.24195325</v>
      </c>
      <c r="G239" s="119">
        <v>21.564960045999999</v>
      </c>
      <c r="H239" s="74">
        <f t="shared" si="16"/>
        <v>-0.38595048533576126</v>
      </c>
      <c r="I239" s="119">
        <v>28.303589089999999</v>
      </c>
      <c r="J239" s="119">
        <v>37.862404189999999</v>
      </c>
      <c r="K239" s="74">
        <f t="shared" si="17"/>
        <v>-0.25246191583694044</v>
      </c>
      <c r="L239" s="74">
        <f t="shared" si="18"/>
        <v>2.1374179892985197</v>
      </c>
      <c r="M239" s="5" t="str">
        <f t="shared" si="20"/>
        <v/>
      </c>
    </row>
    <row r="240" spans="1:13" x14ac:dyDescent="0.2">
      <c r="A240" s="118" t="s">
        <v>1793</v>
      </c>
      <c r="B240" s="59" t="s">
        <v>373</v>
      </c>
      <c r="C240" s="59" t="s">
        <v>890</v>
      </c>
      <c r="D240" s="118" t="s">
        <v>213</v>
      </c>
      <c r="E240" s="118" t="s">
        <v>214</v>
      </c>
      <c r="F240" s="119">
        <v>24.48593979</v>
      </c>
      <c r="G240" s="119">
        <v>21.044692346000001</v>
      </c>
      <c r="H240" s="74">
        <f t="shared" si="16"/>
        <v>0.16352091954692227</v>
      </c>
      <c r="I240" s="119">
        <v>28.181289670000002</v>
      </c>
      <c r="J240" s="119">
        <v>105.60989495999999</v>
      </c>
      <c r="K240" s="74">
        <f t="shared" si="17"/>
        <v>-0.73315673043066909</v>
      </c>
      <c r="L240" s="74">
        <f t="shared" si="18"/>
        <v>1.1509172166432091</v>
      </c>
      <c r="M240" s="5" t="str">
        <f t="shared" si="20"/>
        <v/>
      </c>
    </row>
    <row r="241" spans="1:13" x14ac:dyDescent="0.2">
      <c r="A241" s="118" t="s">
        <v>2087</v>
      </c>
      <c r="B241" s="118" t="s">
        <v>424</v>
      </c>
      <c r="C241" s="118" t="s">
        <v>886</v>
      </c>
      <c r="D241" s="118" t="s">
        <v>212</v>
      </c>
      <c r="E241" s="118" t="s">
        <v>1020</v>
      </c>
      <c r="F241" s="119">
        <v>118.38590580500001</v>
      </c>
      <c r="G241" s="119">
        <v>201.92588247999998</v>
      </c>
      <c r="H241" s="74">
        <f t="shared" si="16"/>
        <v>-0.41371604099971837</v>
      </c>
      <c r="I241" s="119">
        <v>28.134271719999997</v>
      </c>
      <c r="J241" s="119">
        <v>11.602646785000001</v>
      </c>
      <c r="K241" s="74">
        <f t="shared" si="17"/>
        <v>1.4248149789729201</v>
      </c>
      <c r="L241" s="74">
        <f t="shared" si="18"/>
        <v>0.23764882760910339</v>
      </c>
      <c r="M241" s="5" t="str">
        <f t="shared" si="20"/>
        <v/>
      </c>
    </row>
    <row r="242" spans="1:13" x14ac:dyDescent="0.2">
      <c r="A242" s="118" t="s">
        <v>1695</v>
      </c>
      <c r="B242" s="118" t="s">
        <v>138</v>
      </c>
      <c r="C242" s="118" t="s">
        <v>665</v>
      </c>
      <c r="D242" s="118" t="s">
        <v>212</v>
      </c>
      <c r="E242" s="118" t="s">
        <v>1020</v>
      </c>
      <c r="F242" s="119">
        <v>7.6023635029999994</v>
      </c>
      <c r="G242" s="119">
        <v>5.9122494670000005</v>
      </c>
      <c r="H242" s="74">
        <f t="shared" si="16"/>
        <v>0.28586649555868582</v>
      </c>
      <c r="I242" s="119">
        <v>27.712207899999999</v>
      </c>
      <c r="J242" s="119">
        <v>35.674518520000007</v>
      </c>
      <c r="K242" s="74">
        <f t="shared" si="17"/>
        <v>-0.22319321886674215</v>
      </c>
      <c r="L242" s="74">
        <f t="shared" si="18"/>
        <v>3.645209531097056</v>
      </c>
      <c r="M242" s="5" t="str">
        <f t="shared" si="20"/>
        <v/>
      </c>
    </row>
    <row r="243" spans="1:13" x14ac:dyDescent="0.2">
      <c r="A243" s="118" t="s">
        <v>1912</v>
      </c>
      <c r="B243" s="59" t="s">
        <v>41</v>
      </c>
      <c r="C243" s="59" t="s">
        <v>1906</v>
      </c>
      <c r="D243" s="118" t="s">
        <v>213</v>
      </c>
      <c r="E243" s="118" t="s">
        <v>214</v>
      </c>
      <c r="F243" s="119">
        <v>41.984747595000002</v>
      </c>
      <c r="G243" s="119">
        <v>48.010253556999999</v>
      </c>
      <c r="H243" s="74">
        <f t="shared" si="16"/>
        <v>-0.12550456445405433</v>
      </c>
      <c r="I243" s="119">
        <v>27.56592852</v>
      </c>
      <c r="J243" s="119">
        <v>57.921989955000001</v>
      </c>
      <c r="K243" s="74">
        <f t="shared" si="17"/>
        <v>-0.52408526465654648</v>
      </c>
      <c r="L243" s="74">
        <f t="shared" si="18"/>
        <v>0.65657006648964233</v>
      </c>
      <c r="M243" s="5" t="str">
        <f t="shared" si="20"/>
        <v/>
      </c>
    </row>
    <row r="244" spans="1:13" x14ac:dyDescent="0.2">
      <c r="A244" s="118" t="s">
        <v>2801</v>
      </c>
      <c r="B244" s="59" t="s">
        <v>1945</v>
      </c>
      <c r="C244" s="59" t="s">
        <v>1942</v>
      </c>
      <c r="D244" s="118" t="s">
        <v>212</v>
      </c>
      <c r="E244" s="118" t="s">
        <v>1020</v>
      </c>
      <c r="F244" s="119">
        <v>23.040600379999997</v>
      </c>
      <c r="G244" s="119">
        <v>30.736857010000001</v>
      </c>
      <c r="H244" s="74">
        <f t="shared" si="16"/>
        <v>-0.25039178948895413</v>
      </c>
      <c r="I244" s="119">
        <v>27.08136356</v>
      </c>
      <c r="J244" s="119">
        <v>55.982342494999997</v>
      </c>
      <c r="K244" s="74">
        <f t="shared" si="17"/>
        <v>-0.5162516902107348</v>
      </c>
      <c r="L244" s="74">
        <f t="shared" si="18"/>
        <v>1.1753757763841743</v>
      </c>
      <c r="M244" s="5" t="str">
        <f t="shared" si="20"/>
        <v/>
      </c>
    </row>
    <row r="245" spans="1:13" x14ac:dyDescent="0.2">
      <c r="A245" s="118" t="s">
        <v>2204</v>
      </c>
      <c r="B245" s="59" t="s">
        <v>408</v>
      </c>
      <c r="C245" s="59" t="s">
        <v>890</v>
      </c>
      <c r="D245" s="118" t="s">
        <v>213</v>
      </c>
      <c r="E245" s="118" t="s">
        <v>214</v>
      </c>
      <c r="F245" s="119">
        <v>12.654308050000001</v>
      </c>
      <c r="G245" s="119">
        <v>9.4877175099999995</v>
      </c>
      <c r="H245" s="74">
        <f t="shared" si="16"/>
        <v>0.33375683210028484</v>
      </c>
      <c r="I245" s="119">
        <v>27.026022260000001</v>
      </c>
      <c r="J245" s="119">
        <v>5.5444670899999995</v>
      </c>
      <c r="K245" s="74">
        <f t="shared" si="17"/>
        <v>3.8744129636451685</v>
      </c>
      <c r="L245" s="74">
        <f t="shared" si="18"/>
        <v>2.1357171133509745</v>
      </c>
      <c r="M245" s="5" t="str">
        <f t="shared" si="20"/>
        <v/>
      </c>
    </row>
    <row r="246" spans="1:13" x14ac:dyDescent="0.2">
      <c r="A246" s="118" t="s">
        <v>2209</v>
      </c>
      <c r="B246" s="59" t="s">
        <v>413</v>
      </c>
      <c r="C246" s="59" t="s">
        <v>890</v>
      </c>
      <c r="D246" s="118" t="s">
        <v>213</v>
      </c>
      <c r="E246" s="118" t="s">
        <v>214</v>
      </c>
      <c r="F246" s="119">
        <v>8.0348920820000007</v>
      </c>
      <c r="G246" s="119">
        <v>6.7218013809999997</v>
      </c>
      <c r="H246" s="74">
        <f t="shared" si="16"/>
        <v>0.19534803642244092</v>
      </c>
      <c r="I246" s="119">
        <v>26.741322660000002</v>
      </c>
      <c r="J246" s="119">
        <v>20.46727757</v>
      </c>
      <c r="K246" s="74">
        <f t="shared" si="17"/>
        <v>0.30654028453672844</v>
      </c>
      <c r="L246" s="74">
        <f t="shared" si="18"/>
        <v>3.3281495740193812</v>
      </c>
      <c r="M246" s="5" t="str">
        <f t="shared" si="20"/>
        <v/>
      </c>
    </row>
    <row r="247" spans="1:13" x14ac:dyDescent="0.2">
      <c r="A247" s="118" t="s">
        <v>2186</v>
      </c>
      <c r="B247" s="59" t="s">
        <v>617</v>
      </c>
      <c r="C247" s="59" t="s">
        <v>890</v>
      </c>
      <c r="D247" s="118" t="s">
        <v>213</v>
      </c>
      <c r="E247" s="118" t="s">
        <v>214</v>
      </c>
      <c r="F247" s="119">
        <v>16.729217352999999</v>
      </c>
      <c r="G247" s="119">
        <v>46.107818887000001</v>
      </c>
      <c r="H247" s="74">
        <f t="shared" si="16"/>
        <v>-0.63717179088432729</v>
      </c>
      <c r="I247" s="119">
        <v>26.528226529322051</v>
      </c>
      <c r="J247" s="119">
        <v>9.395425661297601</v>
      </c>
      <c r="K247" s="74">
        <f t="shared" si="17"/>
        <v>1.8235257758037799</v>
      </c>
      <c r="L247" s="74">
        <f t="shared" si="18"/>
        <v>1.5857422358473228</v>
      </c>
      <c r="M247" s="5" t="str">
        <f t="shared" si="20"/>
        <v/>
      </c>
    </row>
    <row r="248" spans="1:13" x14ac:dyDescent="0.2">
      <c r="A248" s="118" t="s">
        <v>2003</v>
      </c>
      <c r="B248" s="59" t="s">
        <v>90</v>
      </c>
      <c r="C248" s="59" t="s">
        <v>972</v>
      </c>
      <c r="D248" s="118" t="s">
        <v>213</v>
      </c>
      <c r="E248" s="118" t="s">
        <v>214</v>
      </c>
      <c r="F248" s="119">
        <v>15.79149059</v>
      </c>
      <c r="G248" s="119">
        <v>34.809424920000005</v>
      </c>
      <c r="H248" s="74">
        <f t="shared" si="16"/>
        <v>-0.54634439878589069</v>
      </c>
      <c r="I248" s="119">
        <v>26.38506396</v>
      </c>
      <c r="J248" s="119">
        <v>109.48207708</v>
      </c>
      <c r="K248" s="74">
        <f t="shared" si="17"/>
        <v>-0.75900106516320398</v>
      </c>
      <c r="L248" s="74">
        <f t="shared" si="18"/>
        <v>1.6708406220188237</v>
      </c>
      <c r="M248" s="5" t="str">
        <f t="shared" si="20"/>
        <v/>
      </c>
    </row>
    <row r="249" spans="1:13" x14ac:dyDescent="0.2">
      <c r="A249" s="118" t="s">
        <v>3084</v>
      </c>
      <c r="B249" s="59" t="s">
        <v>3085</v>
      </c>
      <c r="C249" s="59" t="s">
        <v>1906</v>
      </c>
      <c r="D249" s="118" t="s">
        <v>213</v>
      </c>
      <c r="E249" s="118" t="s">
        <v>214</v>
      </c>
      <c r="F249" s="119">
        <v>6.1127099999999997E-2</v>
      </c>
      <c r="G249" s="119"/>
      <c r="H249" s="74" t="str">
        <f t="shared" si="16"/>
        <v/>
      </c>
      <c r="I249" s="119">
        <v>26.34534274</v>
      </c>
      <c r="J249" s="119"/>
      <c r="K249" s="74" t="str">
        <f t="shared" si="17"/>
        <v/>
      </c>
      <c r="L249" s="74" t="str">
        <f t="shared" si="18"/>
        <v/>
      </c>
    </row>
    <row r="250" spans="1:13" x14ac:dyDescent="0.2">
      <c r="A250" s="118" t="s">
        <v>2814</v>
      </c>
      <c r="B250" s="118" t="s">
        <v>364</v>
      </c>
      <c r="C250" s="118" t="s">
        <v>665</v>
      </c>
      <c r="D250" s="118" t="s">
        <v>212</v>
      </c>
      <c r="E250" s="118" t="s">
        <v>1020</v>
      </c>
      <c r="F250" s="119">
        <v>16.844436108</v>
      </c>
      <c r="G250" s="119">
        <v>20.612869090999997</v>
      </c>
      <c r="H250" s="74">
        <f t="shared" si="16"/>
        <v>-0.18281943024832836</v>
      </c>
      <c r="I250" s="119">
        <v>26.221348070000001</v>
      </c>
      <c r="J250" s="119">
        <v>17.100266444999999</v>
      </c>
      <c r="K250" s="74">
        <f t="shared" si="17"/>
        <v>0.53338827522579013</v>
      </c>
      <c r="L250" s="74">
        <f t="shared" si="18"/>
        <v>1.5566771070209102</v>
      </c>
      <c r="M250" s="5" t="str">
        <f t="shared" ref="M250:M264" si="21">IF(B250=B249,"FALSE","")</f>
        <v/>
      </c>
    </row>
    <row r="251" spans="1:13" x14ac:dyDescent="0.2">
      <c r="A251" s="118" t="s">
        <v>2184</v>
      </c>
      <c r="B251" s="59" t="s">
        <v>613</v>
      </c>
      <c r="C251" s="59" t="s">
        <v>890</v>
      </c>
      <c r="D251" s="118" t="s">
        <v>213</v>
      </c>
      <c r="E251" s="118" t="s">
        <v>214</v>
      </c>
      <c r="F251" s="119">
        <v>3.7383363209999998</v>
      </c>
      <c r="G251" s="119">
        <v>4.3945011430000003</v>
      </c>
      <c r="H251" s="74">
        <f t="shared" si="16"/>
        <v>-0.1493149735653625</v>
      </c>
      <c r="I251" s="119">
        <v>25.881021440000001</v>
      </c>
      <c r="J251" s="119">
        <v>14.58883685</v>
      </c>
      <c r="K251" s="74">
        <f t="shared" si="17"/>
        <v>0.77402912282208436</v>
      </c>
      <c r="L251" s="74">
        <f t="shared" si="18"/>
        <v>6.9231388558097589</v>
      </c>
      <c r="M251" s="5" t="str">
        <f t="shared" si="21"/>
        <v/>
      </c>
    </row>
    <row r="252" spans="1:13" x14ac:dyDescent="0.2">
      <c r="A252" s="118" t="s">
        <v>2782</v>
      </c>
      <c r="B252" s="59" t="s">
        <v>1006</v>
      </c>
      <c r="C252" s="59" t="s">
        <v>665</v>
      </c>
      <c r="D252" s="118" t="s">
        <v>212</v>
      </c>
      <c r="E252" s="118" t="s">
        <v>1020</v>
      </c>
      <c r="F252" s="119">
        <v>9.9023413900000001</v>
      </c>
      <c r="G252" s="119">
        <v>5.8403368200000001</v>
      </c>
      <c r="H252" s="74">
        <f t="shared" si="16"/>
        <v>0.6955086145185716</v>
      </c>
      <c r="I252" s="119">
        <v>25.876600359999998</v>
      </c>
      <c r="J252" s="119">
        <v>47.124831555715097</v>
      </c>
      <c r="K252" s="74">
        <f t="shared" si="17"/>
        <v>-0.45089245933099165</v>
      </c>
      <c r="L252" s="74">
        <f t="shared" si="18"/>
        <v>2.6131799885360243</v>
      </c>
      <c r="M252" s="5" t="str">
        <f t="shared" si="21"/>
        <v/>
      </c>
    </row>
    <row r="253" spans="1:13" x14ac:dyDescent="0.2">
      <c r="A253" s="118" t="s">
        <v>2104</v>
      </c>
      <c r="B253" s="59" t="s">
        <v>390</v>
      </c>
      <c r="C253" s="59" t="s">
        <v>886</v>
      </c>
      <c r="D253" s="118" t="s">
        <v>212</v>
      </c>
      <c r="E253" s="118" t="s">
        <v>1020</v>
      </c>
      <c r="F253" s="119">
        <v>1.4274468440000001</v>
      </c>
      <c r="G253" s="119">
        <v>5.0209279999999996</v>
      </c>
      <c r="H253" s="74">
        <f t="shared" si="16"/>
        <v>-0.71570059479044512</v>
      </c>
      <c r="I253" s="119">
        <v>25.787175129999998</v>
      </c>
      <c r="J253" s="119">
        <v>17.176333499999998</v>
      </c>
      <c r="K253" s="74">
        <f t="shared" si="17"/>
        <v>0.50132012341283438</v>
      </c>
      <c r="L253" s="74">
        <f t="shared" si="18"/>
        <v>18.065243717054305</v>
      </c>
      <c r="M253" s="5" t="str">
        <f t="shared" si="21"/>
        <v/>
      </c>
    </row>
    <row r="254" spans="1:13" x14ac:dyDescent="0.2">
      <c r="A254" s="118" t="s">
        <v>2968</v>
      </c>
      <c r="B254" s="59" t="s">
        <v>545</v>
      </c>
      <c r="C254" s="59" t="s">
        <v>665</v>
      </c>
      <c r="D254" s="118" t="s">
        <v>213</v>
      </c>
      <c r="E254" s="118" t="s">
        <v>1020</v>
      </c>
      <c r="F254" s="119">
        <v>1.7531443600000001</v>
      </c>
      <c r="G254" s="119">
        <v>7.6500956599999999</v>
      </c>
      <c r="H254" s="74">
        <f t="shared" si="16"/>
        <v>-0.77083366824199939</v>
      </c>
      <c r="I254" s="119">
        <v>24.895344806228803</v>
      </c>
      <c r="J254" s="119">
        <v>22.34717077292715</v>
      </c>
      <c r="K254" s="74">
        <f t="shared" si="17"/>
        <v>0.11402669533400989</v>
      </c>
      <c r="L254" s="74">
        <f t="shared" si="18"/>
        <v>14.200396370227493</v>
      </c>
      <c r="M254" s="5" t="str">
        <f t="shared" si="21"/>
        <v/>
      </c>
    </row>
    <row r="255" spans="1:13" x14ac:dyDescent="0.2">
      <c r="A255" s="118" t="s">
        <v>2170</v>
      </c>
      <c r="B255" s="59" t="s">
        <v>2171</v>
      </c>
      <c r="C255" s="59" t="s">
        <v>972</v>
      </c>
      <c r="D255" s="118" t="s">
        <v>213</v>
      </c>
      <c r="E255" s="118" t="s">
        <v>1020</v>
      </c>
      <c r="F255" s="119">
        <v>0.43911527</v>
      </c>
      <c r="G255" s="119">
        <v>0.53897561999999999</v>
      </c>
      <c r="H255" s="74">
        <f t="shared" si="16"/>
        <v>-0.18527804652833835</v>
      </c>
      <c r="I255" s="119">
        <v>23.641715420000001</v>
      </c>
      <c r="J255" s="119">
        <v>12.809482320000001</v>
      </c>
      <c r="K255" s="74">
        <f t="shared" si="17"/>
        <v>0.84564175424069754</v>
      </c>
      <c r="L255" s="74">
        <f t="shared" si="18"/>
        <v>53.839429041035174</v>
      </c>
      <c r="M255" s="5" t="str">
        <f t="shared" si="21"/>
        <v/>
      </c>
    </row>
    <row r="256" spans="1:13" x14ac:dyDescent="0.2">
      <c r="A256" s="118" t="s">
        <v>2007</v>
      </c>
      <c r="B256" s="59" t="s">
        <v>1410</v>
      </c>
      <c r="C256" s="59" t="s">
        <v>972</v>
      </c>
      <c r="D256" s="118" t="s">
        <v>213</v>
      </c>
      <c r="E256" s="118" t="s">
        <v>214</v>
      </c>
      <c r="F256" s="119">
        <v>15.431236609999999</v>
      </c>
      <c r="G256" s="119">
        <v>46.12395489</v>
      </c>
      <c r="H256" s="74">
        <f t="shared" si="16"/>
        <v>-0.6654398642353716</v>
      </c>
      <c r="I256" s="119">
        <v>23.390990120000001</v>
      </c>
      <c r="J256" s="119">
        <v>65.830843329999993</v>
      </c>
      <c r="K256" s="74">
        <f t="shared" si="17"/>
        <v>-0.64468038176657516</v>
      </c>
      <c r="L256" s="74">
        <f t="shared" si="18"/>
        <v>1.5158208451577881</v>
      </c>
      <c r="M256" s="5" t="str">
        <f t="shared" si="21"/>
        <v/>
      </c>
    </row>
    <row r="257" spans="1:13" x14ac:dyDescent="0.2">
      <c r="A257" s="118" t="s">
        <v>2707</v>
      </c>
      <c r="B257" s="59" t="s">
        <v>380</v>
      </c>
      <c r="C257" s="59" t="s">
        <v>890</v>
      </c>
      <c r="D257" s="118" t="s">
        <v>827</v>
      </c>
      <c r="E257" s="118" t="s">
        <v>1020</v>
      </c>
      <c r="F257" s="119">
        <v>13.847473908</v>
      </c>
      <c r="G257" s="119">
        <v>15.468658573000001</v>
      </c>
      <c r="H257" s="74">
        <f t="shared" si="16"/>
        <v>-0.10480447657107916</v>
      </c>
      <c r="I257" s="119">
        <v>23.20148823140255</v>
      </c>
      <c r="J257" s="119">
        <v>11.43831931661455</v>
      </c>
      <c r="K257" s="74">
        <f t="shared" si="17"/>
        <v>1.0284001162392449</v>
      </c>
      <c r="L257" s="74">
        <f t="shared" si="18"/>
        <v>1.675503300136101</v>
      </c>
      <c r="M257" s="5" t="str">
        <f t="shared" si="21"/>
        <v/>
      </c>
    </row>
    <row r="258" spans="1:13" x14ac:dyDescent="0.2">
      <c r="A258" s="118" t="s">
        <v>2094</v>
      </c>
      <c r="B258" s="59" t="s">
        <v>624</v>
      </c>
      <c r="C258" s="59" t="s">
        <v>886</v>
      </c>
      <c r="D258" s="118" t="s">
        <v>213</v>
      </c>
      <c r="E258" s="118" t="s">
        <v>214</v>
      </c>
      <c r="F258" s="119">
        <v>15.10867376</v>
      </c>
      <c r="G258" s="119">
        <v>29.763315219999999</v>
      </c>
      <c r="H258" s="74">
        <f t="shared" si="16"/>
        <v>-0.49237261883221084</v>
      </c>
      <c r="I258" s="119">
        <v>22.674227129999998</v>
      </c>
      <c r="J258" s="119">
        <v>10.748984869999999</v>
      </c>
      <c r="K258" s="74">
        <f t="shared" si="17"/>
        <v>1.1094296256089158</v>
      </c>
      <c r="L258" s="74">
        <f t="shared" si="18"/>
        <v>1.5007423874641925</v>
      </c>
      <c r="M258" s="5" t="str">
        <f t="shared" si="21"/>
        <v/>
      </c>
    </row>
    <row r="259" spans="1:13" x14ac:dyDescent="0.2">
      <c r="A259" s="118" t="s">
        <v>2474</v>
      </c>
      <c r="B259" s="59" t="s">
        <v>962</v>
      </c>
      <c r="C259" s="59" t="s">
        <v>885</v>
      </c>
      <c r="D259" s="118" t="s">
        <v>212</v>
      </c>
      <c r="E259" s="118" t="s">
        <v>3031</v>
      </c>
      <c r="F259" s="119">
        <v>1.6108077000000001</v>
      </c>
      <c r="G259" s="119">
        <v>6.6408442900000004</v>
      </c>
      <c r="H259" s="74">
        <f t="shared" si="16"/>
        <v>-0.7574393210174184</v>
      </c>
      <c r="I259" s="119">
        <v>22.596992629999999</v>
      </c>
      <c r="J259" s="119">
        <v>2.05858E-3</v>
      </c>
      <c r="K259" s="74" t="str">
        <f t="shared" si="17"/>
        <v/>
      </c>
      <c r="L259" s="74">
        <f t="shared" si="18"/>
        <v>14.028361442523522</v>
      </c>
      <c r="M259" s="5" t="str">
        <f t="shared" si="21"/>
        <v/>
      </c>
    </row>
    <row r="260" spans="1:13" x14ac:dyDescent="0.2">
      <c r="A260" s="118" t="s">
        <v>1679</v>
      </c>
      <c r="B260" s="59" t="s">
        <v>1680</v>
      </c>
      <c r="C260" s="59" t="s">
        <v>149</v>
      </c>
      <c r="D260" s="118" t="s">
        <v>213</v>
      </c>
      <c r="E260" s="118" t="s">
        <v>1020</v>
      </c>
      <c r="F260" s="119">
        <v>14.195242890000001</v>
      </c>
      <c r="G260" s="119">
        <v>20.845372809999997</v>
      </c>
      <c r="H260" s="74">
        <f t="shared" si="16"/>
        <v>-0.31902187505179946</v>
      </c>
      <c r="I260" s="119">
        <v>22.390892899999997</v>
      </c>
      <c r="J260" s="119">
        <v>37.934435899999997</v>
      </c>
      <c r="K260" s="74">
        <f t="shared" si="17"/>
        <v>-0.40974757186253563</v>
      </c>
      <c r="L260" s="74">
        <f t="shared" si="18"/>
        <v>1.5773518687569279</v>
      </c>
      <c r="M260" s="5" t="str">
        <f t="shared" si="21"/>
        <v/>
      </c>
    </row>
    <row r="261" spans="1:13" x14ac:dyDescent="0.2">
      <c r="A261" s="118" t="s">
        <v>1860</v>
      </c>
      <c r="B261" s="59" t="s">
        <v>7</v>
      </c>
      <c r="C261" s="59" t="s">
        <v>890</v>
      </c>
      <c r="D261" s="118" t="s">
        <v>827</v>
      </c>
      <c r="E261" s="118" t="s">
        <v>1020</v>
      </c>
      <c r="F261" s="119">
        <v>3.3570645619999997</v>
      </c>
      <c r="G261" s="119">
        <v>2.0509247199999998</v>
      </c>
      <c r="H261" s="74">
        <f t="shared" si="16"/>
        <v>0.63685411232451283</v>
      </c>
      <c r="I261" s="119">
        <v>22.362888719999997</v>
      </c>
      <c r="J261" s="119">
        <v>0.22912664000000002</v>
      </c>
      <c r="K261" s="74">
        <f t="shared" si="17"/>
        <v>96.600561506073646</v>
      </c>
      <c r="L261" s="74">
        <f t="shared" si="18"/>
        <v>6.6614413595540496</v>
      </c>
      <c r="M261" s="5" t="str">
        <f t="shared" si="21"/>
        <v/>
      </c>
    </row>
    <row r="262" spans="1:13" x14ac:dyDescent="0.2">
      <c r="A262" s="118" t="s">
        <v>2111</v>
      </c>
      <c r="B262" s="59" t="s">
        <v>389</v>
      </c>
      <c r="C262" s="59" t="s">
        <v>886</v>
      </c>
      <c r="D262" s="118" t="s">
        <v>212</v>
      </c>
      <c r="E262" s="118" t="s">
        <v>1020</v>
      </c>
      <c r="F262" s="119">
        <v>2.0095006</v>
      </c>
      <c r="G262" s="119">
        <v>0.31421796999999996</v>
      </c>
      <c r="H262" s="74">
        <f t="shared" si="16"/>
        <v>5.3952440403074347</v>
      </c>
      <c r="I262" s="119">
        <v>21.987377039999998</v>
      </c>
      <c r="J262" s="119">
        <v>6.1078304999999999E-2</v>
      </c>
      <c r="K262" s="74" t="str">
        <f t="shared" si="17"/>
        <v/>
      </c>
      <c r="L262" s="74">
        <f t="shared" si="18"/>
        <v>10.941712104987676</v>
      </c>
      <c r="M262" s="5" t="str">
        <f t="shared" si="21"/>
        <v/>
      </c>
    </row>
    <row r="263" spans="1:13" x14ac:dyDescent="0.2">
      <c r="A263" s="118" t="s">
        <v>2818</v>
      </c>
      <c r="B263" s="59" t="s">
        <v>29</v>
      </c>
      <c r="C263" s="59" t="s">
        <v>665</v>
      </c>
      <c r="D263" s="118" t="s">
        <v>212</v>
      </c>
      <c r="E263" s="118" t="s">
        <v>1020</v>
      </c>
      <c r="F263" s="119">
        <v>5.7586185460000001</v>
      </c>
      <c r="G263" s="119">
        <v>22.622038701000001</v>
      </c>
      <c r="H263" s="74">
        <f t="shared" ref="H263:H326" si="22">IF(ISERROR(F263/G263-1),"",IF((F263/G263-1)&gt;10000%,"",F263/G263-1))</f>
        <v>-0.74544210528004085</v>
      </c>
      <c r="I263" s="119">
        <v>21.866854739999997</v>
      </c>
      <c r="J263" s="119">
        <v>45.24425978</v>
      </c>
      <c r="K263" s="74">
        <f t="shared" ref="K263:K326" si="23">IF(ISERROR(I263/J263-1),"",IF((I263/J263-1)&gt;10000%,"",I263/J263-1))</f>
        <v>-0.51669328117362345</v>
      </c>
      <c r="L263" s="74">
        <f t="shared" ref="L263:L326" si="24">IF(ISERROR(I263/F263),"",IF(I263/F263&gt;10000%,"",I263/F263))</f>
        <v>3.7972396617916213</v>
      </c>
      <c r="M263" s="5" t="str">
        <f t="shared" si="21"/>
        <v/>
      </c>
    </row>
    <row r="264" spans="1:13" x14ac:dyDescent="0.2">
      <c r="A264" s="118" t="s">
        <v>2009</v>
      </c>
      <c r="B264" s="59" t="s">
        <v>1412</v>
      </c>
      <c r="C264" s="59" t="s">
        <v>972</v>
      </c>
      <c r="D264" s="118" t="s">
        <v>213</v>
      </c>
      <c r="E264" s="118" t="s">
        <v>214</v>
      </c>
      <c r="F264" s="119">
        <v>4.4379967999999996</v>
      </c>
      <c r="G264" s="119">
        <v>2.60680128</v>
      </c>
      <c r="H264" s="74">
        <f t="shared" si="22"/>
        <v>0.70246839835831287</v>
      </c>
      <c r="I264" s="119">
        <v>21.582609959999999</v>
      </c>
      <c r="J264" s="119">
        <v>1.89946342</v>
      </c>
      <c r="K264" s="74">
        <f t="shared" si="23"/>
        <v>10.362477283189797</v>
      </c>
      <c r="L264" s="74">
        <f t="shared" si="24"/>
        <v>4.8631422987957089</v>
      </c>
      <c r="M264" s="5" t="str">
        <f t="shared" si="21"/>
        <v/>
      </c>
    </row>
    <row r="265" spans="1:13" x14ac:dyDescent="0.2">
      <c r="A265" s="118" t="s">
        <v>3086</v>
      </c>
      <c r="B265" s="59" t="s">
        <v>3087</v>
      </c>
      <c r="C265" s="59" t="s">
        <v>2076</v>
      </c>
      <c r="D265" s="118" t="s">
        <v>212</v>
      </c>
      <c r="E265" s="118" t="s">
        <v>1020</v>
      </c>
      <c r="F265" s="119">
        <v>0</v>
      </c>
      <c r="G265" s="119"/>
      <c r="H265" s="74" t="str">
        <f t="shared" si="22"/>
        <v/>
      </c>
      <c r="I265" s="119">
        <v>21.164227</v>
      </c>
      <c r="J265" s="119"/>
      <c r="K265" s="74" t="str">
        <f t="shared" si="23"/>
        <v/>
      </c>
      <c r="L265" s="74" t="str">
        <f t="shared" si="24"/>
        <v/>
      </c>
    </row>
    <row r="266" spans="1:13" x14ac:dyDescent="0.2">
      <c r="A266" s="118" t="s">
        <v>2280</v>
      </c>
      <c r="B266" s="59" t="s">
        <v>831</v>
      </c>
      <c r="C266" s="59" t="s">
        <v>886</v>
      </c>
      <c r="D266" s="118" t="s">
        <v>212</v>
      </c>
      <c r="E266" s="118" t="s">
        <v>1020</v>
      </c>
      <c r="F266" s="119">
        <v>3.0899236029999999</v>
      </c>
      <c r="G266" s="119">
        <v>3.4965314649999999</v>
      </c>
      <c r="H266" s="74">
        <f t="shared" si="22"/>
        <v>-0.11628891833810506</v>
      </c>
      <c r="I266" s="119">
        <v>21.091844739999999</v>
      </c>
      <c r="J266" s="119">
        <v>19.46372203</v>
      </c>
      <c r="K266" s="74">
        <f t="shared" si="23"/>
        <v>8.3649093811066999E-2</v>
      </c>
      <c r="L266" s="74">
        <f t="shared" si="24"/>
        <v>6.8260084875632439</v>
      </c>
      <c r="M266" s="5" t="str">
        <f>IF(B266=B265,"FALSE","")</f>
        <v/>
      </c>
    </row>
    <row r="267" spans="1:13" x14ac:dyDescent="0.2">
      <c r="A267" s="118" t="s">
        <v>2568</v>
      </c>
      <c r="B267" s="59" t="s">
        <v>52</v>
      </c>
      <c r="C267" s="59" t="s">
        <v>891</v>
      </c>
      <c r="D267" s="118" t="s">
        <v>212</v>
      </c>
      <c r="E267" s="118" t="s">
        <v>1020</v>
      </c>
      <c r="F267" s="119">
        <v>9.1624888070000008</v>
      </c>
      <c r="G267" s="119">
        <v>11.876473186</v>
      </c>
      <c r="H267" s="74">
        <f t="shared" si="22"/>
        <v>-0.22851770357207113</v>
      </c>
      <c r="I267" s="119">
        <v>21.035280230000001</v>
      </c>
      <c r="J267" s="119">
        <v>13.38121531</v>
      </c>
      <c r="K267" s="74">
        <f t="shared" si="23"/>
        <v>0.57200072958096659</v>
      </c>
      <c r="L267" s="74">
        <f t="shared" si="24"/>
        <v>2.2958041939357536</v>
      </c>
      <c r="M267" s="5" t="str">
        <f>IF(B267=B266,"FALSE","")</f>
        <v/>
      </c>
    </row>
    <row r="268" spans="1:13" x14ac:dyDescent="0.2">
      <c r="A268" s="118" t="s">
        <v>3088</v>
      </c>
      <c r="B268" s="59" t="s">
        <v>3089</v>
      </c>
      <c r="C268" s="59" t="s">
        <v>2076</v>
      </c>
      <c r="D268" s="118" t="s">
        <v>212</v>
      </c>
      <c r="E268" s="118" t="s">
        <v>1020</v>
      </c>
      <c r="F268" s="119">
        <v>4.6108999999999994E-3</v>
      </c>
      <c r="G268" s="119"/>
      <c r="H268" s="74" t="str">
        <f t="shared" si="22"/>
        <v/>
      </c>
      <c r="I268" s="119">
        <v>20.8725165</v>
      </c>
      <c r="J268" s="119"/>
      <c r="K268" s="74" t="str">
        <f t="shared" si="23"/>
        <v/>
      </c>
      <c r="L268" s="74" t="str">
        <f t="shared" si="24"/>
        <v/>
      </c>
    </row>
    <row r="269" spans="1:13" x14ac:dyDescent="0.2">
      <c r="A269" s="118" t="s">
        <v>490</v>
      </c>
      <c r="B269" s="59" t="s">
        <v>60</v>
      </c>
      <c r="C269" s="59" t="s">
        <v>494</v>
      </c>
      <c r="D269" s="118" t="s">
        <v>212</v>
      </c>
      <c r="E269" s="118" t="s">
        <v>1020</v>
      </c>
      <c r="F269" s="119">
        <v>1.7158146009999999</v>
      </c>
      <c r="G269" s="119">
        <v>3.1347523700000002</v>
      </c>
      <c r="H269" s="74">
        <f t="shared" si="22"/>
        <v>-0.45264748264629273</v>
      </c>
      <c r="I269" s="119">
        <v>20.699101210000002</v>
      </c>
      <c r="J269" s="119">
        <v>13.51241272</v>
      </c>
      <c r="K269" s="74">
        <f t="shared" si="23"/>
        <v>0.53185827275412012</v>
      </c>
      <c r="L269" s="74">
        <f t="shared" si="24"/>
        <v>12.063716673081279</v>
      </c>
      <c r="M269" s="5" t="str">
        <f t="shared" ref="M269:M300" si="25">IF(B269=B268,"FALSE","")</f>
        <v/>
      </c>
    </row>
    <row r="270" spans="1:13" x14ac:dyDescent="0.2">
      <c r="A270" s="118" t="s">
        <v>2369</v>
      </c>
      <c r="B270" s="59" t="s">
        <v>1484</v>
      </c>
      <c r="C270" s="59" t="s">
        <v>887</v>
      </c>
      <c r="D270" s="118" t="s">
        <v>212</v>
      </c>
      <c r="E270" s="118" t="s">
        <v>1020</v>
      </c>
      <c r="F270" s="119">
        <v>1.2954330900000002</v>
      </c>
      <c r="G270" s="119">
        <v>2.3621571400000003</v>
      </c>
      <c r="H270" s="74">
        <f t="shared" si="22"/>
        <v>-0.45158894467114075</v>
      </c>
      <c r="I270" s="119">
        <v>20.559265710000002</v>
      </c>
      <c r="J270" s="119">
        <v>326.77010824000001</v>
      </c>
      <c r="K270" s="74">
        <f t="shared" si="23"/>
        <v>-0.93708339535481622</v>
      </c>
      <c r="L270" s="74">
        <f t="shared" si="24"/>
        <v>15.87057322273588</v>
      </c>
      <c r="M270" s="5" t="str">
        <f t="shared" si="25"/>
        <v/>
      </c>
    </row>
    <row r="271" spans="1:13" x14ac:dyDescent="0.2">
      <c r="A271" s="118" t="s">
        <v>2036</v>
      </c>
      <c r="B271" s="59" t="s">
        <v>2037</v>
      </c>
      <c r="C271" s="59" t="s">
        <v>890</v>
      </c>
      <c r="D271" s="118" t="s">
        <v>827</v>
      </c>
      <c r="E271" s="118" t="s">
        <v>214</v>
      </c>
      <c r="F271" s="119">
        <v>2.7927037799999996</v>
      </c>
      <c r="G271" s="119">
        <v>2.33442631</v>
      </c>
      <c r="H271" s="74">
        <f t="shared" si="22"/>
        <v>0.19631267349792658</v>
      </c>
      <c r="I271" s="119">
        <v>20.463998879999998</v>
      </c>
      <c r="J271" s="119">
        <v>2.82505322</v>
      </c>
      <c r="K271" s="74">
        <f t="shared" si="23"/>
        <v>6.2437569441612144</v>
      </c>
      <c r="L271" s="74">
        <f t="shared" si="24"/>
        <v>7.3276654067478653</v>
      </c>
      <c r="M271" s="5" t="str">
        <f t="shared" si="25"/>
        <v/>
      </c>
    </row>
    <row r="272" spans="1:13" x14ac:dyDescent="0.2">
      <c r="A272" s="118" t="s">
        <v>2706</v>
      </c>
      <c r="B272" s="59" t="s">
        <v>174</v>
      </c>
      <c r="C272" s="59" t="s">
        <v>890</v>
      </c>
      <c r="D272" s="118" t="s">
        <v>213</v>
      </c>
      <c r="E272" s="118" t="s">
        <v>1020</v>
      </c>
      <c r="F272" s="119">
        <v>3.571902283</v>
      </c>
      <c r="G272" s="119">
        <v>2.9982789909999998</v>
      </c>
      <c r="H272" s="74">
        <f t="shared" si="22"/>
        <v>0.19131751705623712</v>
      </c>
      <c r="I272" s="119">
        <v>20.428184348517501</v>
      </c>
      <c r="J272" s="119">
        <v>5.5385816600000002</v>
      </c>
      <c r="K272" s="74">
        <f t="shared" si="23"/>
        <v>2.6883421790187167</v>
      </c>
      <c r="L272" s="74">
        <f t="shared" si="24"/>
        <v>5.7191330361255295</v>
      </c>
      <c r="M272" s="5" t="str">
        <f t="shared" si="25"/>
        <v/>
      </c>
    </row>
    <row r="273" spans="1:13" x14ac:dyDescent="0.2">
      <c r="A273" s="118" t="s">
        <v>2254</v>
      </c>
      <c r="B273" s="59" t="s">
        <v>524</v>
      </c>
      <c r="C273" s="59" t="s">
        <v>890</v>
      </c>
      <c r="D273" s="118" t="s">
        <v>213</v>
      </c>
      <c r="E273" s="118" t="s">
        <v>1020</v>
      </c>
      <c r="F273" s="119">
        <v>13.304325392999999</v>
      </c>
      <c r="G273" s="119">
        <v>29.195804105000001</v>
      </c>
      <c r="H273" s="74">
        <f t="shared" si="22"/>
        <v>-0.54430693721768275</v>
      </c>
      <c r="I273" s="119">
        <v>20.42248279</v>
      </c>
      <c r="J273" s="119">
        <v>55.940854264999999</v>
      </c>
      <c r="K273" s="74">
        <f t="shared" si="23"/>
        <v>-0.63492722700916016</v>
      </c>
      <c r="L273" s="74">
        <f t="shared" si="24"/>
        <v>1.5350258045210756</v>
      </c>
      <c r="M273" s="5" t="str">
        <f t="shared" si="25"/>
        <v/>
      </c>
    </row>
    <row r="274" spans="1:13" x14ac:dyDescent="0.2">
      <c r="A274" s="118" t="s">
        <v>3060</v>
      </c>
      <c r="B274" s="59" t="s">
        <v>3061</v>
      </c>
      <c r="C274" s="59" t="s">
        <v>887</v>
      </c>
      <c r="D274" s="118" t="s">
        <v>212</v>
      </c>
      <c r="E274" s="118" t="s">
        <v>1020</v>
      </c>
      <c r="F274" s="119">
        <v>2.3135207499999999</v>
      </c>
      <c r="G274" s="119">
        <v>0</v>
      </c>
      <c r="H274" s="74" t="str">
        <f t="shared" si="22"/>
        <v/>
      </c>
      <c r="I274" s="119">
        <v>20.37108426</v>
      </c>
      <c r="J274" s="119">
        <v>0</v>
      </c>
      <c r="K274" s="74" t="str">
        <f t="shared" si="23"/>
        <v/>
      </c>
      <c r="L274" s="74">
        <f t="shared" si="24"/>
        <v>8.8052308413486244</v>
      </c>
      <c r="M274" s="5" t="str">
        <f t="shared" si="25"/>
        <v/>
      </c>
    </row>
    <row r="275" spans="1:13" x14ac:dyDescent="0.2">
      <c r="A275" s="118" t="s">
        <v>2188</v>
      </c>
      <c r="B275" s="59" t="s">
        <v>356</v>
      </c>
      <c r="C275" s="59" t="s">
        <v>890</v>
      </c>
      <c r="D275" s="118" t="s">
        <v>213</v>
      </c>
      <c r="E275" s="118" t="s">
        <v>214</v>
      </c>
      <c r="F275" s="119">
        <v>9.050058335000001</v>
      </c>
      <c r="G275" s="119">
        <v>13.246337981</v>
      </c>
      <c r="H275" s="74">
        <f t="shared" si="22"/>
        <v>-0.3167879040999082</v>
      </c>
      <c r="I275" s="119">
        <v>20.319048690000002</v>
      </c>
      <c r="J275" s="119">
        <v>18.960070899999998</v>
      </c>
      <c r="K275" s="74">
        <f t="shared" si="23"/>
        <v>7.1675775748285986E-2</v>
      </c>
      <c r="L275" s="74">
        <f t="shared" si="24"/>
        <v>2.2451842781408988</v>
      </c>
      <c r="M275" s="5" t="str">
        <f t="shared" si="25"/>
        <v/>
      </c>
    </row>
    <row r="276" spans="1:13" x14ac:dyDescent="0.2">
      <c r="A276" s="118" t="s">
        <v>2926</v>
      </c>
      <c r="B276" s="59" t="s">
        <v>2929</v>
      </c>
      <c r="C276" s="59" t="s">
        <v>149</v>
      </c>
      <c r="D276" s="118" t="s">
        <v>827</v>
      </c>
      <c r="E276" s="118" t="s">
        <v>214</v>
      </c>
      <c r="F276" s="119">
        <v>5.9545776999999998</v>
      </c>
      <c r="G276" s="119">
        <v>2.4972179900000002</v>
      </c>
      <c r="H276" s="74">
        <f t="shared" si="22"/>
        <v>1.3844845439384326</v>
      </c>
      <c r="I276" s="119">
        <v>20.247864552423202</v>
      </c>
      <c r="J276" s="119">
        <v>30.999079571194351</v>
      </c>
      <c r="K276" s="74">
        <f t="shared" si="23"/>
        <v>-0.34682368533166485</v>
      </c>
      <c r="L276" s="74">
        <f t="shared" si="24"/>
        <v>3.4003863199943134</v>
      </c>
      <c r="M276" s="5" t="str">
        <f t="shared" si="25"/>
        <v/>
      </c>
    </row>
    <row r="277" spans="1:13" x14ac:dyDescent="0.2">
      <c r="A277" s="118" t="s">
        <v>2390</v>
      </c>
      <c r="B277" s="59" t="s">
        <v>298</v>
      </c>
      <c r="C277" s="59" t="s">
        <v>665</v>
      </c>
      <c r="D277" s="118" t="s">
        <v>213</v>
      </c>
      <c r="E277" s="118" t="s">
        <v>1020</v>
      </c>
      <c r="F277" s="119">
        <v>0.924099067</v>
      </c>
      <c r="G277" s="119">
        <v>0.61893649899999992</v>
      </c>
      <c r="H277" s="74">
        <f t="shared" si="22"/>
        <v>0.49304341962873988</v>
      </c>
      <c r="I277" s="119">
        <v>20.237287239999997</v>
      </c>
      <c r="J277" s="119">
        <v>0.54390684999999994</v>
      </c>
      <c r="K277" s="74">
        <f t="shared" si="23"/>
        <v>36.207266722233776</v>
      </c>
      <c r="L277" s="74">
        <f t="shared" si="24"/>
        <v>21.899478056717914</v>
      </c>
      <c r="M277" s="5" t="str">
        <f t="shared" si="25"/>
        <v/>
      </c>
    </row>
    <row r="278" spans="1:13" x14ac:dyDescent="0.2">
      <c r="A278" s="118" t="s">
        <v>2008</v>
      </c>
      <c r="B278" s="59" t="s">
        <v>1411</v>
      </c>
      <c r="C278" s="59" t="s">
        <v>972</v>
      </c>
      <c r="D278" s="118" t="s">
        <v>213</v>
      </c>
      <c r="E278" s="118" t="s">
        <v>214</v>
      </c>
      <c r="F278" s="119">
        <v>4.5164906600000005</v>
      </c>
      <c r="G278" s="119">
        <v>10.09186074</v>
      </c>
      <c r="H278" s="74">
        <f t="shared" si="22"/>
        <v>-0.55246205071989518</v>
      </c>
      <c r="I278" s="119">
        <v>20.181484999999999</v>
      </c>
      <c r="J278" s="119">
        <v>4.4613494800000009</v>
      </c>
      <c r="K278" s="74">
        <f t="shared" si="23"/>
        <v>3.5236279046222565</v>
      </c>
      <c r="L278" s="74">
        <f t="shared" si="24"/>
        <v>4.4683995870368953</v>
      </c>
      <c r="M278" s="5" t="str">
        <f t="shared" si="25"/>
        <v/>
      </c>
    </row>
    <row r="279" spans="1:13" x14ac:dyDescent="0.2">
      <c r="A279" s="118" t="s">
        <v>2439</v>
      </c>
      <c r="B279" s="59" t="s">
        <v>478</v>
      </c>
      <c r="C279" s="118" t="s">
        <v>885</v>
      </c>
      <c r="D279" s="118" t="s">
        <v>212</v>
      </c>
      <c r="E279" s="118" t="s">
        <v>1020</v>
      </c>
      <c r="F279" s="119">
        <v>2.79011209</v>
      </c>
      <c r="G279" s="119">
        <v>0.32079142999999999</v>
      </c>
      <c r="H279" s="74">
        <f t="shared" si="22"/>
        <v>7.6975892404606956</v>
      </c>
      <c r="I279" s="119">
        <v>20.172734590000001</v>
      </c>
      <c r="J279" s="119">
        <v>19.155009199999999</v>
      </c>
      <c r="K279" s="74">
        <f t="shared" si="23"/>
        <v>5.3131031124746375E-2</v>
      </c>
      <c r="L279" s="74">
        <f t="shared" si="24"/>
        <v>7.2300803477755622</v>
      </c>
      <c r="M279" s="5" t="str">
        <f t="shared" si="25"/>
        <v/>
      </c>
    </row>
    <row r="280" spans="1:13" x14ac:dyDescent="0.2">
      <c r="A280" s="118" t="s">
        <v>2581</v>
      </c>
      <c r="B280" s="59" t="s">
        <v>562</v>
      </c>
      <c r="C280" s="59" t="s">
        <v>891</v>
      </c>
      <c r="D280" s="118" t="s">
        <v>212</v>
      </c>
      <c r="E280" s="118" t="s">
        <v>1020</v>
      </c>
      <c r="F280" s="119">
        <v>8.4138124300000001</v>
      </c>
      <c r="G280" s="119">
        <v>21.966036807999998</v>
      </c>
      <c r="H280" s="74">
        <f t="shared" si="22"/>
        <v>-0.61696265450417065</v>
      </c>
      <c r="I280" s="119">
        <v>20.09717332</v>
      </c>
      <c r="J280" s="119">
        <v>61.190942960000001</v>
      </c>
      <c r="K280" s="74">
        <f t="shared" si="23"/>
        <v>-0.6715662098370121</v>
      </c>
      <c r="L280" s="74">
        <f t="shared" si="24"/>
        <v>2.3885929817429981</v>
      </c>
      <c r="M280" s="5" t="str">
        <f t="shared" si="25"/>
        <v/>
      </c>
    </row>
    <row r="281" spans="1:13" x14ac:dyDescent="0.2">
      <c r="A281" s="118" t="s">
        <v>1803</v>
      </c>
      <c r="B281" s="59" t="s">
        <v>932</v>
      </c>
      <c r="C281" s="59" t="s">
        <v>890</v>
      </c>
      <c r="D281" s="118" t="s">
        <v>213</v>
      </c>
      <c r="E281" s="118" t="s">
        <v>214</v>
      </c>
      <c r="F281" s="119">
        <v>10.863512539</v>
      </c>
      <c r="G281" s="119">
        <v>11.663286618000001</v>
      </c>
      <c r="H281" s="74">
        <f t="shared" si="22"/>
        <v>-6.8571930468184328E-2</v>
      </c>
      <c r="I281" s="119">
        <v>20.011953571761602</v>
      </c>
      <c r="J281" s="119">
        <v>20.967550112934148</v>
      </c>
      <c r="K281" s="74">
        <f t="shared" si="23"/>
        <v>-4.5575021212567512E-2</v>
      </c>
      <c r="L281" s="74">
        <f t="shared" si="24"/>
        <v>1.842125509582532</v>
      </c>
      <c r="M281" s="5" t="str">
        <f t="shared" si="25"/>
        <v/>
      </c>
    </row>
    <row r="282" spans="1:13" x14ac:dyDescent="0.2">
      <c r="A282" s="118" t="s">
        <v>2187</v>
      </c>
      <c r="B282" s="118" t="s">
        <v>918</v>
      </c>
      <c r="C282" s="59" t="s">
        <v>890</v>
      </c>
      <c r="D282" s="118" t="s">
        <v>213</v>
      </c>
      <c r="E282" s="118" t="s">
        <v>214</v>
      </c>
      <c r="F282" s="119">
        <v>13.140940012</v>
      </c>
      <c r="G282" s="119">
        <v>24.312342638000001</v>
      </c>
      <c r="H282" s="74">
        <f t="shared" si="22"/>
        <v>-0.45949511292832745</v>
      </c>
      <c r="I282" s="119">
        <v>19.991356309999997</v>
      </c>
      <c r="J282" s="119">
        <v>27.172195894999998</v>
      </c>
      <c r="K282" s="74">
        <f t="shared" si="23"/>
        <v>-0.26427159633135722</v>
      </c>
      <c r="L282" s="74">
        <f t="shared" si="24"/>
        <v>1.5213033688415256</v>
      </c>
      <c r="M282" s="5" t="str">
        <f t="shared" si="25"/>
        <v/>
      </c>
    </row>
    <row r="283" spans="1:13" x14ac:dyDescent="0.2">
      <c r="A283" s="118" t="s">
        <v>1884</v>
      </c>
      <c r="B283" s="59" t="s">
        <v>1541</v>
      </c>
      <c r="C283" s="59" t="s">
        <v>890</v>
      </c>
      <c r="D283" s="118" t="s">
        <v>213</v>
      </c>
      <c r="E283" s="118" t="s">
        <v>1020</v>
      </c>
      <c r="F283" s="119">
        <v>11.522528060000001</v>
      </c>
      <c r="G283" s="119">
        <v>8.6104678400000001</v>
      </c>
      <c r="H283" s="74">
        <f t="shared" si="22"/>
        <v>0.33819999959491165</v>
      </c>
      <c r="I283" s="119">
        <v>19.903973180000001</v>
      </c>
      <c r="J283" s="119">
        <v>49.899490719999996</v>
      </c>
      <c r="K283" s="74">
        <f t="shared" si="23"/>
        <v>-0.60111871097669578</v>
      </c>
      <c r="L283" s="74">
        <f t="shared" si="24"/>
        <v>1.7273963731184874</v>
      </c>
      <c r="M283" s="5" t="str">
        <f t="shared" si="25"/>
        <v/>
      </c>
    </row>
    <row r="284" spans="1:13" x14ac:dyDescent="0.2">
      <c r="A284" s="118" t="s">
        <v>2446</v>
      </c>
      <c r="B284" s="59" t="s">
        <v>484</v>
      </c>
      <c r="C284" s="59" t="s">
        <v>885</v>
      </c>
      <c r="D284" s="118" t="s">
        <v>212</v>
      </c>
      <c r="E284" s="118" t="s">
        <v>3031</v>
      </c>
      <c r="F284" s="119">
        <v>15.688389365000001</v>
      </c>
      <c r="G284" s="119">
        <v>14.859865210999999</v>
      </c>
      <c r="H284" s="74">
        <f t="shared" si="22"/>
        <v>5.5755832387139437E-2</v>
      </c>
      <c r="I284" s="119">
        <v>19.483925329999998</v>
      </c>
      <c r="J284" s="119">
        <v>16.339021150000001</v>
      </c>
      <c r="K284" s="74">
        <f t="shared" si="23"/>
        <v>0.19247812651249285</v>
      </c>
      <c r="L284" s="74">
        <f t="shared" si="24"/>
        <v>1.2419327999002654</v>
      </c>
      <c r="M284" s="5" t="str">
        <f t="shared" si="25"/>
        <v/>
      </c>
    </row>
    <row r="285" spans="1:13" x14ac:dyDescent="0.2">
      <c r="A285" s="118" t="s">
        <v>1933</v>
      </c>
      <c r="B285" s="59" t="s">
        <v>1934</v>
      </c>
      <c r="C285" s="59" t="s">
        <v>149</v>
      </c>
      <c r="D285" s="118" t="s">
        <v>827</v>
      </c>
      <c r="E285" s="118" t="s">
        <v>214</v>
      </c>
      <c r="F285" s="119">
        <v>9.8493773499999993</v>
      </c>
      <c r="G285" s="119">
        <v>7.1438940000000004</v>
      </c>
      <c r="H285" s="74">
        <f t="shared" si="22"/>
        <v>0.37871269506518423</v>
      </c>
      <c r="I285" s="119">
        <v>19.38364322</v>
      </c>
      <c r="J285" s="119">
        <v>10.14493736</v>
      </c>
      <c r="K285" s="74">
        <f t="shared" si="23"/>
        <v>0.91067155292913493</v>
      </c>
      <c r="L285" s="74">
        <f t="shared" si="24"/>
        <v>1.9680069644199387</v>
      </c>
      <c r="M285" s="5" t="str">
        <f t="shared" si="25"/>
        <v/>
      </c>
    </row>
    <row r="286" spans="1:13" x14ac:dyDescent="0.2">
      <c r="A286" s="118" t="s">
        <v>1635</v>
      </c>
      <c r="B286" s="118" t="s">
        <v>1636</v>
      </c>
      <c r="C286" s="118" t="s">
        <v>665</v>
      </c>
      <c r="D286" s="118" t="s">
        <v>213</v>
      </c>
      <c r="E286" s="118" t="s">
        <v>1020</v>
      </c>
      <c r="F286" s="119">
        <v>2.8250212179999998</v>
      </c>
      <c r="G286" s="119">
        <v>0.68494765700000004</v>
      </c>
      <c r="H286" s="74">
        <f t="shared" si="22"/>
        <v>3.1244337273497669</v>
      </c>
      <c r="I286" s="119">
        <v>19.216500323021251</v>
      </c>
      <c r="J286" s="119">
        <v>1.8173488600000001</v>
      </c>
      <c r="K286" s="74">
        <f t="shared" si="23"/>
        <v>9.5739193756234844</v>
      </c>
      <c r="L286" s="74">
        <f t="shared" si="24"/>
        <v>6.8022499089850204</v>
      </c>
      <c r="M286" s="5" t="str">
        <f t="shared" si="25"/>
        <v/>
      </c>
    </row>
    <row r="287" spans="1:13" x14ac:dyDescent="0.2">
      <c r="A287" s="118" t="s">
        <v>2371</v>
      </c>
      <c r="B287" s="59" t="s">
        <v>355</v>
      </c>
      <c r="C287" s="59" t="s">
        <v>1906</v>
      </c>
      <c r="D287" s="118" t="s">
        <v>213</v>
      </c>
      <c r="E287" s="118" t="s">
        <v>214</v>
      </c>
      <c r="F287" s="119">
        <v>0.22389525399999999</v>
      </c>
      <c r="G287" s="119">
        <v>0.873011125</v>
      </c>
      <c r="H287" s="74">
        <f t="shared" si="22"/>
        <v>-0.74353676878974484</v>
      </c>
      <c r="I287" s="119">
        <v>19.070959379999998</v>
      </c>
      <c r="J287" s="119">
        <v>7.0573210000000011E-2</v>
      </c>
      <c r="K287" s="74" t="str">
        <f t="shared" si="23"/>
        <v/>
      </c>
      <c r="L287" s="74">
        <f t="shared" si="24"/>
        <v>85.178042139294291</v>
      </c>
      <c r="M287" s="5" t="str">
        <f t="shared" si="25"/>
        <v/>
      </c>
    </row>
    <row r="288" spans="1:13" x14ac:dyDescent="0.2">
      <c r="A288" s="118" t="s">
        <v>2207</v>
      </c>
      <c r="B288" s="59" t="s">
        <v>411</v>
      </c>
      <c r="C288" s="59" t="s">
        <v>890</v>
      </c>
      <c r="D288" s="118" t="s">
        <v>213</v>
      </c>
      <c r="E288" s="118" t="s">
        <v>214</v>
      </c>
      <c r="F288" s="119">
        <v>8.9749122650000004</v>
      </c>
      <c r="G288" s="119">
        <v>26.338531519</v>
      </c>
      <c r="H288" s="74">
        <f t="shared" si="22"/>
        <v>-0.65924781119533149</v>
      </c>
      <c r="I288" s="119">
        <v>18.891755679999999</v>
      </c>
      <c r="J288" s="119">
        <v>26.467281069999999</v>
      </c>
      <c r="K288" s="74">
        <f t="shared" si="23"/>
        <v>-0.28622227458742133</v>
      </c>
      <c r="L288" s="74">
        <f t="shared" si="24"/>
        <v>2.1049515719137784</v>
      </c>
      <c r="M288" s="5" t="str">
        <f t="shared" si="25"/>
        <v/>
      </c>
    </row>
    <row r="289" spans="1:13" x14ac:dyDescent="0.2">
      <c r="A289" s="118" t="s">
        <v>2064</v>
      </c>
      <c r="B289" s="59" t="s">
        <v>1587</v>
      </c>
      <c r="C289" s="59" t="s">
        <v>972</v>
      </c>
      <c r="D289" s="118" t="s">
        <v>213</v>
      </c>
      <c r="E289" s="118" t="s">
        <v>214</v>
      </c>
      <c r="F289" s="119">
        <v>4.9390059199999996</v>
      </c>
      <c r="G289" s="119">
        <v>5.8007104199999997</v>
      </c>
      <c r="H289" s="74">
        <f t="shared" si="22"/>
        <v>-0.14855154586392882</v>
      </c>
      <c r="I289" s="119">
        <v>18.886284789999998</v>
      </c>
      <c r="J289" s="119">
        <v>26.300332635688747</v>
      </c>
      <c r="K289" s="74">
        <f t="shared" si="23"/>
        <v>-0.28189939452051316</v>
      </c>
      <c r="L289" s="74">
        <f t="shared" si="24"/>
        <v>3.8239040600299581</v>
      </c>
      <c r="M289" s="5" t="str">
        <f t="shared" si="25"/>
        <v/>
      </c>
    </row>
    <row r="290" spans="1:13" x14ac:dyDescent="0.2">
      <c r="A290" s="118" t="s">
        <v>2034</v>
      </c>
      <c r="B290" s="59" t="s">
        <v>2035</v>
      </c>
      <c r="C290" s="59" t="s">
        <v>890</v>
      </c>
      <c r="D290" s="118" t="s">
        <v>827</v>
      </c>
      <c r="E290" s="118" t="s">
        <v>214</v>
      </c>
      <c r="F290" s="119">
        <v>3.4792589900000004</v>
      </c>
      <c r="G290" s="119">
        <v>25.562032980000001</v>
      </c>
      <c r="H290" s="74">
        <f t="shared" si="22"/>
        <v>-0.86388958215012834</v>
      </c>
      <c r="I290" s="119">
        <v>18.852988679999999</v>
      </c>
      <c r="J290" s="119">
        <v>0.34400197999999998</v>
      </c>
      <c r="K290" s="74">
        <f t="shared" si="23"/>
        <v>53.804884204445571</v>
      </c>
      <c r="L290" s="74">
        <f t="shared" si="24"/>
        <v>5.4186793033191236</v>
      </c>
      <c r="M290" s="5" t="str">
        <f t="shared" si="25"/>
        <v/>
      </c>
    </row>
    <row r="291" spans="1:13" x14ac:dyDescent="0.2">
      <c r="A291" s="118" t="s">
        <v>1786</v>
      </c>
      <c r="B291" s="118" t="s">
        <v>618</v>
      </c>
      <c r="C291" s="118" t="s">
        <v>890</v>
      </c>
      <c r="D291" s="118" t="s">
        <v>213</v>
      </c>
      <c r="E291" s="118" t="s">
        <v>214</v>
      </c>
      <c r="F291" s="119">
        <v>18.661329300000002</v>
      </c>
      <c r="G291" s="119">
        <v>27.408738982999999</v>
      </c>
      <c r="H291" s="74">
        <f t="shared" si="22"/>
        <v>-0.31914673960102624</v>
      </c>
      <c r="I291" s="119">
        <v>18.678021440000002</v>
      </c>
      <c r="J291" s="119">
        <v>31.829540680000001</v>
      </c>
      <c r="K291" s="74">
        <f t="shared" si="23"/>
        <v>-0.41318595741671249</v>
      </c>
      <c r="L291" s="74">
        <f t="shared" si="24"/>
        <v>1.0008944775439979</v>
      </c>
      <c r="M291" s="5" t="str">
        <f t="shared" si="25"/>
        <v/>
      </c>
    </row>
    <row r="292" spans="1:13" x14ac:dyDescent="0.2">
      <c r="A292" s="118" t="s">
        <v>1841</v>
      </c>
      <c r="B292" s="118" t="s">
        <v>2919</v>
      </c>
      <c r="C292" s="59" t="s">
        <v>890</v>
      </c>
      <c r="D292" s="118" t="s">
        <v>213</v>
      </c>
      <c r="E292" s="118" t="s">
        <v>1020</v>
      </c>
      <c r="F292" s="119">
        <v>6.44102803</v>
      </c>
      <c r="G292" s="119">
        <v>7.37288049</v>
      </c>
      <c r="H292" s="74">
        <f t="shared" si="22"/>
        <v>-0.12638919907407853</v>
      </c>
      <c r="I292" s="119">
        <v>18.628616207882501</v>
      </c>
      <c r="J292" s="119">
        <v>20.2486608430128</v>
      </c>
      <c r="K292" s="74">
        <f t="shared" si="23"/>
        <v>-8.0007495196371292E-2</v>
      </c>
      <c r="L292" s="74">
        <f t="shared" si="24"/>
        <v>2.8921805837697154</v>
      </c>
      <c r="M292" s="5" t="str">
        <f t="shared" si="25"/>
        <v/>
      </c>
    </row>
    <row r="293" spans="1:13" x14ac:dyDescent="0.2">
      <c r="A293" s="118" t="s">
        <v>2573</v>
      </c>
      <c r="B293" s="59" t="s">
        <v>526</v>
      </c>
      <c r="C293" s="59" t="s">
        <v>891</v>
      </c>
      <c r="D293" s="118" t="s">
        <v>212</v>
      </c>
      <c r="E293" s="118" t="s">
        <v>1020</v>
      </c>
      <c r="F293" s="119">
        <v>30.218182850000002</v>
      </c>
      <c r="G293" s="119">
        <v>40.803297640000004</v>
      </c>
      <c r="H293" s="74">
        <f t="shared" si="22"/>
        <v>-0.25941812064776049</v>
      </c>
      <c r="I293" s="119">
        <v>18.594017140000002</v>
      </c>
      <c r="J293" s="119">
        <v>40.290978944999999</v>
      </c>
      <c r="K293" s="74">
        <f t="shared" si="23"/>
        <v>-0.53850669239429161</v>
      </c>
      <c r="L293" s="74">
        <f t="shared" si="24"/>
        <v>0.61532545594481369</v>
      </c>
      <c r="M293" s="5" t="str">
        <f t="shared" si="25"/>
        <v/>
      </c>
    </row>
    <row r="294" spans="1:13" x14ac:dyDescent="0.2">
      <c r="A294" s="118" t="s">
        <v>2577</v>
      </c>
      <c r="B294" s="59" t="s">
        <v>585</v>
      </c>
      <c r="C294" s="59" t="s">
        <v>891</v>
      </c>
      <c r="D294" s="118" t="s">
        <v>213</v>
      </c>
      <c r="E294" s="118" t="s">
        <v>1020</v>
      </c>
      <c r="F294" s="119">
        <v>1.4091774399999999</v>
      </c>
      <c r="G294" s="119">
        <v>13.159025919999999</v>
      </c>
      <c r="H294" s="74">
        <f t="shared" si="22"/>
        <v>-0.89291172093078452</v>
      </c>
      <c r="I294" s="119">
        <v>18.467850940000002</v>
      </c>
      <c r="J294" s="119">
        <v>1.3590870900000001</v>
      </c>
      <c r="K294" s="74">
        <f t="shared" si="23"/>
        <v>12.588423490947884</v>
      </c>
      <c r="L294" s="74">
        <f t="shared" si="24"/>
        <v>13.105412005460435</v>
      </c>
      <c r="M294" s="5" t="str">
        <f t="shared" si="25"/>
        <v/>
      </c>
    </row>
    <row r="295" spans="1:13" x14ac:dyDescent="0.2">
      <c r="A295" s="118" t="s">
        <v>2091</v>
      </c>
      <c r="B295" s="59" t="s">
        <v>425</v>
      </c>
      <c r="C295" s="59" t="s">
        <v>886</v>
      </c>
      <c r="D295" s="118" t="s">
        <v>212</v>
      </c>
      <c r="E295" s="118" t="s">
        <v>1020</v>
      </c>
      <c r="F295" s="119">
        <v>47.845613294000003</v>
      </c>
      <c r="G295" s="119">
        <v>67.622685623999999</v>
      </c>
      <c r="H295" s="74">
        <f t="shared" si="22"/>
        <v>-0.2924620953383269</v>
      </c>
      <c r="I295" s="119">
        <v>18.42269203</v>
      </c>
      <c r="J295" s="119">
        <v>41.956701180000003</v>
      </c>
      <c r="K295" s="74">
        <f t="shared" si="23"/>
        <v>-0.56091180879630831</v>
      </c>
      <c r="L295" s="74">
        <f t="shared" si="24"/>
        <v>0.38504453724517868</v>
      </c>
      <c r="M295" s="5" t="str">
        <f t="shared" si="25"/>
        <v/>
      </c>
    </row>
    <row r="296" spans="1:13" x14ac:dyDescent="0.2">
      <c r="A296" s="118" t="s">
        <v>2969</v>
      </c>
      <c r="B296" s="59" t="s">
        <v>1612</v>
      </c>
      <c r="C296" s="59" t="s">
        <v>665</v>
      </c>
      <c r="D296" s="118" t="s">
        <v>213</v>
      </c>
      <c r="E296" s="118" t="s">
        <v>1020</v>
      </c>
      <c r="F296" s="119">
        <v>5.2943717649999993</v>
      </c>
      <c r="G296" s="119">
        <v>7.5900743459999997</v>
      </c>
      <c r="H296" s="74">
        <f t="shared" si="22"/>
        <v>-0.30246114548401559</v>
      </c>
      <c r="I296" s="119">
        <v>18.2584415871621</v>
      </c>
      <c r="J296" s="119">
        <v>16.759270774482399</v>
      </c>
      <c r="K296" s="74">
        <f t="shared" si="23"/>
        <v>8.9453224597476622E-2</v>
      </c>
      <c r="L296" s="74">
        <f t="shared" si="24"/>
        <v>3.4486512087921168</v>
      </c>
      <c r="M296" s="5" t="str">
        <f t="shared" si="25"/>
        <v/>
      </c>
    </row>
    <row r="297" spans="1:13" x14ac:dyDescent="0.2">
      <c r="A297" s="118" t="s">
        <v>2253</v>
      </c>
      <c r="B297" s="59" t="s">
        <v>951</v>
      </c>
      <c r="C297" s="59" t="s">
        <v>665</v>
      </c>
      <c r="D297" s="118" t="s">
        <v>212</v>
      </c>
      <c r="E297" s="118" t="s">
        <v>1020</v>
      </c>
      <c r="F297" s="119">
        <v>39.228681359999996</v>
      </c>
      <c r="G297" s="119">
        <v>65.008998798000007</v>
      </c>
      <c r="H297" s="74">
        <f t="shared" si="22"/>
        <v>-0.39656536655957764</v>
      </c>
      <c r="I297" s="119">
        <v>18.253099640000002</v>
      </c>
      <c r="J297" s="119">
        <v>27.698084229999999</v>
      </c>
      <c r="K297" s="74">
        <f t="shared" si="23"/>
        <v>-0.34099775679684241</v>
      </c>
      <c r="L297" s="74">
        <f t="shared" si="24"/>
        <v>0.46529985223036324</v>
      </c>
      <c r="M297" s="5" t="str">
        <f t="shared" si="25"/>
        <v/>
      </c>
    </row>
    <row r="298" spans="1:13" x14ac:dyDescent="0.2">
      <c r="A298" s="118" t="s">
        <v>1800</v>
      </c>
      <c r="B298" s="59" t="s">
        <v>509</v>
      </c>
      <c r="C298" s="59" t="s">
        <v>890</v>
      </c>
      <c r="D298" s="118" t="s">
        <v>213</v>
      </c>
      <c r="E298" s="118" t="s">
        <v>214</v>
      </c>
      <c r="F298" s="119">
        <v>2.3867535600000003</v>
      </c>
      <c r="G298" s="119">
        <v>3.76012922</v>
      </c>
      <c r="H298" s="74">
        <f t="shared" si="22"/>
        <v>-0.36524693159348387</v>
      </c>
      <c r="I298" s="119">
        <v>18.25252046</v>
      </c>
      <c r="J298" s="119">
        <v>1.4800561200000002</v>
      </c>
      <c r="K298" s="74">
        <f t="shared" si="23"/>
        <v>11.332316466486418</v>
      </c>
      <c r="L298" s="74">
        <f t="shared" si="24"/>
        <v>7.6474256772450344</v>
      </c>
      <c r="M298" s="5" t="str">
        <f t="shared" si="25"/>
        <v/>
      </c>
    </row>
    <row r="299" spans="1:13" x14ac:dyDescent="0.2">
      <c r="A299" s="118" t="s">
        <v>1865</v>
      </c>
      <c r="B299" s="59" t="s">
        <v>311</v>
      </c>
      <c r="C299" s="59" t="s">
        <v>890</v>
      </c>
      <c r="D299" s="118" t="s">
        <v>213</v>
      </c>
      <c r="E299" s="118" t="s">
        <v>1020</v>
      </c>
      <c r="F299" s="119">
        <v>1.79929407</v>
      </c>
      <c r="G299" s="119">
        <v>0.95399441000000007</v>
      </c>
      <c r="H299" s="74">
        <f t="shared" si="22"/>
        <v>0.88606353573916619</v>
      </c>
      <c r="I299" s="119">
        <v>18.13200278439805</v>
      </c>
      <c r="J299" s="119">
        <v>0.56026844999999992</v>
      </c>
      <c r="K299" s="74">
        <f t="shared" si="23"/>
        <v>31.363062357693089</v>
      </c>
      <c r="L299" s="74">
        <f t="shared" si="24"/>
        <v>10.077287024237261</v>
      </c>
      <c r="M299" s="5" t="str">
        <f t="shared" si="25"/>
        <v/>
      </c>
    </row>
    <row r="300" spans="1:13" x14ac:dyDescent="0.2">
      <c r="A300" s="118" t="s">
        <v>2218</v>
      </c>
      <c r="B300" s="59" t="s">
        <v>422</v>
      </c>
      <c r="C300" s="59" t="s">
        <v>890</v>
      </c>
      <c r="D300" s="118" t="s">
        <v>213</v>
      </c>
      <c r="E300" s="118" t="s">
        <v>214</v>
      </c>
      <c r="F300" s="119">
        <v>2.7764291000000001</v>
      </c>
      <c r="G300" s="119">
        <v>4.0397752100000002</v>
      </c>
      <c r="H300" s="74">
        <f t="shared" si="22"/>
        <v>-0.31272683362993359</v>
      </c>
      <c r="I300" s="119">
        <v>18.063852230000002</v>
      </c>
      <c r="J300" s="119">
        <v>37.844850810000004</v>
      </c>
      <c r="K300" s="74">
        <f t="shared" si="23"/>
        <v>-0.52268665767267697</v>
      </c>
      <c r="L300" s="74">
        <f t="shared" si="24"/>
        <v>6.5061456926812937</v>
      </c>
      <c r="M300" s="5" t="str">
        <f t="shared" si="25"/>
        <v/>
      </c>
    </row>
    <row r="301" spans="1:13" x14ac:dyDescent="0.2">
      <c r="A301" s="118" t="s">
        <v>2925</v>
      </c>
      <c r="B301" s="59" t="s">
        <v>2928</v>
      </c>
      <c r="C301" s="59" t="s">
        <v>890</v>
      </c>
      <c r="D301" s="118" t="s">
        <v>213</v>
      </c>
      <c r="E301" s="118" t="s">
        <v>1020</v>
      </c>
      <c r="F301" s="119">
        <v>0.29689262</v>
      </c>
      <c r="G301" s="119">
        <v>0.13994500000000001</v>
      </c>
      <c r="H301" s="74">
        <f t="shared" si="22"/>
        <v>1.1214950158991028</v>
      </c>
      <c r="I301" s="119">
        <v>18.057341176709148</v>
      </c>
      <c r="J301" s="119">
        <v>0</v>
      </c>
      <c r="K301" s="74" t="str">
        <f t="shared" si="23"/>
        <v/>
      </c>
      <c r="L301" s="74">
        <f t="shared" si="24"/>
        <v>60.821118344771079</v>
      </c>
      <c r="M301" s="5" t="str">
        <f t="shared" ref="M301:M332" si="26">IF(B301=B300,"FALSE","")</f>
        <v/>
      </c>
    </row>
    <row r="302" spans="1:13" x14ac:dyDescent="0.2">
      <c r="A302" s="118" t="s">
        <v>1702</v>
      </c>
      <c r="B302" s="59" t="s">
        <v>1351</v>
      </c>
      <c r="C302" s="59" t="s">
        <v>665</v>
      </c>
      <c r="D302" s="118" t="s">
        <v>212</v>
      </c>
      <c r="E302" s="118" t="s">
        <v>214</v>
      </c>
      <c r="F302" s="119">
        <v>1.1326166499999999</v>
      </c>
      <c r="G302" s="119">
        <v>0.19094522</v>
      </c>
      <c r="H302" s="74">
        <f t="shared" si="22"/>
        <v>4.9316313338453819</v>
      </c>
      <c r="I302" s="119">
        <v>17.7364222</v>
      </c>
      <c r="J302" s="119">
        <v>2.2950060849999998</v>
      </c>
      <c r="K302" s="74">
        <f t="shared" si="23"/>
        <v>6.7282680494505103</v>
      </c>
      <c r="L302" s="74">
        <f t="shared" si="24"/>
        <v>15.659686973522772</v>
      </c>
      <c r="M302" s="5" t="str">
        <f t="shared" si="26"/>
        <v/>
      </c>
    </row>
    <row r="303" spans="1:13" x14ac:dyDescent="0.2">
      <c r="A303" s="118" t="s">
        <v>2283</v>
      </c>
      <c r="B303" s="59" t="s">
        <v>296</v>
      </c>
      <c r="C303" s="59" t="s">
        <v>887</v>
      </c>
      <c r="D303" s="118" t="s">
        <v>212</v>
      </c>
      <c r="E303" s="118" t="s">
        <v>1020</v>
      </c>
      <c r="F303" s="119">
        <v>16.181203350000001</v>
      </c>
      <c r="G303" s="119">
        <v>8.1198350999999995</v>
      </c>
      <c r="H303" s="74">
        <f t="shared" si="22"/>
        <v>0.99279950278793239</v>
      </c>
      <c r="I303" s="119">
        <v>17.5966113504026</v>
      </c>
      <c r="J303" s="119">
        <v>12.915731942899001</v>
      </c>
      <c r="K303" s="74">
        <f t="shared" si="23"/>
        <v>0.36241689036269609</v>
      </c>
      <c r="L303" s="74">
        <f t="shared" si="24"/>
        <v>1.0874723572646159</v>
      </c>
      <c r="M303" s="5" t="str">
        <f t="shared" si="26"/>
        <v/>
      </c>
    </row>
    <row r="304" spans="1:13" x14ac:dyDescent="0.2">
      <c r="A304" s="118" t="s">
        <v>2200</v>
      </c>
      <c r="B304" s="59" t="s">
        <v>619</v>
      </c>
      <c r="C304" s="59" t="s">
        <v>890</v>
      </c>
      <c r="D304" s="118" t="s">
        <v>213</v>
      </c>
      <c r="E304" s="118" t="s">
        <v>214</v>
      </c>
      <c r="F304" s="119">
        <v>36.835199115000002</v>
      </c>
      <c r="G304" s="119">
        <v>43.242954654000002</v>
      </c>
      <c r="H304" s="74">
        <f t="shared" si="22"/>
        <v>-0.14818033573955336</v>
      </c>
      <c r="I304" s="119">
        <v>17.372276489999997</v>
      </c>
      <c r="J304" s="119">
        <v>27.21969919</v>
      </c>
      <c r="K304" s="74">
        <f t="shared" si="23"/>
        <v>-0.36177558874779037</v>
      </c>
      <c r="L304" s="74">
        <f t="shared" si="24"/>
        <v>0.47162162571087263</v>
      </c>
      <c r="M304" s="5" t="str">
        <f t="shared" si="26"/>
        <v/>
      </c>
    </row>
    <row r="305" spans="1:13" x14ac:dyDescent="0.2">
      <c r="A305" s="118" t="s">
        <v>2597</v>
      </c>
      <c r="B305" s="59" t="s">
        <v>561</v>
      </c>
      <c r="C305" s="59" t="s">
        <v>891</v>
      </c>
      <c r="D305" s="118" t="s">
        <v>212</v>
      </c>
      <c r="E305" s="118" t="s">
        <v>1020</v>
      </c>
      <c r="F305" s="119">
        <v>3.14610426</v>
      </c>
      <c r="G305" s="119">
        <v>2.3255764600000002</v>
      </c>
      <c r="H305" s="74">
        <f t="shared" si="22"/>
        <v>0.35282770277095077</v>
      </c>
      <c r="I305" s="119">
        <v>17.331961920000001</v>
      </c>
      <c r="J305" s="119">
        <v>6.2055222249999993</v>
      </c>
      <c r="K305" s="74">
        <f t="shared" si="23"/>
        <v>1.7929900645871917</v>
      </c>
      <c r="L305" s="74">
        <f t="shared" si="24"/>
        <v>5.5090233786467078</v>
      </c>
      <c r="M305" s="5" t="str">
        <f t="shared" si="26"/>
        <v/>
      </c>
    </row>
    <row r="306" spans="1:13" x14ac:dyDescent="0.2">
      <c r="A306" s="118" t="s">
        <v>1690</v>
      </c>
      <c r="B306" s="59" t="s">
        <v>530</v>
      </c>
      <c r="C306" s="59" t="s">
        <v>665</v>
      </c>
      <c r="D306" s="118" t="s">
        <v>212</v>
      </c>
      <c r="E306" s="118" t="s">
        <v>1020</v>
      </c>
      <c r="F306" s="119">
        <v>16.407278039999998</v>
      </c>
      <c r="G306" s="119">
        <v>19.92652614</v>
      </c>
      <c r="H306" s="74">
        <f t="shared" si="22"/>
        <v>-0.17661122040412014</v>
      </c>
      <c r="I306" s="119">
        <v>17.283531699999997</v>
      </c>
      <c r="J306" s="119">
        <v>16.159746760000001</v>
      </c>
      <c r="K306" s="74">
        <f t="shared" si="23"/>
        <v>6.954223705916518E-2</v>
      </c>
      <c r="L306" s="74">
        <f t="shared" si="24"/>
        <v>1.0534064003708441</v>
      </c>
      <c r="M306" s="5" t="str">
        <f t="shared" si="26"/>
        <v/>
      </c>
    </row>
    <row r="307" spans="1:13" x14ac:dyDescent="0.2">
      <c r="A307" s="118" t="s">
        <v>2967</v>
      </c>
      <c r="B307" s="59" t="s">
        <v>306</v>
      </c>
      <c r="C307" s="59" t="s">
        <v>665</v>
      </c>
      <c r="D307" s="118" t="s">
        <v>213</v>
      </c>
      <c r="E307" s="118" t="s">
        <v>1020</v>
      </c>
      <c r="F307" s="119">
        <v>33.125962731000001</v>
      </c>
      <c r="G307" s="119">
        <v>20.779139714000003</v>
      </c>
      <c r="H307" s="74">
        <f t="shared" si="22"/>
        <v>0.59419317579742215</v>
      </c>
      <c r="I307" s="119">
        <v>17.164133449999998</v>
      </c>
      <c r="J307" s="119">
        <v>36.501990955652346</v>
      </c>
      <c r="K307" s="74">
        <f t="shared" si="23"/>
        <v>-0.5297754177065751</v>
      </c>
      <c r="L307" s="74">
        <f t="shared" si="24"/>
        <v>0.51814746002649537</v>
      </c>
      <c r="M307" s="5" t="str">
        <f t="shared" si="26"/>
        <v/>
      </c>
    </row>
    <row r="308" spans="1:13" x14ac:dyDescent="0.2">
      <c r="A308" s="118" t="s">
        <v>1920</v>
      </c>
      <c r="B308" s="59" t="s">
        <v>170</v>
      </c>
      <c r="C308" s="59" t="s">
        <v>1906</v>
      </c>
      <c r="D308" s="118" t="s">
        <v>213</v>
      </c>
      <c r="E308" s="118" t="s">
        <v>214</v>
      </c>
      <c r="F308" s="119">
        <v>3.3267293870000003</v>
      </c>
      <c r="G308" s="119">
        <v>5.0944457139999999</v>
      </c>
      <c r="H308" s="74">
        <f t="shared" si="22"/>
        <v>-0.34698894172964778</v>
      </c>
      <c r="I308" s="119">
        <v>16.965792969999999</v>
      </c>
      <c r="J308" s="119">
        <v>7.3132212999999995</v>
      </c>
      <c r="K308" s="74">
        <f t="shared" si="23"/>
        <v>1.3198796090034906</v>
      </c>
      <c r="L308" s="74">
        <f t="shared" si="24"/>
        <v>5.0998416151003862</v>
      </c>
      <c r="M308" s="5" t="str">
        <f t="shared" si="26"/>
        <v/>
      </c>
    </row>
    <row r="309" spans="1:13" x14ac:dyDescent="0.2">
      <c r="A309" s="118" t="s">
        <v>2331</v>
      </c>
      <c r="B309" s="59" t="s">
        <v>115</v>
      </c>
      <c r="C309" s="59" t="s">
        <v>665</v>
      </c>
      <c r="D309" s="118" t="s">
        <v>212</v>
      </c>
      <c r="E309" s="118" t="s">
        <v>1020</v>
      </c>
      <c r="F309" s="119">
        <v>5.564186158</v>
      </c>
      <c r="G309" s="119">
        <v>6.5331857959999997</v>
      </c>
      <c r="H309" s="74">
        <f t="shared" si="22"/>
        <v>-0.14831962051244252</v>
      </c>
      <c r="I309" s="119">
        <v>16.839232460000002</v>
      </c>
      <c r="J309" s="119">
        <v>32.889424920000003</v>
      </c>
      <c r="K309" s="74">
        <f t="shared" si="23"/>
        <v>-0.48800465496251066</v>
      </c>
      <c r="L309" s="74">
        <f t="shared" si="24"/>
        <v>3.0263603664282726</v>
      </c>
      <c r="M309" s="5" t="str">
        <f t="shared" si="26"/>
        <v/>
      </c>
    </row>
    <row r="310" spans="1:13" x14ac:dyDescent="0.2">
      <c r="A310" s="118" t="s">
        <v>2821</v>
      </c>
      <c r="B310" s="59" t="s">
        <v>227</v>
      </c>
      <c r="C310" s="59" t="s">
        <v>665</v>
      </c>
      <c r="D310" s="118" t="s">
        <v>212</v>
      </c>
      <c r="E310" s="118" t="s">
        <v>1020</v>
      </c>
      <c r="F310" s="119">
        <v>3.0036739059999999</v>
      </c>
      <c r="G310" s="119">
        <v>3.087674926</v>
      </c>
      <c r="H310" s="74">
        <f t="shared" si="22"/>
        <v>-2.7205266750286117E-2</v>
      </c>
      <c r="I310" s="119">
        <v>16.745214869999998</v>
      </c>
      <c r="J310" s="119">
        <v>134.31481233000002</v>
      </c>
      <c r="K310" s="74">
        <f t="shared" si="23"/>
        <v>-0.87532860613423313</v>
      </c>
      <c r="L310" s="74">
        <f t="shared" si="24"/>
        <v>5.5749110569394809</v>
      </c>
      <c r="M310" s="5" t="str">
        <f t="shared" si="26"/>
        <v/>
      </c>
    </row>
    <row r="311" spans="1:13" x14ac:dyDescent="0.2">
      <c r="A311" s="118" t="s">
        <v>2602</v>
      </c>
      <c r="B311" s="59" t="s">
        <v>575</v>
      </c>
      <c r="C311" s="59" t="s">
        <v>891</v>
      </c>
      <c r="D311" s="118" t="s">
        <v>212</v>
      </c>
      <c r="E311" s="118" t="s">
        <v>1020</v>
      </c>
      <c r="F311" s="119">
        <v>0.34741656999999998</v>
      </c>
      <c r="G311" s="119">
        <v>1.4827334399999998</v>
      </c>
      <c r="H311" s="74">
        <f t="shared" si="22"/>
        <v>-0.76569182253015078</v>
      </c>
      <c r="I311" s="119">
        <v>16.741317179999999</v>
      </c>
      <c r="J311" s="119">
        <v>23.74825504</v>
      </c>
      <c r="K311" s="74">
        <f t="shared" si="23"/>
        <v>-0.29505064048697371</v>
      </c>
      <c r="L311" s="74">
        <f t="shared" si="24"/>
        <v>48.188021601848178</v>
      </c>
      <c r="M311" s="5" t="str">
        <f t="shared" si="26"/>
        <v/>
      </c>
    </row>
    <row r="312" spans="1:13" x14ac:dyDescent="0.2">
      <c r="A312" s="118" t="s">
        <v>2789</v>
      </c>
      <c r="B312" s="59" t="s">
        <v>1002</v>
      </c>
      <c r="C312" s="59" t="s">
        <v>665</v>
      </c>
      <c r="D312" s="118" t="s">
        <v>212</v>
      </c>
      <c r="E312" s="118" t="s">
        <v>1020</v>
      </c>
      <c r="F312" s="119">
        <v>2.5263428810000002</v>
      </c>
      <c r="G312" s="119">
        <v>1.4974204799999999</v>
      </c>
      <c r="H312" s="74">
        <f t="shared" si="22"/>
        <v>0.68712991089850739</v>
      </c>
      <c r="I312" s="119">
        <v>16.545924960000001</v>
      </c>
      <c r="J312" s="119">
        <v>29.927093135808253</v>
      </c>
      <c r="K312" s="74">
        <f t="shared" si="23"/>
        <v>-0.44712555660133479</v>
      </c>
      <c r="L312" s="74">
        <f t="shared" si="24"/>
        <v>6.5493583964543411</v>
      </c>
      <c r="M312" s="5" t="str">
        <f t="shared" si="26"/>
        <v/>
      </c>
    </row>
    <row r="313" spans="1:13" x14ac:dyDescent="0.2">
      <c r="A313" s="118" t="s">
        <v>2945</v>
      </c>
      <c r="B313" s="118" t="s">
        <v>68</v>
      </c>
      <c r="C313" s="59" t="s">
        <v>885</v>
      </c>
      <c r="D313" s="118" t="s">
        <v>212</v>
      </c>
      <c r="E313" s="118" t="s">
        <v>3031</v>
      </c>
      <c r="F313" s="119">
        <v>22.298598239999997</v>
      </c>
      <c r="G313" s="119">
        <v>28.17144687</v>
      </c>
      <c r="H313" s="74">
        <f t="shared" si="22"/>
        <v>-0.2084681222480641</v>
      </c>
      <c r="I313" s="119">
        <v>16.50781877</v>
      </c>
      <c r="J313" s="119">
        <v>4.1644301849999996</v>
      </c>
      <c r="K313" s="74">
        <f t="shared" si="23"/>
        <v>2.9640042062561318</v>
      </c>
      <c r="L313" s="74">
        <f t="shared" si="24"/>
        <v>0.74030746651992252</v>
      </c>
      <c r="M313" s="5" t="str">
        <f t="shared" si="26"/>
        <v/>
      </c>
    </row>
    <row r="314" spans="1:13" x14ac:dyDescent="0.2">
      <c r="A314" s="118" t="s">
        <v>2578</v>
      </c>
      <c r="B314" s="59" t="s">
        <v>908</v>
      </c>
      <c r="C314" s="59" t="s">
        <v>891</v>
      </c>
      <c r="D314" s="118" t="s">
        <v>212</v>
      </c>
      <c r="E314" s="118" t="s">
        <v>214</v>
      </c>
      <c r="F314" s="119">
        <v>18.013644728999999</v>
      </c>
      <c r="G314" s="119">
        <v>34.825017072999998</v>
      </c>
      <c r="H314" s="74">
        <f t="shared" si="22"/>
        <v>-0.48273838053718965</v>
      </c>
      <c r="I314" s="119">
        <v>16.48904902</v>
      </c>
      <c r="J314" s="119">
        <v>136.50852187500001</v>
      </c>
      <c r="K314" s="74">
        <f t="shared" si="23"/>
        <v>-0.87920864724402392</v>
      </c>
      <c r="L314" s="74">
        <f t="shared" si="24"/>
        <v>0.91536439560476246</v>
      </c>
      <c r="M314" s="5" t="str">
        <f t="shared" si="26"/>
        <v/>
      </c>
    </row>
    <row r="315" spans="1:13" x14ac:dyDescent="0.2">
      <c r="A315" s="118" t="s">
        <v>2275</v>
      </c>
      <c r="B315" s="59" t="s">
        <v>151</v>
      </c>
      <c r="C315" s="59" t="s">
        <v>665</v>
      </c>
      <c r="D315" s="118" t="s">
        <v>212</v>
      </c>
      <c r="E315" s="118" t="s">
        <v>1020</v>
      </c>
      <c r="F315" s="119">
        <v>9.2356345199999996</v>
      </c>
      <c r="G315" s="119">
        <v>6.2760700369999993</v>
      </c>
      <c r="H315" s="74">
        <f t="shared" si="22"/>
        <v>0.47156332952821711</v>
      </c>
      <c r="I315" s="119">
        <v>16.39512109</v>
      </c>
      <c r="J315" s="119">
        <v>26.29040337</v>
      </c>
      <c r="K315" s="74">
        <f t="shared" si="23"/>
        <v>-0.37638381354359574</v>
      </c>
      <c r="L315" s="74">
        <f t="shared" si="24"/>
        <v>1.7752024567988212</v>
      </c>
      <c r="M315" s="5" t="str">
        <f t="shared" si="26"/>
        <v/>
      </c>
    </row>
    <row r="316" spans="1:13" x14ac:dyDescent="0.2">
      <c r="A316" s="118" t="s">
        <v>2815</v>
      </c>
      <c r="B316" s="59" t="s">
        <v>2421</v>
      </c>
      <c r="C316" s="59" t="s">
        <v>1942</v>
      </c>
      <c r="D316" s="118" t="s">
        <v>212</v>
      </c>
      <c r="E316" s="118" t="s">
        <v>1020</v>
      </c>
      <c r="F316" s="119">
        <v>7.4085564000000002</v>
      </c>
      <c r="G316" s="119">
        <v>13.033849720000001</v>
      </c>
      <c r="H316" s="74">
        <f t="shared" si="22"/>
        <v>-0.43159108328279849</v>
      </c>
      <c r="I316" s="119">
        <v>16.12874686</v>
      </c>
      <c r="J316" s="119">
        <v>194.94628012000001</v>
      </c>
      <c r="K316" s="74">
        <f t="shared" si="23"/>
        <v>-0.91726568544897658</v>
      </c>
      <c r="L316" s="74">
        <f t="shared" si="24"/>
        <v>2.1770431362309668</v>
      </c>
      <c r="M316" s="5" t="str">
        <f t="shared" si="26"/>
        <v/>
      </c>
    </row>
    <row r="317" spans="1:13" x14ac:dyDescent="0.2">
      <c r="A317" s="118" t="s">
        <v>2302</v>
      </c>
      <c r="B317" s="59" t="s">
        <v>117</v>
      </c>
      <c r="C317" s="59" t="s">
        <v>665</v>
      </c>
      <c r="D317" s="118" t="s">
        <v>212</v>
      </c>
      <c r="E317" s="118" t="s">
        <v>1020</v>
      </c>
      <c r="F317" s="119">
        <v>1.8067078829999998</v>
      </c>
      <c r="G317" s="119">
        <v>0.72474696299999997</v>
      </c>
      <c r="H317" s="74">
        <f t="shared" si="22"/>
        <v>1.492880929809429</v>
      </c>
      <c r="I317" s="119">
        <v>16.062844429999998</v>
      </c>
      <c r="J317" s="119">
        <v>7.1652743699999997</v>
      </c>
      <c r="K317" s="74">
        <f t="shared" si="23"/>
        <v>1.2417626458594353</v>
      </c>
      <c r="L317" s="74">
        <f t="shared" si="24"/>
        <v>8.8906704737060132</v>
      </c>
      <c r="M317" s="5" t="str">
        <f t="shared" si="26"/>
        <v/>
      </c>
    </row>
    <row r="318" spans="1:13" x14ac:dyDescent="0.2">
      <c r="A318" s="118" t="s">
        <v>2422</v>
      </c>
      <c r="B318" s="59" t="s">
        <v>2423</v>
      </c>
      <c r="C318" s="59" t="s">
        <v>887</v>
      </c>
      <c r="D318" s="118" t="s">
        <v>212</v>
      </c>
      <c r="E318" s="118" t="s">
        <v>1020</v>
      </c>
      <c r="F318" s="119">
        <v>0</v>
      </c>
      <c r="G318" s="119">
        <v>0</v>
      </c>
      <c r="H318" s="74" t="str">
        <f t="shared" si="22"/>
        <v/>
      </c>
      <c r="I318" s="119">
        <v>16.024208510000001</v>
      </c>
      <c r="J318" s="119">
        <v>5.3171271999999998</v>
      </c>
      <c r="K318" s="74">
        <f t="shared" si="23"/>
        <v>2.0136966649960906</v>
      </c>
      <c r="L318" s="74" t="str">
        <f t="shared" si="24"/>
        <v/>
      </c>
      <c r="M318" s="5" t="str">
        <f t="shared" si="26"/>
        <v/>
      </c>
    </row>
    <row r="319" spans="1:13" x14ac:dyDescent="0.2">
      <c r="A319" s="118" t="s">
        <v>2543</v>
      </c>
      <c r="B319" s="59" t="s">
        <v>523</v>
      </c>
      <c r="C319" s="59" t="s">
        <v>890</v>
      </c>
      <c r="D319" s="118" t="s">
        <v>213</v>
      </c>
      <c r="E319" s="118" t="s">
        <v>214</v>
      </c>
      <c r="F319" s="119">
        <v>2.5674459279999997</v>
      </c>
      <c r="G319" s="119">
        <v>13.570690603000001</v>
      </c>
      <c r="H319" s="74">
        <f t="shared" si="22"/>
        <v>-0.81080948618543935</v>
      </c>
      <c r="I319" s="119">
        <v>15.873448158631001</v>
      </c>
      <c r="J319" s="119">
        <v>35.6931371831636</v>
      </c>
      <c r="K319" s="74">
        <f t="shared" si="23"/>
        <v>-0.55528010672823447</v>
      </c>
      <c r="L319" s="74">
        <f t="shared" si="24"/>
        <v>6.1825832378858196</v>
      </c>
      <c r="M319" s="5" t="str">
        <f t="shared" si="26"/>
        <v/>
      </c>
    </row>
    <row r="320" spans="1:13" x14ac:dyDescent="0.2">
      <c r="A320" s="118" t="s">
        <v>2048</v>
      </c>
      <c r="B320" s="59" t="s">
        <v>2049</v>
      </c>
      <c r="C320" s="59" t="s">
        <v>972</v>
      </c>
      <c r="D320" s="118" t="s">
        <v>213</v>
      </c>
      <c r="E320" s="118" t="s">
        <v>1020</v>
      </c>
      <c r="F320" s="119">
        <v>1.7409648400000002</v>
      </c>
      <c r="G320" s="119">
        <v>1.4170826399999998</v>
      </c>
      <c r="H320" s="74">
        <f t="shared" si="22"/>
        <v>0.22855561902868304</v>
      </c>
      <c r="I320" s="119">
        <v>15.593128119999999</v>
      </c>
      <c r="J320" s="119">
        <v>0.48300002000000003</v>
      </c>
      <c r="K320" s="74">
        <f t="shared" si="23"/>
        <v>31.283907814330938</v>
      </c>
      <c r="L320" s="74">
        <f t="shared" si="24"/>
        <v>8.9566013981074981</v>
      </c>
      <c r="M320" s="5" t="str">
        <f t="shared" si="26"/>
        <v/>
      </c>
    </row>
    <row r="321" spans="1:13" x14ac:dyDescent="0.2">
      <c r="A321" s="118" t="s">
        <v>2616</v>
      </c>
      <c r="B321" s="59" t="s">
        <v>656</v>
      </c>
      <c r="C321" s="59" t="s">
        <v>891</v>
      </c>
      <c r="D321" s="118" t="s">
        <v>212</v>
      </c>
      <c r="E321" s="118" t="s">
        <v>214</v>
      </c>
      <c r="F321" s="119">
        <v>9.4189689600000008</v>
      </c>
      <c r="G321" s="119">
        <v>0.89116289999999998</v>
      </c>
      <c r="H321" s="74">
        <f t="shared" si="22"/>
        <v>9.5693010335147495</v>
      </c>
      <c r="I321" s="119">
        <v>15.565465769999999</v>
      </c>
      <c r="J321" s="119">
        <v>2.9208004500000002</v>
      </c>
      <c r="K321" s="74">
        <f t="shared" si="23"/>
        <v>4.3291780922589211</v>
      </c>
      <c r="L321" s="74">
        <f t="shared" si="24"/>
        <v>1.6525657782823819</v>
      </c>
      <c r="M321" s="5" t="str">
        <f t="shared" si="26"/>
        <v/>
      </c>
    </row>
    <row r="322" spans="1:13" x14ac:dyDescent="0.2">
      <c r="A322" s="118" t="s">
        <v>2099</v>
      </c>
      <c r="B322" s="59" t="s">
        <v>627</v>
      </c>
      <c r="C322" s="59" t="s">
        <v>886</v>
      </c>
      <c r="D322" s="118" t="s">
        <v>212</v>
      </c>
      <c r="E322" s="118" t="s">
        <v>1020</v>
      </c>
      <c r="F322" s="119">
        <v>13.379348019</v>
      </c>
      <c r="G322" s="119">
        <v>7.1076827620000005</v>
      </c>
      <c r="H322" s="74">
        <f t="shared" si="22"/>
        <v>0.88237833158935786</v>
      </c>
      <c r="I322" s="119">
        <v>15.48530234</v>
      </c>
      <c r="J322" s="119">
        <v>12.360880210000001</v>
      </c>
      <c r="K322" s="74">
        <f t="shared" si="23"/>
        <v>0.25276696132629217</v>
      </c>
      <c r="L322" s="74">
        <f t="shared" si="24"/>
        <v>1.1574033591180479</v>
      </c>
      <c r="M322" s="5" t="str">
        <f t="shared" si="26"/>
        <v/>
      </c>
    </row>
    <row r="323" spans="1:13" x14ac:dyDescent="0.2">
      <c r="A323" s="118" t="s">
        <v>1783</v>
      </c>
      <c r="B323" s="59" t="s">
        <v>937</v>
      </c>
      <c r="C323" s="59" t="s">
        <v>890</v>
      </c>
      <c r="D323" s="118" t="s">
        <v>213</v>
      </c>
      <c r="E323" s="118" t="s">
        <v>214</v>
      </c>
      <c r="F323" s="119">
        <v>19.22602818</v>
      </c>
      <c r="G323" s="119">
        <v>35.367428216</v>
      </c>
      <c r="H323" s="74">
        <f t="shared" si="22"/>
        <v>-0.4563916815613337</v>
      </c>
      <c r="I323" s="119">
        <v>15.301256720000001</v>
      </c>
      <c r="J323" s="119">
        <v>71.676118775000006</v>
      </c>
      <c r="K323" s="74">
        <f t="shared" si="23"/>
        <v>-0.78652224783497982</v>
      </c>
      <c r="L323" s="74">
        <f t="shared" si="24"/>
        <v>0.79586155688241589</v>
      </c>
      <c r="M323" s="5" t="str">
        <f t="shared" si="26"/>
        <v/>
      </c>
    </row>
    <row r="324" spans="1:13" x14ac:dyDescent="0.2">
      <c r="A324" s="118" t="s">
        <v>2267</v>
      </c>
      <c r="B324" s="59" t="s">
        <v>107</v>
      </c>
      <c r="C324" s="59" t="s">
        <v>665</v>
      </c>
      <c r="D324" s="118" t="s">
        <v>212</v>
      </c>
      <c r="E324" s="118" t="s">
        <v>1020</v>
      </c>
      <c r="F324" s="119">
        <v>6.3939973619999995</v>
      </c>
      <c r="G324" s="119">
        <v>4.472952115</v>
      </c>
      <c r="H324" s="74">
        <f t="shared" si="22"/>
        <v>0.42948039630422019</v>
      </c>
      <c r="I324" s="119">
        <v>14.809150429999999</v>
      </c>
      <c r="J324" s="119">
        <v>5.2308088949999991</v>
      </c>
      <c r="K324" s="74">
        <f t="shared" si="23"/>
        <v>1.8311396434604408</v>
      </c>
      <c r="L324" s="74">
        <f t="shared" si="24"/>
        <v>2.3161020550324087</v>
      </c>
      <c r="M324" s="5" t="str">
        <f t="shared" si="26"/>
        <v/>
      </c>
    </row>
    <row r="325" spans="1:13" x14ac:dyDescent="0.2">
      <c r="A325" s="118" t="s">
        <v>2778</v>
      </c>
      <c r="B325" s="59" t="s">
        <v>30</v>
      </c>
      <c r="C325" s="59" t="s">
        <v>665</v>
      </c>
      <c r="D325" s="118" t="s">
        <v>212</v>
      </c>
      <c r="E325" s="118" t="s">
        <v>1020</v>
      </c>
      <c r="F325" s="119">
        <v>17.329563628999999</v>
      </c>
      <c r="G325" s="119">
        <v>14.565525531999999</v>
      </c>
      <c r="H325" s="74">
        <f t="shared" si="22"/>
        <v>0.18976576512309817</v>
      </c>
      <c r="I325" s="119">
        <v>14.646884529999999</v>
      </c>
      <c r="J325" s="119">
        <v>14.778534259999999</v>
      </c>
      <c r="K325" s="74">
        <f t="shared" si="23"/>
        <v>-8.9081723318344963E-3</v>
      </c>
      <c r="L325" s="74">
        <f t="shared" si="24"/>
        <v>0.84519638483506332</v>
      </c>
      <c r="M325" s="5" t="str">
        <f t="shared" si="26"/>
        <v/>
      </c>
    </row>
    <row r="326" spans="1:13" x14ac:dyDescent="0.2">
      <c r="A326" s="118" t="s">
        <v>2475</v>
      </c>
      <c r="B326" s="59" t="s">
        <v>104</v>
      </c>
      <c r="C326" s="59" t="s">
        <v>665</v>
      </c>
      <c r="D326" s="118" t="s">
        <v>213</v>
      </c>
      <c r="E326" s="118" t="s">
        <v>214</v>
      </c>
      <c r="F326" s="119">
        <v>8.2071552220000008</v>
      </c>
      <c r="G326" s="119">
        <v>11.018930764</v>
      </c>
      <c r="H326" s="74">
        <f t="shared" si="22"/>
        <v>-0.25517680455769487</v>
      </c>
      <c r="I326" s="119">
        <v>14.611529460000002</v>
      </c>
      <c r="J326" s="119">
        <v>12.775227964999999</v>
      </c>
      <c r="K326" s="74">
        <f t="shared" si="23"/>
        <v>0.14373923502820274</v>
      </c>
      <c r="L326" s="74">
        <f t="shared" si="24"/>
        <v>1.7803403328881258</v>
      </c>
      <c r="M326" s="5" t="str">
        <f t="shared" si="26"/>
        <v/>
      </c>
    </row>
    <row r="327" spans="1:13" x14ac:dyDescent="0.2">
      <c r="A327" s="118" t="s">
        <v>1721</v>
      </c>
      <c r="B327" s="59" t="s">
        <v>123</v>
      </c>
      <c r="C327" s="59" t="s">
        <v>665</v>
      </c>
      <c r="D327" s="118" t="s">
        <v>212</v>
      </c>
      <c r="E327" s="118" t="s">
        <v>1020</v>
      </c>
      <c r="F327" s="119">
        <v>6.6014463880000003</v>
      </c>
      <c r="G327" s="119">
        <v>7.754882673</v>
      </c>
      <c r="H327" s="74">
        <f t="shared" ref="H327:H390" si="27">IF(ISERROR(F327/G327-1),"",IF((F327/G327-1)&gt;10000%,"",F327/G327-1))</f>
        <v>-0.14873678089494413</v>
      </c>
      <c r="I327" s="119">
        <v>14.020385320000001</v>
      </c>
      <c r="J327" s="119">
        <v>16.18684992</v>
      </c>
      <c r="K327" s="74">
        <f t="shared" ref="K327:K390" si="28">IF(ISERROR(I327/J327-1),"",IF((I327/J327-1)&gt;10000%,"",I327/J327-1))</f>
        <v>-0.13384102593817093</v>
      </c>
      <c r="L327" s="74">
        <f t="shared" ref="L327:L390" si="29">IF(ISERROR(I327/F327),"",IF(I327/F327&gt;10000%,"",I327/F327))</f>
        <v>2.1238353681832551</v>
      </c>
      <c r="M327" s="5" t="str">
        <f t="shared" si="26"/>
        <v/>
      </c>
    </row>
    <row r="328" spans="1:13" x14ac:dyDescent="0.2">
      <c r="A328" s="118" t="s">
        <v>1649</v>
      </c>
      <c r="B328" s="59" t="s">
        <v>1584</v>
      </c>
      <c r="C328" s="59" t="s">
        <v>149</v>
      </c>
      <c r="D328" s="118" t="s">
        <v>827</v>
      </c>
      <c r="E328" s="118" t="s">
        <v>214</v>
      </c>
      <c r="F328" s="119">
        <v>0.56168856</v>
      </c>
      <c r="G328" s="119">
        <v>4.3943650000000001E-2</v>
      </c>
      <c r="H328" s="74">
        <f t="shared" si="27"/>
        <v>11.782018789973067</v>
      </c>
      <c r="I328" s="119">
        <v>13.938834758406299</v>
      </c>
      <c r="J328" s="119">
        <v>5.8589812103185999</v>
      </c>
      <c r="K328" s="74">
        <f t="shared" si="28"/>
        <v>1.3790543539989155</v>
      </c>
      <c r="L328" s="74">
        <f t="shared" si="29"/>
        <v>24.815949177256343</v>
      </c>
      <c r="M328" s="5" t="str">
        <f t="shared" si="26"/>
        <v/>
      </c>
    </row>
    <row r="329" spans="1:13" x14ac:dyDescent="0.2">
      <c r="A329" s="118" t="s">
        <v>2787</v>
      </c>
      <c r="B329" s="59" t="s">
        <v>1009</v>
      </c>
      <c r="C329" s="59" t="s">
        <v>665</v>
      </c>
      <c r="D329" s="118" t="s">
        <v>212</v>
      </c>
      <c r="E329" s="118" t="s">
        <v>1020</v>
      </c>
      <c r="F329" s="119">
        <v>13.995382416</v>
      </c>
      <c r="G329" s="119">
        <v>12.96274227</v>
      </c>
      <c r="H329" s="74">
        <f t="shared" si="27"/>
        <v>7.9662167502154713E-2</v>
      </c>
      <c r="I329" s="119">
        <v>13.538681960000002</v>
      </c>
      <c r="J329" s="119">
        <v>6.3316495350000004</v>
      </c>
      <c r="K329" s="74">
        <f t="shared" si="28"/>
        <v>1.1382551079558452</v>
      </c>
      <c r="L329" s="74">
        <f t="shared" si="29"/>
        <v>0.96736777585456457</v>
      </c>
      <c r="M329" s="5" t="str">
        <f t="shared" si="26"/>
        <v/>
      </c>
    </row>
    <row r="330" spans="1:13" x14ac:dyDescent="0.2">
      <c r="A330" s="118" t="s">
        <v>2943</v>
      </c>
      <c r="B330" s="59" t="s">
        <v>43</v>
      </c>
      <c r="C330" s="59" t="s">
        <v>890</v>
      </c>
      <c r="D330" s="118" t="s">
        <v>827</v>
      </c>
      <c r="E330" s="118" t="s">
        <v>214</v>
      </c>
      <c r="F330" s="119">
        <v>11.784626472999999</v>
      </c>
      <c r="G330" s="119">
        <v>11.057029549000001</v>
      </c>
      <c r="H330" s="74">
        <f t="shared" si="27"/>
        <v>6.5804013706900255E-2</v>
      </c>
      <c r="I330" s="119">
        <v>13.1871542421766</v>
      </c>
      <c r="J330" s="119">
        <v>6.5723913288557503</v>
      </c>
      <c r="K330" s="74">
        <f t="shared" si="28"/>
        <v>1.0064469052959568</v>
      </c>
      <c r="L330" s="74">
        <f t="shared" si="29"/>
        <v>1.1190133410159382</v>
      </c>
      <c r="M330" s="5" t="str">
        <f t="shared" si="26"/>
        <v/>
      </c>
    </row>
    <row r="331" spans="1:13" x14ac:dyDescent="0.2">
      <c r="A331" s="118" t="s">
        <v>1851</v>
      </c>
      <c r="B331" s="59" t="s">
        <v>1756</v>
      </c>
      <c r="C331" s="59" t="s">
        <v>890</v>
      </c>
      <c r="D331" s="118" t="s">
        <v>827</v>
      </c>
      <c r="E331" s="118" t="s">
        <v>1020</v>
      </c>
      <c r="F331" s="119">
        <v>4.4293668799999999</v>
      </c>
      <c r="G331" s="119">
        <v>10.824959869999999</v>
      </c>
      <c r="H331" s="74">
        <f t="shared" si="27"/>
        <v>-0.59081909464852367</v>
      </c>
      <c r="I331" s="119">
        <v>12.99532522</v>
      </c>
      <c r="J331" s="119">
        <v>21.714310807465601</v>
      </c>
      <c r="K331" s="74">
        <f t="shared" si="28"/>
        <v>-0.40153176698879733</v>
      </c>
      <c r="L331" s="74">
        <f t="shared" si="29"/>
        <v>2.9339012938119953</v>
      </c>
      <c r="M331" s="5" t="str">
        <f t="shared" si="26"/>
        <v/>
      </c>
    </row>
    <row r="332" spans="1:13" x14ac:dyDescent="0.2">
      <c r="A332" s="118" t="s">
        <v>2942</v>
      </c>
      <c r="B332" s="59" t="s">
        <v>381</v>
      </c>
      <c r="C332" s="59" t="s">
        <v>890</v>
      </c>
      <c r="D332" s="118" t="s">
        <v>827</v>
      </c>
      <c r="E332" s="118" t="s">
        <v>214</v>
      </c>
      <c r="F332" s="119">
        <v>7.4625089490000001</v>
      </c>
      <c r="G332" s="119">
        <v>6.8203353350000002</v>
      </c>
      <c r="H332" s="74">
        <f t="shared" si="27"/>
        <v>9.4155724382722017E-2</v>
      </c>
      <c r="I332" s="119">
        <v>12.922631831435099</v>
      </c>
      <c r="J332" s="119">
        <v>16.23458081702795</v>
      </c>
      <c r="K332" s="74">
        <f t="shared" si="28"/>
        <v>-0.20400582084133945</v>
      </c>
      <c r="L332" s="74">
        <f t="shared" si="29"/>
        <v>1.7316738806948799</v>
      </c>
      <c r="M332" s="5" t="str">
        <f t="shared" si="26"/>
        <v/>
      </c>
    </row>
    <row r="333" spans="1:13" x14ac:dyDescent="0.2">
      <c r="A333" s="118" t="s">
        <v>1834</v>
      </c>
      <c r="B333" s="59" t="s">
        <v>610</v>
      </c>
      <c r="C333" s="59" t="s">
        <v>890</v>
      </c>
      <c r="D333" s="118" t="s">
        <v>213</v>
      </c>
      <c r="E333" s="118" t="s">
        <v>214</v>
      </c>
      <c r="F333" s="119">
        <v>3.0092089139999998</v>
      </c>
      <c r="G333" s="119">
        <v>4.9346131179999997</v>
      </c>
      <c r="H333" s="74">
        <f t="shared" si="27"/>
        <v>-0.39018341619866781</v>
      </c>
      <c r="I333" s="119">
        <v>12.886017300000001</v>
      </c>
      <c r="J333" s="119">
        <v>12.90266329</v>
      </c>
      <c r="K333" s="74">
        <f t="shared" si="28"/>
        <v>-1.290120467833944E-3</v>
      </c>
      <c r="L333" s="74">
        <f t="shared" si="29"/>
        <v>4.282194313611555</v>
      </c>
      <c r="M333" s="5" t="str">
        <f t="shared" ref="M333:M364" si="30">IF(B333=B332,"FALSE","")</f>
        <v/>
      </c>
    </row>
    <row r="334" spans="1:13" x14ac:dyDescent="0.2">
      <c r="A334" s="118" t="s">
        <v>1693</v>
      </c>
      <c r="B334" s="59" t="s">
        <v>155</v>
      </c>
      <c r="C334" s="59" t="s">
        <v>665</v>
      </c>
      <c r="D334" s="118" t="s">
        <v>212</v>
      </c>
      <c r="E334" s="118" t="s">
        <v>1020</v>
      </c>
      <c r="F334" s="119">
        <v>4.9677579340000007</v>
      </c>
      <c r="G334" s="119">
        <v>4.7526828550000007</v>
      </c>
      <c r="H334" s="74">
        <f t="shared" si="27"/>
        <v>4.5253404353234439E-2</v>
      </c>
      <c r="I334" s="119">
        <v>12.804748380000001</v>
      </c>
      <c r="J334" s="119">
        <v>11.219398720000001</v>
      </c>
      <c r="K334" s="74">
        <f t="shared" si="28"/>
        <v>0.14130433364257877</v>
      </c>
      <c r="L334" s="74">
        <f t="shared" si="29"/>
        <v>2.577570918333719</v>
      </c>
      <c r="M334" s="5" t="str">
        <f t="shared" si="30"/>
        <v/>
      </c>
    </row>
    <row r="335" spans="1:13" x14ac:dyDescent="0.2">
      <c r="A335" s="118" t="s">
        <v>1686</v>
      </c>
      <c r="B335" s="59" t="s">
        <v>901</v>
      </c>
      <c r="C335" s="59" t="s">
        <v>665</v>
      </c>
      <c r="D335" s="118" t="s">
        <v>212</v>
      </c>
      <c r="E335" s="118" t="s">
        <v>1020</v>
      </c>
      <c r="F335" s="119">
        <v>1.971055137</v>
      </c>
      <c r="G335" s="119">
        <v>0.56676841</v>
      </c>
      <c r="H335" s="74">
        <f t="shared" si="27"/>
        <v>2.4777081824302805</v>
      </c>
      <c r="I335" s="119">
        <v>12.661582390000001</v>
      </c>
      <c r="J335" s="119">
        <v>2.2876598299999999</v>
      </c>
      <c r="K335" s="74">
        <f t="shared" si="28"/>
        <v>4.5347312672793674</v>
      </c>
      <c r="L335" s="74">
        <f t="shared" si="29"/>
        <v>6.423758601330289</v>
      </c>
      <c r="M335" s="5" t="str">
        <f t="shared" si="30"/>
        <v/>
      </c>
    </row>
    <row r="336" spans="1:13" x14ac:dyDescent="0.2">
      <c r="A336" s="118" t="s">
        <v>1927</v>
      </c>
      <c r="B336" s="59" t="s">
        <v>23</v>
      </c>
      <c r="C336" s="59" t="s">
        <v>1906</v>
      </c>
      <c r="D336" s="118" t="s">
        <v>213</v>
      </c>
      <c r="E336" s="118" t="s">
        <v>214</v>
      </c>
      <c r="F336" s="119">
        <v>2.5091782299999998</v>
      </c>
      <c r="G336" s="119">
        <v>6.1680597400000003</v>
      </c>
      <c r="H336" s="74">
        <f t="shared" si="27"/>
        <v>-0.5931981310544181</v>
      </c>
      <c r="I336" s="119">
        <v>12.38536047</v>
      </c>
      <c r="J336" s="119">
        <v>40.430857420000002</v>
      </c>
      <c r="K336" s="74">
        <f t="shared" si="28"/>
        <v>-0.69366564895372929</v>
      </c>
      <c r="L336" s="74">
        <f t="shared" si="29"/>
        <v>4.9360226076885745</v>
      </c>
      <c r="M336" s="5" t="str">
        <f t="shared" si="30"/>
        <v/>
      </c>
    </row>
    <row r="337" spans="1:13" x14ac:dyDescent="0.2">
      <c r="A337" s="118" t="s">
        <v>2262</v>
      </c>
      <c r="B337" s="59" t="s">
        <v>250</v>
      </c>
      <c r="C337" s="59" t="s">
        <v>890</v>
      </c>
      <c r="D337" s="118" t="s">
        <v>213</v>
      </c>
      <c r="E337" s="118" t="s">
        <v>214</v>
      </c>
      <c r="F337" s="119">
        <v>4.4321123020000002</v>
      </c>
      <c r="G337" s="119">
        <v>9.3229926269999996</v>
      </c>
      <c r="H337" s="74">
        <f t="shared" si="27"/>
        <v>-0.52460411808496854</v>
      </c>
      <c r="I337" s="119">
        <v>12.24586635</v>
      </c>
      <c r="J337" s="119">
        <v>67.032104810000007</v>
      </c>
      <c r="K337" s="74">
        <f t="shared" si="28"/>
        <v>-0.81731341444953209</v>
      </c>
      <c r="L337" s="74">
        <f t="shared" si="29"/>
        <v>2.762986475878336</v>
      </c>
      <c r="M337" s="5" t="str">
        <f t="shared" si="30"/>
        <v/>
      </c>
    </row>
    <row r="338" spans="1:13" x14ac:dyDescent="0.2">
      <c r="A338" s="118" t="s">
        <v>2453</v>
      </c>
      <c r="B338" s="118" t="s">
        <v>967</v>
      </c>
      <c r="C338" s="118" t="s">
        <v>885</v>
      </c>
      <c r="D338" s="118" t="s">
        <v>212</v>
      </c>
      <c r="E338" s="118" t="s">
        <v>3031</v>
      </c>
      <c r="F338" s="119">
        <v>0.95044441499999999</v>
      </c>
      <c r="G338" s="119">
        <v>0.60436584999999998</v>
      </c>
      <c r="H338" s="74">
        <f t="shared" si="27"/>
        <v>0.57263090725592791</v>
      </c>
      <c r="I338" s="119">
        <v>12.239968490000001</v>
      </c>
      <c r="J338" s="119">
        <v>0</v>
      </c>
      <c r="K338" s="74" t="str">
        <f t="shared" si="28"/>
        <v/>
      </c>
      <c r="L338" s="74">
        <f t="shared" si="29"/>
        <v>12.878152890192954</v>
      </c>
      <c r="M338" s="5" t="str">
        <f t="shared" si="30"/>
        <v/>
      </c>
    </row>
    <row r="339" spans="1:13" x14ac:dyDescent="0.2">
      <c r="A339" s="118" t="s">
        <v>1689</v>
      </c>
      <c r="B339" s="59" t="s">
        <v>954</v>
      </c>
      <c r="C339" s="59" t="s">
        <v>665</v>
      </c>
      <c r="D339" s="118" t="s">
        <v>212</v>
      </c>
      <c r="E339" s="118" t="s">
        <v>1020</v>
      </c>
      <c r="F339" s="119">
        <v>4.864738987</v>
      </c>
      <c r="G339" s="119">
        <v>7.1377179269999997</v>
      </c>
      <c r="H339" s="74">
        <f t="shared" si="27"/>
        <v>-0.31844617050527502</v>
      </c>
      <c r="I339" s="119">
        <v>12.213221599999999</v>
      </c>
      <c r="J339" s="119">
        <v>2.1776867100000001</v>
      </c>
      <c r="K339" s="74">
        <f t="shared" si="28"/>
        <v>4.608346482492883</v>
      </c>
      <c r="L339" s="74">
        <f t="shared" si="29"/>
        <v>2.510560511599345</v>
      </c>
      <c r="M339" s="5" t="str">
        <f t="shared" si="30"/>
        <v/>
      </c>
    </row>
    <row r="340" spans="1:13" x14ac:dyDescent="0.2">
      <c r="A340" s="118" t="s">
        <v>2712</v>
      </c>
      <c r="B340" s="59" t="s">
        <v>2713</v>
      </c>
      <c r="C340" s="59" t="s">
        <v>1942</v>
      </c>
      <c r="D340" s="118" t="s">
        <v>213</v>
      </c>
      <c r="E340" s="118" t="s">
        <v>1020</v>
      </c>
      <c r="F340" s="119">
        <v>2.01802159</v>
      </c>
      <c r="G340" s="119">
        <v>3.3286193500000003</v>
      </c>
      <c r="H340" s="74">
        <f t="shared" si="27"/>
        <v>-0.39373614769138443</v>
      </c>
      <c r="I340" s="119">
        <v>11.8945703231017</v>
      </c>
      <c r="J340" s="119">
        <v>51.875566222386006</v>
      </c>
      <c r="K340" s="74">
        <f t="shared" si="28"/>
        <v>-0.77070958084369201</v>
      </c>
      <c r="L340" s="74">
        <f t="shared" si="29"/>
        <v>5.8941739682288032</v>
      </c>
      <c r="M340" s="5" t="str">
        <f t="shared" si="30"/>
        <v/>
      </c>
    </row>
    <row r="341" spans="1:13" x14ac:dyDescent="0.2">
      <c r="A341" s="118" t="s">
        <v>2977</v>
      </c>
      <c r="B341" s="118" t="s">
        <v>2978</v>
      </c>
      <c r="C341" s="118" t="s">
        <v>149</v>
      </c>
      <c r="D341" s="118" t="s">
        <v>827</v>
      </c>
      <c r="E341" s="118" t="s">
        <v>214</v>
      </c>
      <c r="F341" s="119">
        <v>2.609E-4</v>
      </c>
      <c r="G341" s="119">
        <v>5.1645110000000001E-2</v>
      </c>
      <c r="H341" s="74">
        <f t="shared" si="27"/>
        <v>-0.9949482148455101</v>
      </c>
      <c r="I341" s="119">
        <v>11.6874926546419</v>
      </c>
      <c r="J341" s="119">
        <v>11.338993797119601</v>
      </c>
      <c r="K341" s="74">
        <f t="shared" si="28"/>
        <v>3.0734548740191325E-2</v>
      </c>
      <c r="L341" s="74" t="str">
        <f t="shared" si="29"/>
        <v/>
      </c>
      <c r="M341" s="5" t="str">
        <f t="shared" si="30"/>
        <v/>
      </c>
    </row>
    <row r="342" spans="1:13" x14ac:dyDescent="0.2">
      <c r="A342" s="118" t="s">
        <v>2066</v>
      </c>
      <c r="B342" s="59" t="s">
        <v>2067</v>
      </c>
      <c r="C342" s="59" t="s">
        <v>149</v>
      </c>
      <c r="D342" s="118" t="s">
        <v>827</v>
      </c>
      <c r="E342" s="118" t="s">
        <v>1020</v>
      </c>
      <c r="F342" s="119">
        <v>0.31997139000000002</v>
      </c>
      <c r="G342" s="119">
        <v>1.1196673300000002</v>
      </c>
      <c r="H342" s="74">
        <f t="shared" si="27"/>
        <v>-0.71422637650774368</v>
      </c>
      <c r="I342" s="119">
        <v>11.642479183767799</v>
      </c>
      <c r="J342" s="119">
        <v>0.15455060000000001</v>
      </c>
      <c r="K342" s="74">
        <f t="shared" si="28"/>
        <v>74.331180750950168</v>
      </c>
      <c r="L342" s="74">
        <f t="shared" si="29"/>
        <v>36.386000585139186</v>
      </c>
      <c r="M342" s="5" t="str">
        <f t="shared" si="30"/>
        <v/>
      </c>
    </row>
    <row r="343" spans="1:13" x14ac:dyDescent="0.2">
      <c r="A343" s="118" t="s">
        <v>2281</v>
      </c>
      <c r="B343" s="59" t="s">
        <v>953</v>
      </c>
      <c r="C343" s="59" t="s">
        <v>665</v>
      </c>
      <c r="D343" s="118" t="s">
        <v>212</v>
      </c>
      <c r="E343" s="118" t="s">
        <v>1020</v>
      </c>
      <c r="F343" s="119">
        <v>10.767745679999999</v>
      </c>
      <c r="G343" s="119">
        <v>8.9120575899999999</v>
      </c>
      <c r="H343" s="74">
        <f t="shared" si="27"/>
        <v>0.20822218340265453</v>
      </c>
      <c r="I343" s="119">
        <v>11.607644310000001</v>
      </c>
      <c r="J343" s="119">
        <v>4.3010991799999996</v>
      </c>
      <c r="K343" s="74">
        <f t="shared" si="28"/>
        <v>1.6987622987108151</v>
      </c>
      <c r="L343" s="74">
        <f t="shared" si="29"/>
        <v>1.0780013435458482</v>
      </c>
      <c r="M343" s="5" t="str">
        <f t="shared" si="30"/>
        <v/>
      </c>
    </row>
    <row r="344" spans="1:13" x14ac:dyDescent="0.2">
      <c r="A344" s="118" t="s">
        <v>2196</v>
      </c>
      <c r="B344" s="59" t="s">
        <v>928</v>
      </c>
      <c r="C344" s="59" t="s">
        <v>890</v>
      </c>
      <c r="D344" s="118" t="s">
        <v>213</v>
      </c>
      <c r="E344" s="118" t="s">
        <v>214</v>
      </c>
      <c r="F344" s="119">
        <v>0.47161364500000003</v>
      </c>
      <c r="G344" s="119">
        <v>1.7628971740000001</v>
      </c>
      <c r="H344" s="74">
        <f t="shared" si="27"/>
        <v>-0.73247807532080145</v>
      </c>
      <c r="I344" s="119">
        <v>11.44260743473235</v>
      </c>
      <c r="J344" s="119">
        <v>1.5276309299999999</v>
      </c>
      <c r="K344" s="74">
        <f t="shared" si="28"/>
        <v>6.4904266534668489</v>
      </c>
      <c r="L344" s="74">
        <f t="shared" si="29"/>
        <v>24.262672541487532</v>
      </c>
      <c r="M344" s="5" t="str">
        <f t="shared" si="30"/>
        <v/>
      </c>
    </row>
    <row r="345" spans="1:13" x14ac:dyDescent="0.2">
      <c r="A345" s="118" t="s">
        <v>2178</v>
      </c>
      <c r="B345" s="59" t="s">
        <v>120</v>
      </c>
      <c r="C345" s="59" t="s">
        <v>665</v>
      </c>
      <c r="D345" s="118" t="s">
        <v>213</v>
      </c>
      <c r="E345" s="118" t="s">
        <v>214</v>
      </c>
      <c r="F345" s="119">
        <v>12.300132401000001</v>
      </c>
      <c r="G345" s="119">
        <v>13.911213011999999</v>
      </c>
      <c r="H345" s="74">
        <f t="shared" si="27"/>
        <v>-0.11581165564859508</v>
      </c>
      <c r="I345" s="119">
        <v>11.3756448796564</v>
      </c>
      <c r="J345" s="119">
        <v>15.526885521981251</v>
      </c>
      <c r="K345" s="74">
        <f t="shared" si="28"/>
        <v>-0.26735823075709431</v>
      </c>
      <c r="L345" s="74">
        <f t="shared" si="29"/>
        <v>0.92483922195272961</v>
      </c>
      <c r="M345" s="5" t="str">
        <f t="shared" si="30"/>
        <v/>
      </c>
    </row>
    <row r="346" spans="1:13" x14ac:dyDescent="0.2">
      <c r="A346" s="118" t="s">
        <v>1801</v>
      </c>
      <c r="B346" s="59" t="s">
        <v>379</v>
      </c>
      <c r="C346" s="59" t="s">
        <v>890</v>
      </c>
      <c r="D346" s="118" t="s">
        <v>827</v>
      </c>
      <c r="E346" s="118" t="s">
        <v>1020</v>
      </c>
      <c r="F346" s="119">
        <v>3.2449530759999998</v>
      </c>
      <c r="G346" s="119">
        <v>4.8051957300000003</v>
      </c>
      <c r="H346" s="74">
        <f t="shared" si="27"/>
        <v>-0.32469908442210327</v>
      </c>
      <c r="I346" s="119">
        <v>11.29875155</v>
      </c>
      <c r="J346" s="119">
        <v>56.013010899999998</v>
      </c>
      <c r="K346" s="74">
        <f t="shared" si="28"/>
        <v>-0.79828344578420085</v>
      </c>
      <c r="L346" s="74">
        <f t="shared" si="29"/>
        <v>3.4819460514134106</v>
      </c>
      <c r="M346" s="5" t="str">
        <f t="shared" si="30"/>
        <v/>
      </c>
    </row>
    <row r="347" spans="1:13" x14ac:dyDescent="0.2">
      <c r="A347" s="118" t="s">
        <v>1718</v>
      </c>
      <c r="B347" s="59" t="s">
        <v>150</v>
      </c>
      <c r="C347" s="59" t="s">
        <v>665</v>
      </c>
      <c r="D347" s="118" t="s">
        <v>212</v>
      </c>
      <c r="E347" s="118" t="s">
        <v>214</v>
      </c>
      <c r="F347" s="119">
        <v>3.1668343999999999</v>
      </c>
      <c r="G347" s="119">
        <v>0.19084842999999999</v>
      </c>
      <c r="H347" s="74">
        <f t="shared" si="27"/>
        <v>15.593452720569932</v>
      </c>
      <c r="I347" s="119">
        <v>11.248465130000001</v>
      </c>
      <c r="J347" s="119">
        <v>22.396166789999999</v>
      </c>
      <c r="K347" s="74">
        <f t="shared" si="28"/>
        <v>-0.49775043044319089</v>
      </c>
      <c r="L347" s="74">
        <f t="shared" si="29"/>
        <v>3.5519587415117133</v>
      </c>
      <c r="M347" s="5" t="str">
        <f t="shared" si="30"/>
        <v/>
      </c>
    </row>
    <row r="348" spans="1:13" x14ac:dyDescent="0.2">
      <c r="A348" s="118" t="s">
        <v>3047</v>
      </c>
      <c r="B348" s="59" t="s">
        <v>3048</v>
      </c>
      <c r="C348" s="59" t="s">
        <v>890</v>
      </c>
      <c r="D348" s="118" t="s">
        <v>827</v>
      </c>
      <c r="E348" s="118" t="s">
        <v>1020</v>
      </c>
      <c r="F348" s="119">
        <v>8.8850119999999991E-2</v>
      </c>
      <c r="G348" s="119">
        <v>5.3299999999999997E-3</v>
      </c>
      <c r="H348" s="74">
        <f t="shared" si="27"/>
        <v>15.669816135084428</v>
      </c>
      <c r="I348" s="119">
        <v>11.11850795</v>
      </c>
      <c r="J348" s="119">
        <v>0</v>
      </c>
      <c r="K348" s="74" t="str">
        <f t="shared" si="28"/>
        <v/>
      </c>
      <c r="L348" s="74" t="str">
        <f t="shared" si="29"/>
        <v/>
      </c>
      <c r="M348" s="5" t="str">
        <f t="shared" si="30"/>
        <v/>
      </c>
    </row>
    <row r="349" spans="1:13" x14ac:dyDescent="0.2">
      <c r="A349" s="118" t="s">
        <v>2297</v>
      </c>
      <c r="B349" s="59" t="s">
        <v>369</v>
      </c>
      <c r="C349" s="59" t="s">
        <v>665</v>
      </c>
      <c r="D349" s="118" t="s">
        <v>213</v>
      </c>
      <c r="E349" s="118" t="s">
        <v>214</v>
      </c>
      <c r="F349" s="119">
        <v>10.104210783999999</v>
      </c>
      <c r="G349" s="119">
        <v>5.145426284</v>
      </c>
      <c r="H349" s="74">
        <f t="shared" si="27"/>
        <v>0.96372666253515793</v>
      </c>
      <c r="I349" s="119">
        <v>11.03660178</v>
      </c>
      <c r="J349" s="119">
        <v>3.3682078900000003</v>
      </c>
      <c r="K349" s="74">
        <f t="shared" si="28"/>
        <v>2.2766985116230454</v>
      </c>
      <c r="L349" s="74">
        <f t="shared" si="29"/>
        <v>1.092277468862431</v>
      </c>
      <c r="M349" s="5" t="str">
        <f t="shared" si="30"/>
        <v/>
      </c>
    </row>
    <row r="350" spans="1:13" x14ac:dyDescent="0.2">
      <c r="A350" s="118" t="s">
        <v>2308</v>
      </c>
      <c r="B350" s="59" t="s">
        <v>108</v>
      </c>
      <c r="C350" s="59" t="s">
        <v>665</v>
      </c>
      <c r="D350" s="118" t="s">
        <v>212</v>
      </c>
      <c r="E350" s="118" t="s">
        <v>1020</v>
      </c>
      <c r="F350" s="119">
        <v>3.4218802579999998</v>
      </c>
      <c r="G350" s="119">
        <v>5.4406326470000002</v>
      </c>
      <c r="H350" s="74">
        <f t="shared" si="27"/>
        <v>-0.37105103762393388</v>
      </c>
      <c r="I350" s="119">
        <v>11.0183043</v>
      </c>
      <c r="J350" s="119">
        <v>6.2149808250000005</v>
      </c>
      <c r="K350" s="74">
        <f t="shared" si="28"/>
        <v>0.77286215521026969</v>
      </c>
      <c r="L350" s="74">
        <f t="shared" si="29"/>
        <v>3.2199561262380096</v>
      </c>
      <c r="M350" s="5" t="str">
        <f t="shared" si="30"/>
        <v/>
      </c>
    </row>
    <row r="351" spans="1:13" x14ac:dyDescent="0.2">
      <c r="A351" s="118" t="s">
        <v>1837</v>
      </c>
      <c r="B351" s="59" t="s">
        <v>1623</v>
      </c>
      <c r="C351" s="59" t="s">
        <v>975</v>
      </c>
      <c r="D351" s="118" t="s">
        <v>212</v>
      </c>
      <c r="E351" s="118" t="s">
        <v>1020</v>
      </c>
      <c r="F351" s="119">
        <v>0.87398829</v>
      </c>
      <c r="G351" s="119">
        <v>1.9674574599999999</v>
      </c>
      <c r="H351" s="74">
        <f t="shared" si="27"/>
        <v>-0.55577779557175278</v>
      </c>
      <c r="I351" s="119">
        <v>11.007018909999999</v>
      </c>
      <c r="J351" s="119">
        <v>1.6491180000000001</v>
      </c>
      <c r="K351" s="74">
        <f t="shared" si="28"/>
        <v>5.6744883689341812</v>
      </c>
      <c r="L351" s="74">
        <f t="shared" si="29"/>
        <v>12.594011883156924</v>
      </c>
      <c r="M351" s="5" t="str">
        <f t="shared" si="30"/>
        <v/>
      </c>
    </row>
    <row r="352" spans="1:13" x14ac:dyDescent="0.2">
      <c r="A352" s="118" t="s">
        <v>1645</v>
      </c>
      <c r="B352" s="59" t="s">
        <v>845</v>
      </c>
      <c r="C352" s="59" t="s">
        <v>149</v>
      </c>
      <c r="D352" s="118" t="s">
        <v>827</v>
      </c>
      <c r="E352" s="118" t="s">
        <v>214</v>
      </c>
      <c r="F352" s="119">
        <v>5.2475258399999998</v>
      </c>
      <c r="G352" s="119">
        <v>8.8802054000000012</v>
      </c>
      <c r="H352" s="74">
        <f t="shared" si="27"/>
        <v>-0.40907607384847211</v>
      </c>
      <c r="I352" s="119">
        <v>10.968305900000001</v>
      </c>
      <c r="J352" s="119">
        <v>24.347605694999999</v>
      </c>
      <c r="K352" s="74">
        <f t="shared" si="28"/>
        <v>-0.54951192994502773</v>
      </c>
      <c r="L352" s="74">
        <f t="shared" si="29"/>
        <v>2.0901861628565133</v>
      </c>
      <c r="M352" s="5" t="str">
        <f t="shared" si="30"/>
        <v/>
      </c>
    </row>
    <row r="353" spans="1:13" x14ac:dyDescent="0.2">
      <c r="A353" s="118" t="s">
        <v>2779</v>
      </c>
      <c r="B353" s="59" t="s">
        <v>1008</v>
      </c>
      <c r="C353" s="59" t="s">
        <v>665</v>
      </c>
      <c r="D353" s="118" t="s">
        <v>212</v>
      </c>
      <c r="E353" s="118" t="s">
        <v>1020</v>
      </c>
      <c r="F353" s="119">
        <v>0.5417192489999999</v>
      </c>
      <c r="G353" s="119">
        <v>0.18252955900000001</v>
      </c>
      <c r="H353" s="74">
        <f t="shared" si="27"/>
        <v>1.967843958906403</v>
      </c>
      <c r="I353" s="119">
        <v>10.75524208</v>
      </c>
      <c r="J353" s="119">
        <v>5.2350087199999997</v>
      </c>
      <c r="K353" s="74">
        <f t="shared" si="28"/>
        <v>1.0544840811650071</v>
      </c>
      <c r="L353" s="74">
        <f t="shared" si="29"/>
        <v>19.853904213028994</v>
      </c>
      <c r="M353" s="5" t="str">
        <f t="shared" si="30"/>
        <v/>
      </c>
    </row>
    <row r="354" spans="1:13" x14ac:dyDescent="0.2">
      <c r="A354" s="118" t="s">
        <v>2221</v>
      </c>
      <c r="B354" s="59" t="s">
        <v>915</v>
      </c>
      <c r="C354" s="59" t="s">
        <v>890</v>
      </c>
      <c r="D354" s="118" t="s">
        <v>213</v>
      </c>
      <c r="E354" s="118" t="s">
        <v>214</v>
      </c>
      <c r="F354" s="119">
        <v>1.7570150309999999</v>
      </c>
      <c r="G354" s="119">
        <v>2.7263313760000001</v>
      </c>
      <c r="H354" s="74">
        <f t="shared" si="27"/>
        <v>-0.35553871166686823</v>
      </c>
      <c r="I354" s="119">
        <v>10.70136293</v>
      </c>
      <c r="J354" s="119">
        <v>1.19229158</v>
      </c>
      <c r="K354" s="74">
        <f t="shared" si="28"/>
        <v>7.9754579412529267</v>
      </c>
      <c r="L354" s="74">
        <f t="shared" si="29"/>
        <v>6.0906496194909332</v>
      </c>
      <c r="M354" s="5" t="str">
        <f t="shared" si="30"/>
        <v/>
      </c>
    </row>
    <row r="355" spans="1:13" x14ac:dyDescent="0.2">
      <c r="A355" s="118" t="s">
        <v>2367</v>
      </c>
      <c r="B355" s="59" t="s">
        <v>48</v>
      </c>
      <c r="C355" s="59" t="s">
        <v>1906</v>
      </c>
      <c r="D355" s="118" t="s">
        <v>213</v>
      </c>
      <c r="E355" s="118" t="s">
        <v>214</v>
      </c>
      <c r="F355" s="119">
        <v>14.883438285</v>
      </c>
      <c r="G355" s="119">
        <v>41.79609129</v>
      </c>
      <c r="H355" s="74">
        <f t="shared" si="27"/>
        <v>-0.64390358462632213</v>
      </c>
      <c r="I355" s="119">
        <v>10.660405789999999</v>
      </c>
      <c r="J355" s="119">
        <v>24.952998480000002</v>
      </c>
      <c r="K355" s="74">
        <f t="shared" si="28"/>
        <v>-0.57278056989646409</v>
      </c>
      <c r="L355" s="74">
        <f t="shared" si="29"/>
        <v>0.71625961594800935</v>
      </c>
      <c r="M355" s="5" t="str">
        <f t="shared" si="30"/>
        <v/>
      </c>
    </row>
    <row r="356" spans="1:13" x14ac:dyDescent="0.2">
      <c r="A356" s="118" t="s">
        <v>2354</v>
      </c>
      <c r="B356" s="59" t="s">
        <v>1365</v>
      </c>
      <c r="C356" s="59" t="s">
        <v>665</v>
      </c>
      <c r="D356" s="118" t="s">
        <v>212</v>
      </c>
      <c r="E356" s="118" t="s">
        <v>1020</v>
      </c>
      <c r="F356" s="119">
        <v>0.13974989999999998</v>
      </c>
      <c r="G356" s="119">
        <v>0.82523822999999996</v>
      </c>
      <c r="H356" s="74">
        <f t="shared" si="27"/>
        <v>-0.83065508247236686</v>
      </c>
      <c r="I356" s="119">
        <v>10.657497529999999</v>
      </c>
      <c r="J356" s="119">
        <v>17.654429135000001</v>
      </c>
      <c r="K356" s="74">
        <f t="shared" si="28"/>
        <v>-0.39632726447826894</v>
      </c>
      <c r="L356" s="74">
        <f t="shared" si="29"/>
        <v>76.261217575110962</v>
      </c>
      <c r="M356" s="5" t="str">
        <f t="shared" si="30"/>
        <v/>
      </c>
    </row>
    <row r="357" spans="1:13" x14ac:dyDescent="0.2">
      <c r="A357" s="118" t="s">
        <v>2638</v>
      </c>
      <c r="B357" s="59" t="s">
        <v>1025</v>
      </c>
      <c r="C357" s="59" t="s">
        <v>891</v>
      </c>
      <c r="D357" s="118" t="s">
        <v>212</v>
      </c>
      <c r="E357" s="118" t="s">
        <v>1020</v>
      </c>
      <c r="F357" s="119">
        <v>1.1878252499999999</v>
      </c>
      <c r="G357" s="119">
        <v>2.1319266899999998</v>
      </c>
      <c r="H357" s="74">
        <f t="shared" si="27"/>
        <v>-0.44283954247976509</v>
      </c>
      <c r="I357" s="119">
        <v>10.587461119999999</v>
      </c>
      <c r="J357" s="119">
        <v>10.65149108</v>
      </c>
      <c r="K357" s="74">
        <f t="shared" si="28"/>
        <v>-6.0113611811803969E-3</v>
      </c>
      <c r="L357" s="74">
        <f t="shared" si="29"/>
        <v>8.9133154224495552</v>
      </c>
      <c r="M357" s="5" t="str">
        <f t="shared" si="30"/>
        <v/>
      </c>
    </row>
    <row r="358" spans="1:13" x14ac:dyDescent="0.2">
      <c r="A358" s="118" t="s">
        <v>1713</v>
      </c>
      <c r="B358" s="59" t="s">
        <v>251</v>
      </c>
      <c r="C358" s="59" t="s">
        <v>665</v>
      </c>
      <c r="D358" s="118" t="s">
        <v>212</v>
      </c>
      <c r="E358" s="118" t="s">
        <v>1020</v>
      </c>
      <c r="F358" s="119">
        <v>0.45706876000000002</v>
      </c>
      <c r="G358" s="119">
        <v>0.45246564</v>
      </c>
      <c r="H358" s="74">
        <f t="shared" si="27"/>
        <v>1.0173413388915087E-2</v>
      </c>
      <c r="I358" s="119">
        <v>10.513212830000001</v>
      </c>
      <c r="J358" s="119">
        <v>0.44598978</v>
      </c>
      <c r="K358" s="74">
        <f t="shared" si="28"/>
        <v>22.572766241414772</v>
      </c>
      <c r="L358" s="74">
        <f t="shared" si="29"/>
        <v>23.001381302016792</v>
      </c>
      <c r="M358" s="5" t="str">
        <f t="shared" si="30"/>
        <v/>
      </c>
    </row>
    <row r="359" spans="1:13" x14ac:dyDescent="0.2">
      <c r="A359" s="118" t="s">
        <v>2142</v>
      </c>
      <c r="B359" s="59" t="s">
        <v>897</v>
      </c>
      <c r="C359" s="59" t="s">
        <v>886</v>
      </c>
      <c r="D359" s="118" t="s">
        <v>212</v>
      </c>
      <c r="E359" s="118" t="s">
        <v>1020</v>
      </c>
      <c r="F359" s="119">
        <v>29.755864971000001</v>
      </c>
      <c r="G359" s="119">
        <v>14.331669342</v>
      </c>
      <c r="H359" s="74">
        <f t="shared" si="27"/>
        <v>1.07623161412176</v>
      </c>
      <c r="I359" s="119">
        <v>10.478605269999999</v>
      </c>
      <c r="J359" s="119">
        <v>15.834168269999999</v>
      </c>
      <c r="K359" s="74">
        <f t="shared" si="28"/>
        <v>-0.33822824847370403</v>
      </c>
      <c r="L359" s="74">
        <f t="shared" si="29"/>
        <v>0.35215260185554759</v>
      </c>
      <c r="M359" s="5" t="str">
        <f t="shared" si="30"/>
        <v/>
      </c>
    </row>
    <row r="360" spans="1:13" x14ac:dyDescent="0.2">
      <c r="A360" s="118" t="s">
        <v>2587</v>
      </c>
      <c r="B360" s="59" t="s">
        <v>158</v>
      </c>
      <c r="C360" s="59" t="s">
        <v>891</v>
      </c>
      <c r="D360" s="118" t="s">
        <v>212</v>
      </c>
      <c r="E360" s="118" t="s">
        <v>214</v>
      </c>
      <c r="F360" s="119">
        <v>13.406276988</v>
      </c>
      <c r="G360" s="119">
        <v>17.103557122000002</v>
      </c>
      <c r="H360" s="74">
        <f t="shared" si="27"/>
        <v>-0.21617024503307891</v>
      </c>
      <c r="I360" s="119">
        <v>10.38458048</v>
      </c>
      <c r="J360" s="119">
        <v>14.521194400000001</v>
      </c>
      <c r="K360" s="74">
        <f t="shared" si="28"/>
        <v>-0.28486733295162003</v>
      </c>
      <c r="L360" s="74">
        <f t="shared" si="29"/>
        <v>0.7746058424195823</v>
      </c>
      <c r="M360" s="5" t="str">
        <f t="shared" si="30"/>
        <v/>
      </c>
    </row>
    <row r="361" spans="1:13" x14ac:dyDescent="0.2">
      <c r="A361" s="118" t="s">
        <v>2955</v>
      </c>
      <c r="B361" s="59" t="s">
        <v>382</v>
      </c>
      <c r="C361" s="59" t="s">
        <v>890</v>
      </c>
      <c r="D361" s="118" t="s">
        <v>213</v>
      </c>
      <c r="E361" s="118" t="s">
        <v>214</v>
      </c>
      <c r="F361" s="119">
        <v>2.802714055</v>
      </c>
      <c r="G361" s="119">
        <v>4.2309281929999996</v>
      </c>
      <c r="H361" s="74">
        <f t="shared" si="27"/>
        <v>-0.33756520386305688</v>
      </c>
      <c r="I361" s="119">
        <v>10.32876203</v>
      </c>
      <c r="J361" s="119">
        <v>12.209371920000001</v>
      </c>
      <c r="K361" s="74">
        <f t="shared" si="28"/>
        <v>-0.15403002728743154</v>
      </c>
      <c r="L361" s="74">
        <f t="shared" si="29"/>
        <v>3.6852714288043913</v>
      </c>
      <c r="M361" s="5" t="str">
        <f t="shared" si="30"/>
        <v/>
      </c>
    </row>
    <row r="362" spans="1:13" x14ac:dyDescent="0.2">
      <c r="A362" s="118" t="s">
        <v>2808</v>
      </c>
      <c r="B362" s="59" t="s">
        <v>1236</v>
      </c>
      <c r="C362" s="59" t="s">
        <v>665</v>
      </c>
      <c r="D362" s="118" t="s">
        <v>212</v>
      </c>
      <c r="E362" s="118" t="s">
        <v>214</v>
      </c>
      <c r="F362" s="119">
        <v>1.7473499999999999E-2</v>
      </c>
      <c r="G362" s="119">
        <v>2.0081627100000001</v>
      </c>
      <c r="H362" s="74">
        <f t="shared" si="27"/>
        <v>-0.99129876283779816</v>
      </c>
      <c r="I362" s="119">
        <v>10.320825130000001</v>
      </c>
      <c r="J362" s="119">
        <v>15.575114730000001</v>
      </c>
      <c r="K362" s="74">
        <f t="shared" si="28"/>
        <v>-0.33735158238542229</v>
      </c>
      <c r="L362" s="74" t="str">
        <f t="shared" si="29"/>
        <v/>
      </c>
      <c r="M362" s="5" t="str">
        <f t="shared" si="30"/>
        <v/>
      </c>
    </row>
    <row r="363" spans="1:13" x14ac:dyDescent="0.2">
      <c r="A363" s="118" t="s">
        <v>2386</v>
      </c>
      <c r="B363" s="59" t="s">
        <v>2069</v>
      </c>
      <c r="C363" s="59" t="s">
        <v>1942</v>
      </c>
      <c r="D363" s="118" t="s">
        <v>212</v>
      </c>
      <c r="E363" s="118" t="s">
        <v>1020</v>
      </c>
      <c r="F363" s="119">
        <v>6.9965089999999994E-2</v>
      </c>
      <c r="G363" s="119">
        <v>2.1016799999999999E-3</v>
      </c>
      <c r="H363" s="74">
        <f t="shared" si="27"/>
        <v>32.290077461840049</v>
      </c>
      <c r="I363" s="119">
        <v>10.28414111</v>
      </c>
      <c r="J363" s="119">
        <v>2.1016799999999999E-3</v>
      </c>
      <c r="K363" s="74" t="str">
        <f t="shared" si="28"/>
        <v/>
      </c>
      <c r="L363" s="74" t="str">
        <f t="shared" si="29"/>
        <v/>
      </c>
      <c r="M363" s="5" t="str">
        <f t="shared" si="30"/>
        <v/>
      </c>
    </row>
    <row r="364" spans="1:13" x14ac:dyDescent="0.2">
      <c r="A364" s="118" t="s">
        <v>1877</v>
      </c>
      <c r="B364" s="59" t="s">
        <v>317</v>
      </c>
      <c r="C364" s="59" t="s">
        <v>890</v>
      </c>
      <c r="D364" s="118" t="s">
        <v>827</v>
      </c>
      <c r="E364" s="118" t="s">
        <v>1020</v>
      </c>
      <c r="F364" s="119">
        <v>2.1263819150000001</v>
      </c>
      <c r="G364" s="119">
        <v>10.823412335</v>
      </c>
      <c r="H364" s="74">
        <f t="shared" si="27"/>
        <v>-0.80353867623394026</v>
      </c>
      <c r="I364" s="119">
        <v>10.274063401218699</v>
      </c>
      <c r="J364" s="119">
        <v>9.2030464300000006</v>
      </c>
      <c r="K364" s="74">
        <f t="shared" si="28"/>
        <v>0.11637635204440655</v>
      </c>
      <c r="L364" s="74">
        <f t="shared" si="29"/>
        <v>4.8317112409313818</v>
      </c>
      <c r="M364" s="5" t="str">
        <f t="shared" si="30"/>
        <v/>
      </c>
    </row>
    <row r="365" spans="1:13" x14ac:dyDescent="0.2">
      <c r="A365" s="118" t="s">
        <v>2452</v>
      </c>
      <c r="B365" s="59" t="s">
        <v>481</v>
      </c>
      <c r="C365" s="59" t="s">
        <v>885</v>
      </c>
      <c r="D365" s="118" t="s">
        <v>212</v>
      </c>
      <c r="E365" s="118" t="s">
        <v>3031</v>
      </c>
      <c r="F365" s="119">
        <v>1.580497985</v>
      </c>
      <c r="G365" s="119">
        <v>0.32931007000000001</v>
      </c>
      <c r="H365" s="74">
        <f t="shared" si="27"/>
        <v>3.7994219703029426</v>
      </c>
      <c r="I365" s="119">
        <v>10.09463006</v>
      </c>
      <c r="J365" s="119">
        <v>0</v>
      </c>
      <c r="K365" s="74" t="str">
        <f t="shared" si="28"/>
        <v/>
      </c>
      <c r="L365" s="74">
        <f t="shared" si="29"/>
        <v>6.3869933121110556</v>
      </c>
      <c r="M365" s="5" t="str">
        <f t="shared" ref="M365:M376" si="31">IF(B365=B364,"FALSE","")</f>
        <v/>
      </c>
    </row>
    <row r="366" spans="1:13" x14ac:dyDescent="0.2">
      <c r="A366" s="118" t="s">
        <v>2213</v>
      </c>
      <c r="B366" s="59" t="s">
        <v>417</v>
      </c>
      <c r="C366" s="59" t="s">
        <v>890</v>
      </c>
      <c r="D366" s="118" t="s">
        <v>213</v>
      </c>
      <c r="E366" s="118" t="s">
        <v>214</v>
      </c>
      <c r="F366" s="119">
        <v>3.167597384</v>
      </c>
      <c r="G366" s="119">
        <v>1.684315843</v>
      </c>
      <c r="H366" s="74">
        <f t="shared" si="27"/>
        <v>0.88064334677163036</v>
      </c>
      <c r="I366" s="119">
        <v>9.8968643000000007</v>
      </c>
      <c r="J366" s="119">
        <v>4.6151201399999993</v>
      </c>
      <c r="K366" s="74">
        <f t="shared" si="28"/>
        <v>1.1444434813781474</v>
      </c>
      <c r="L366" s="74">
        <f t="shared" si="29"/>
        <v>3.1244072715776685</v>
      </c>
      <c r="M366" s="5" t="str">
        <f t="shared" si="31"/>
        <v/>
      </c>
    </row>
    <row r="367" spans="1:13" x14ac:dyDescent="0.2">
      <c r="A367" s="118" t="s">
        <v>2786</v>
      </c>
      <c r="B367" s="59" t="s">
        <v>1004</v>
      </c>
      <c r="C367" s="59" t="s">
        <v>665</v>
      </c>
      <c r="D367" s="118" t="s">
        <v>212</v>
      </c>
      <c r="E367" s="118" t="s">
        <v>1020</v>
      </c>
      <c r="F367" s="119">
        <v>1.785604E-2</v>
      </c>
      <c r="G367" s="119">
        <v>1.3491762199999999</v>
      </c>
      <c r="H367" s="74">
        <f t="shared" si="27"/>
        <v>-0.98676522774763997</v>
      </c>
      <c r="I367" s="119">
        <v>9.8927457299999997</v>
      </c>
      <c r="J367" s="119">
        <v>26.629486592056299</v>
      </c>
      <c r="K367" s="74">
        <f t="shared" si="28"/>
        <v>-0.62850407589341017</v>
      </c>
      <c r="L367" s="74" t="str">
        <f t="shared" si="29"/>
        <v/>
      </c>
      <c r="M367" s="5" t="str">
        <f t="shared" si="31"/>
        <v/>
      </c>
    </row>
    <row r="368" spans="1:13" x14ac:dyDescent="0.2">
      <c r="A368" s="118" t="s">
        <v>1744</v>
      </c>
      <c r="B368" s="59" t="s">
        <v>990</v>
      </c>
      <c r="C368" s="59" t="s">
        <v>665</v>
      </c>
      <c r="D368" s="118" t="s">
        <v>212</v>
      </c>
      <c r="E368" s="118" t="s">
        <v>1020</v>
      </c>
      <c r="F368" s="119">
        <v>1.907558707</v>
      </c>
      <c r="G368" s="119">
        <v>0.88683442000000001</v>
      </c>
      <c r="H368" s="74">
        <f t="shared" si="27"/>
        <v>1.1509750456009589</v>
      </c>
      <c r="I368" s="119">
        <v>9.8719940800000003</v>
      </c>
      <c r="J368" s="119">
        <v>9.9470790700000009</v>
      </c>
      <c r="K368" s="74">
        <f t="shared" si="28"/>
        <v>-7.5484460786537921E-3</v>
      </c>
      <c r="L368" s="74">
        <f t="shared" si="29"/>
        <v>5.1751980391343206</v>
      </c>
      <c r="M368" s="5" t="str">
        <f t="shared" si="31"/>
        <v/>
      </c>
    </row>
    <row r="369" spans="1:13" x14ac:dyDescent="0.2">
      <c r="A369" s="118" t="s">
        <v>2304</v>
      </c>
      <c r="B369" s="59" t="s">
        <v>840</v>
      </c>
      <c r="C369" s="59" t="s">
        <v>886</v>
      </c>
      <c r="D369" s="118" t="s">
        <v>212</v>
      </c>
      <c r="E369" s="118" t="s">
        <v>1020</v>
      </c>
      <c r="F369" s="119">
        <v>17.042000835</v>
      </c>
      <c r="G369" s="119">
        <v>15.662340831</v>
      </c>
      <c r="H369" s="74">
        <f t="shared" si="27"/>
        <v>8.808772704456036E-2</v>
      </c>
      <c r="I369" s="119">
        <v>9.8225850700000006</v>
      </c>
      <c r="J369" s="119">
        <v>0.19439665</v>
      </c>
      <c r="K369" s="74">
        <f t="shared" si="28"/>
        <v>49.528571711498117</v>
      </c>
      <c r="L369" s="74">
        <f t="shared" si="29"/>
        <v>0.57637510789383795</v>
      </c>
      <c r="M369" s="5" t="str">
        <f t="shared" si="31"/>
        <v/>
      </c>
    </row>
    <row r="370" spans="1:13" x14ac:dyDescent="0.2">
      <c r="A370" s="118" t="s">
        <v>2313</v>
      </c>
      <c r="B370" s="59" t="s">
        <v>288</v>
      </c>
      <c r="C370" s="59" t="s">
        <v>887</v>
      </c>
      <c r="D370" s="118" t="s">
        <v>212</v>
      </c>
      <c r="E370" s="118" t="s">
        <v>1020</v>
      </c>
      <c r="F370" s="119">
        <v>2.8751836800000001</v>
      </c>
      <c r="G370" s="119">
        <v>3.3358993399999997</v>
      </c>
      <c r="H370" s="74">
        <f t="shared" si="27"/>
        <v>-0.13810838189140306</v>
      </c>
      <c r="I370" s="119">
        <v>9.7636065799999994</v>
      </c>
      <c r="J370" s="119">
        <v>49.180618020000004</v>
      </c>
      <c r="K370" s="74">
        <f t="shared" si="28"/>
        <v>-0.80147450412214238</v>
      </c>
      <c r="L370" s="74">
        <f t="shared" si="29"/>
        <v>3.3958201167864166</v>
      </c>
      <c r="M370" s="5" t="str">
        <f t="shared" si="31"/>
        <v/>
      </c>
    </row>
    <row r="371" spans="1:13" x14ac:dyDescent="0.2">
      <c r="A371" s="118" t="s">
        <v>2594</v>
      </c>
      <c r="B371" s="118" t="s">
        <v>588</v>
      </c>
      <c r="C371" s="118" t="s">
        <v>891</v>
      </c>
      <c r="D371" s="118" t="s">
        <v>213</v>
      </c>
      <c r="E371" s="118" t="s">
        <v>1020</v>
      </c>
      <c r="F371" s="119">
        <v>5.2889587800000006</v>
      </c>
      <c r="G371" s="119">
        <v>0.19947064</v>
      </c>
      <c r="H371" s="74">
        <f t="shared" si="27"/>
        <v>25.514973732475116</v>
      </c>
      <c r="I371" s="119">
        <v>9.6503074299999998</v>
      </c>
      <c r="J371" s="119">
        <v>4.4813023099999993</v>
      </c>
      <c r="K371" s="74">
        <f t="shared" si="28"/>
        <v>1.1534604814465199</v>
      </c>
      <c r="L371" s="74">
        <f t="shared" si="29"/>
        <v>1.8246138477184348</v>
      </c>
      <c r="M371" s="5" t="str">
        <f t="shared" si="31"/>
        <v/>
      </c>
    </row>
    <row r="372" spans="1:13" x14ac:dyDescent="0.2">
      <c r="A372" s="59" t="s">
        <v>1715</v>
      </c>
      <c r="B372" s="59" t="s">
        <v>254</v>
      </c>
      <c r="C372" s="59" t="s">
        <v>665</v>
      </c>
      <c r="D372" s="118" t="s">
        <v>212</v>
      </c>
      <c r="E372" s="118" t="s">
        <v>1020</v>
      </c>
      <c r="F372" s="119">
        <v>6.3967209999999997E-2</v>
      </c>
      <c r="G372" s="119">
        <v>0.36865197</v>
      </c>
      <c r="H372" s="74">
        <f t="shared" si="27"/>
        <v>-0.82648347166027625</v>
      </c>
      <c r="I372" s="119">
        <v>9.5718293699999997</v>
      </c>
      <c r="J372" s="119">
        <v>0.34026024999999999</v>
      </c>
      <c r="K372" s="74">
        <f t="shared" si="28"/>
        <v>27.130906769156844</v>
      </c>
      <c r="L372" s="74" t="str">
        <f t="shared" si="29"/>
        <v/>
      </c>
      <c r="M372" s="5" t="str">
        <f t="shared" si="31"/>
        <v/>
      </c>
    </row>
    <row r="373" spans="1:13" x14ac:dyDescent="0.2">
      <c r="A373" s="118" t="s">
        <v>1650</v>
      </c>
      <c r="B373" s="59" t="s">
        <v>1585</v>
      </c>
      <c r="C373" s="59" t="s">
        <v>149</v>
      </c>
      <c r="D373" s="118" t="s">
        <v>213</v>
      </c>
      <c r="E373" s="118" t="s">
        <v>214</v>
      </c>
      <c r="F373" s="119">
        <v>7.594716E-2</v>
      </c>
      <c r="G373" s="119">
        <v>1.9281918999999998</v>
      </c>
      <c r="H373" s="74">
        <f t="shared" si="27"/>
        <v>-0.96061223989168298</v>
      </c>
      <c r="I373" s="119">
        <v>9.4416273400000001</v>
      </c>
      <c r="J373" s="119">
        <v>14.917940389995399</v>
      </c>
      <c r="K373" s="74">
        <f t="shared" si="28"/>
        <v>-0.36709578580083657</v>
      </c>
      <c r="L373" s="74" t="str">
        <f t="shared" si="29"/>
        <v/>
      </c>
      <c r="M373" s="5" t="str">
        <f t="shared" si="31"/>
        <v/>
      </c>
    </row>
    <row r="374" spans="1:13" x14ac:dyDescent="0.2">
      <c r="A374" s="118" t="s">
        <v>2510</v>
      </c>
      <c r="B374" s="59" t="s">
        <v>350</v>
      </c>
      <c r="C374" s="59" t="s">
        <v>888</v>
      </c>
      <c r="D374" s="118" t="s">
        <v>212</v>
      </c>
      <c r="E374" s="118" t="s">
        <v>1020</v>
      </c>
      <c r="F374" s="119">
        <v>3.0928341919999998</v>
      </c>
      <c r="G374" s="119">
        <v>4.0014126179999998</v>
      </c>
      <c r="H374" s="74">
        <f t="shared" si="27"/>
        <v>-0.22706441767910679</v>
      </c>
      <c r="I374" s="119">
        <v>9.3084177100000005</v>
      </c>
      <c r="J374" s="119">
        <v>6.2410120999999998</v>
      </c>
      <c r="K374" s="74">
        <f t="shared" si="28"/>
        <v>0.49149169411160099</v>
      </c>
      <c r="L374" s="74">
        <f t="shared" si="29"/>
        <v>3.0096724014747962</v>
      </c>
      <c r="M374" s="5" t="str">
        <f t="shared" si="31"/>
        <v/>
      </c>
    </row>
    <row r="375" spans="1:13" x14ac:dyDescent="0.2">
      <c r="A375" s="118" t="s">
        <v>2316</v>
      </c>
      <c r="B375" s="59" t="s">
        <v>371</v>
      </c>
      <c r="C375" s="59" t="s">
        <v>887</v>
      </c>
      <c r="D375" s="118" t="s">
        <v>212</v>
      </c>
      <c r="E375" s="118" t="s">
        <v>214</v>
      </c>
      <c r="F375" s="119">
        <v>4.6225642200000001</v>
      </c>
      <c r="G375" s="119">
        <v>1.51498</v>
      </c>
      <c r="H375" s="74">
        <f t="shared" si="27"/>
        <v>2.0512377853172978</v>
      </c>
      <c r="I375" s="119">
        <v>9.1727288599999994</v>
      </c>
      <c r="J375" s="119">
        <v>2.1250442999999999</v>
      </c>
      <c r="K375" s="74">
        <f t="shared" si="28"/>
        <v>3.3164883009733019</v>
      </c>
      <c r="L375" s="74">
        <f t="shared" si="29"/>
        <v>1.98433778817247</v>
      </c>
      <c r="M375" s="5" t="str">
        <f t="shared" si="31"/>
        <v/>
      </c>
    </row>
    <row r="376" spans="1:13" x14ac:dyDescent="0.2">
      <c r="A376" s="118" t="s">
        <v>2944</v>
      </c>
      <c r="B376" s="59" t="s">
        <v>506</v>
      </c>
      <c r="C376" s="59" t="s">
        <v>890</v>
      </c>
      <c r="D376" s="118" t="s">
        <v>213</v>
      </c>
      <c r="E376" s="118" t="s">
        <v>214</v>
      </c>
      <c r="F376" s="119">
        <v>4.8005048119999998</v>
      </c>
      <c r="G376" s="119">
        <v>7.3622175350000001</v>
      </c>
      <c r="H376" s="74">
        <f t="shared" si="27"/>
        <v>-0.34795395691876962</v>
      </c>
      <c r="I376" s="119">
        <v>9.1682833400000003</v>
      </c>
      <c r="J376" s="119">
        <v>5.1003041100000006</v>
      </c>
      <c r="K376" s="74">
        <f t="shared" si="28"/>
        <v>0.79759542612842349</v>
      </c>
      <c r="L376" s="74">
        <f t="shared" si="29"/>
        <v>1.9098581709743738</v>
      </c>
      <c r="M376" s="5" t="str">
        <f t="shared" si="31"/>
        <v/>
      </c>
    </row>
    <row r="377" spans="1:13" x14ac:dyDescent="0.2">
      <c r="A377" s="118" t="s">
        <v>3076</v>
      </c>
      <c r="B377" s="59" t="s">
        <v>3077</v>
      </c>
      <c r="C377" s="59" t="s">
        <v>149</v>
      </c>
      <c r="D377" s="118" t="s">
        <v>827</v>
      </c>
      <c r="E377" s="118" t="s">
        <v>1020</v>
      </c>
      <c r="F377" s="119">
        <v>0</v>
      </c>
      <c r="G377" s="119"/>
      <c r="H377" s="74" t="str">
        <f t="shared" si="27"/>
        <v/>
      </c>
      <c r="I377" s="119">
        <v>9.0913191599999994</v>
      </c>
      <c r="J377" s="119"/>
      <c r="K377" s="74" t="str">
        <f t="shared" si="28"/>
        <v/>
      </c>
      <c r="L377" s="74" t="str">
        <f t="shared" si="29"/>
        <v/>
      </c>
    </row>
    <row r="378" spans="1:13" x14ac:dyDescent="0.2">
      <c r="A378" s="118" t="s">
        <v>3107</v>
      </c>
      <c r="B378" s="59" t="s">
        <v>553</v>
      </c>
      <c r="C378" s="59" t="s">
        <v>886</v>
      </c>
      <c r="D378" s="118" t="s">
        <v>212</v>
      </c>
      <c r="E378" s="118" t="s">
        <v>1020</v>
      </c>
      <c r="F378" s="119">
        <v>2.019158735</v>
      </c>
      <c r="G378" s="119">
        <v>6.9597342589999993</v>
      </c>
      <c r="H378" s="74">
        <f t="shared" si="27"/>
        <v>-0.7098799092237007</v>
      </c>
      <c r="I378" s="119">
        <v>8.8631691799999999</v>
      </c>
      <c r="J378" s="119">
        <v>3.9861964700000003</v>
      </c>
      <c r="K378" s="74">
        <f t="shared" si="28"/>
        <v>1.2234652121901055</v>
      </c>
      <c r="L378" s="74">
        <f t="shared" si="29"/>
        <v>4.3895356151877776</v>
      </c>
      <c r="M378" s="5" t="str">
        <f>IF(B378=B377,"FALSE","")</f>
        <v/>
      </c>
    </row>
    <row r="379" spans="1:13" x14ac:dyDescent="0.2">
      <c r="A379" s="118" t="s">
        <v>3082</v>
      </c>
      <c r="B379" s="59" t="s">
        <v>3083</v>
      </c>
      <c r="C379" s="59" t="s">
        <v>665</v>
      </c>
      <c r="D379" s="118" t="s">
        <v>212</v>
      </c>
      <c r="E379" s="118" t="s">
        <v>1020</v>
      </c>
      <c r="F379" s="119">
        <v>0.18988451000000001</v>
      </c>
      <c r="G379" s="119"/>
      <c r="H379" s="74" t="str">
        <f t="shared" si="27"/>
        <v/>
      </c>
      <c r="I379" s="119">
        <v>8.855310990789599</v>
      </c>
      <c r="J379" s="119"/>
      <c r="K379" s="74" t="str">
        <f t="shared" si="28"/>
        <v/>
      </c>
      <c r="L379" s="74">
        <f t="shared" si="29"/>
        <v>46.635246818129602</v>
      </c>
    </row>
    <row r="380" spans="1:13" x14ac:dyDescent="0.2">
      <c r="A380" s="118" t="s">
        <v>1699</v>
      </c>
      <c r="B380" s="59" t="s">
        <v>131</v>
      </c>
      <c r="C380" s="59" t="s">
        <v>665</v>
      </c>
      <c r="D380" s="118" t="s">
        <v>212</v>
      </c>
      <c r="E380" s="118" t="s">
        <v>1020</v>
      </c>
      <c r="F380" s="119">
        <v>8.4816040570000002</v>
      </c>
      <c r="G380" s="119">
        <v>7.4298253289999998</v>
      </c>
      <c r="H380" s="74">
        <f t="shared" si="27"/>
        <v>0.14156170319303629</v>
      </c>
      <c r="I380" s="119">
        <v>8.82471417</v>
      </c>
      <c r="J380" s="119">
        <v>65.119526710000002</v>
      </c>
      <c r="K380" s="74">
        <f t="shared" si="28"/>
        <v>-0.86448436258912731</v>
      </c>
      <c r="L380" s="74">
        <f t="shared" si="29"/>
        <v>1.040453446151713</v>
      </c>
      <c r="M380" s="5" t="str">
        <f t="shared" ref="M380:M393" si="32">IF(B380=B379,"FALSE","")</f>
        <v/>
      </c>
    </row>
    <row r="381" spans="1:13" x14ac:dyDescent="0.2">
      <c r="A381" s="118" t="s">
        <v>2216</v>
      </c>
      <c r="B381" s="59" t="s">
        <v>420</v>
      </c>
      <c r="C381" s="59" t="s">
        <v>890</v>
      </c>
      <c r="D381" s="118" t="s">
        <v>213</v>
      </c>
      <c r="E381" s="118" t="s">
        <v>214</v>
      </c>
      <c r="F381" s="119">
        <v>1.64145951</v>
      </c>
      <c r="G381" s="119">
        <v>4.3062342620000003</v>
      </c>
      <c r="H381" s="74">
        <f t="shared" si="27"/>
        <v>-0.61881787888668283</v>
      </c>
      <c r="I381" s="119">
        <v>8.7168202899999994</v>
      </c>
      <c r="J381" s="119">
        <v>9.8670714799999999</v>
      </c>
      <c r="K381" s="74">
        <f t="shared" si="28"/>
        <v>-0.11657472962788351</v>
      </c>
      <c r="L381" s="74">
        <f t="shared" si="29"/>
        <v>5.3104083511630451</v>
      </c>
      <c r="M381" s="5" t="str">
        <f t="shared" si="32"/>
        <v/>
      </c>
    </row>
    <row r="382" spans="1:13" x14ac:dyDescent="0.2">
      <c r="A382" s="118" t="s">
        <v>2006</v>
      </c>
      <c r="B382" s="59" t="s">
        <v>1409</v>
      </c>
      <c r="C382" s="59" t="s">
        <v>972</v>
      </c>
      <c r="D382" s="118" t="s">
        <v>213</v>
      </c>
      <c r="E382" s="118" t="s">
        <v>214</v>
      </c>
      <c r="F382" s="119">
        <v>4.4355520500000001</v>
      </c>
      <c r="G382" s="119">
        <v>3.00820738</v>
      </c>
      <c r="H382" s="74">
        <f t="shared" si="27"/>
        <v>0.47448346795824969</v>
      </c>
      <c r="I382" s="119">
        <v>8.621489519999999</v>
      </c>
      <c r="J382" s="119">
        <v>1.9141996999999999</v>
      </c>
      <c r="K382" s="74">
        <f t="shared" si="28"/>
        <v>3.5039655580345137</v>
      </c>
      <c r="L382" s="74">
        <f t="shared" si="29"/>
        <v>1.9437241233591203</v>
      </c>
      <c r="M382" s="5" t="str">
        <f t="shared" si="32"/>
        <v/>
      </c>
    </row>
    <row r="383" spans="1:13" x14ac:dyDescent="0.2">
      <c r="A383" s="118" t="s">
        <v>2582</v>
      </c>
      <c r="B383" s="59" t="s">
        <v>582</v>
      </c>
      <c r="C383" s="59" t="s">
        <v>891</v>
      </c>
      <c r="D383" s="118" t="s">
        <v>212</v>
      </c>
      <c r="E383" s="118" t="s">
        <v>1020</v>
      </c>
      <c r="F383" s="119">
        <v>9.2363865160000014</v>
      </c>
      <c r="G383" s="119">
        <v>21.028845465999996</v>
      </c>
      <c r="H383" s="74">
        <f t="shared" si="27"/>
        <v>-0.56077538679269678</v>
      </c>
      <c r="I383" s="119">
        <v>8.5682084100000004</v>
      </c>
      <c r="J383" s="119">
        <v>170.10046534</v>
      </c>
      <c r="K383" s="74">
        <f t="shared" si="28"/>
        <v>-0.94962854220960713</v>
      </c>
      <c r="L383" s="74">
        <f t="shared" si="29"/>
        <v>0.92765806142450513</v>
      </c>
      <c r="M383" s="5" t="str">
        <f t="shared" si="32"/>
        <v/>
      </c>
    </row>
    <row r="384" spans="1:13" x14ac:dyDescent="0.2">
      <c r="A384" s="118" t="s">
        <v>2813</v>
      </c>
      <c r="B384" s="59" t="s">
        <v>1352</v>
      </c>
      <c r="C384" s="59" t="s">
        <v>665</v>
      </c>
      <c r="D384" s="118" t="s">
        <v>212</v>
      </c>
      <c r="E384" s="118" t="s">
        <v>214</v>
      </c>
      <c r="F384" s="119">
        <v>6.0769728899999995</v>
      </c>
      <c r="G384" s="119">
        <v>5.27490272</v>
      </c>
      <c r="H384" s="74">
        <f t="shared" si="27"/>
        <v>0.1520540211971908</v>
      </c>
      <c r="I384" s="119">
        <v>8.5010650800000001</v>
      </c>
      <c r="J384" s="119">
        <v>4.0357596300000003</v>
      </c>
      <c r="K384" s="74">
        <f t="shared" si="28"/>
        <v>1.106434936512807</v>
      </c>
      <c r="L384" s="74">
        <f t="shared" si="29"/>
        <v>1.3988979766536362</v>
      </c>
      <c r="M384" s="5" t="str">
        <f t="shared" si="32"/>
        <v/>
      </c>
    </row>
    <row r="385" spans="1:13" x14ac:dyDescent="0.2">
      <c r="A385" s="118" t="s">
        <v>1873</v>
      </c>
      <c r="B385" s="59" t="s">
        <v>1539</v>
      </c>
      <c r="C385" s="59" t="s">
        <v>890</v>
      </c>
      <c r="D385" s="118" t="s">
        <v>213</v>
      </c>
      <c r="E385" s="118" t="s">
        <v>1020</v>
      </c>
      <c r="F385" s="119">
        <v>0.58551125999999998</v>
      </c>
      <c r="G385" s="119">
        <v>0.25685948999999997</v>
      </c>
      <c r="H385" s="74">
        <f t="shared" si="27"/>
        <v>1.2795002045670962</v>
      </c>
      <c r="I385" s="119">
        <v>8.44683925</v>
      </c>
      <c r="J385" s="119">
        <v>18.703961070000002</v>
      </c>
      <c r="K385" s="74">
        <f t="shared" si="28"/>
        <v>-0.5483930265686765</v>
      </c>
      <c r="L385" s="74">
        <f t="shared" si="29"/>
        <v>14.426433489938349</v>
      </c>
      <c r="M385" s="5" t="str">
        <f t="shared" si="32"/>
        <v/>
      </c>
    </row>
    <row r="386" spans="1:13" x14ac:dyDescent="0.2">
      <c r="A386" s="118" t="s">
        <v>2701</v>
      </c>
      <c r="B386" s="59" t="s">
        <v>532</v>
      </c>
      <c r="C386" s="59" t="s">
        <v>889</v>
      </c>
      <c r="D386" s="118" t="s">
        <v>212</v>
      </c>
      <c r="E386" s="118" t="s">
        <v>1020</v>
      </c>
      <c r="F386" s="119">
        <v>0.74469121999999999</v>
      </c>
      <c r="G386" s="119">
        <v>8.4954269999999998E-2</v>
      </c>
      <c r="H386" s="74">
        <f t="shared" si="27"/>
        <v>7.7657891710446094</v>
      </c>
      <c r="I386" s="119">
        <v>8.3468096200000002</v>
      </c>
      <c r="J386" s="119">
        <v>7.1979906799999993</v>
      </c>
      <c r="K386" s="74">
        <f t="shared" si="28"/>
        <v>0.15960272679875165</v>
      </c>
      <c r="L386" s="74">
        <f t="shared" si="29"/>
        <v>11.208416852289464</v>
      </c>
      <c r="M386" s="5" t="str">
        <f t="shared" si="32"/>
        <v/>
      </c>
    </row>
    <row r="387" spans="1:13" x14ac:dyDescent="0.2">
      <c r="A387" s="118" t="s">
        <v>1842</v>
      </c>
      <c r="B387" s="59" t="s">
        <v>1752</v>
      </c>
      <c r="C387" s="59" t="s">
        <v>890</v>
      </c>
      <c r="D387" s="118" t="s">
        <v>827</v>
      </c>
      <c r="E387" s="118" t="s">
        <v>214</v>
      </c>
      <c r="F387" s="119">
        <v>6.1974881100000001</v>
      </c>
      <c r="G387" s="119">
        <v>4.7746115300000005</v>
      </c>
      <c r="H387" s="74">
        <f t="shared" si="27"/>
        <v>0.29800886858747222</v>
      </c>
      <c r="I387" s="119">
        <v>8.3115685289588495</v>
      </c>
      <c r="J387" s="119">
        <v>18.12055011</v>
      </c>
      <c r="K387" s="74">
        <f t="shared" si="28"/>
        <v>-0.54131809031713507</v>
      </c>
      <c r="L387" s="74">
        <f t="shared" si="29"/>
        <v>1.3411189148628877</v>
      </c>
      <c r="M387" s="5" t="str">
        <f t="shared" si="32"/>
        <v/>
      </c>
    </row>
    <row r="388" spans="1:13" x14ac:dyDescent="0.2">
      <c r="A388" s="118" t="s">
        <v>2156</v>
      </c>
      <c r="B388" s="59" t="s">
        <v>427</v>
      </c>
      <c r="C388" s="59" t="s">
        <v>886</v>
      </c>
      <c r="D388" s="118" t="s">
        <v>212</v>
      </c>
      <c r="E388" s="118" t="s">
        <v>1020</v>
      </c>
      <c r="F388" s="119">
        <v>7.5922986900000007</v>
      </c>
      <c r="G388" s="119">
        <v>6.4782491100000001</v>
      </c>
      <c r="H388" s="74">
        <f t="shared" si="27"/>
        <v>0.17196769699398007</v>
      </c>
      <c r="I388" s="119">
        <v>8.1664161200000009</v>
      </c>
      <c r="J388" s="119">
        <v>2.4985073900000003</v>
      </c>
      <c r="K388" s="74">
        <f t="shared" si="28"/>
        <v>2.2685178969992958</v>
      </c>
      <c r="L388" s="74">
        <f t="shared" si="29"/>
        <v>1.0756183935118602</v>
      </c>
      <c r="M388" s="5" t="str">
        <f t="shared" si="32"/>
        <v/>
      </c>
    </row>
    <row r="389" spans="1:13" x14ac:dyDescent="0.2">
      <c r="A389" s="118" t="s">
        <v>2629</v>
      </c>
      <c r="B389" s="59" t="s">
        <v>222</v>
      </c>
      <c r="C389" s="59" t="s">
        <v>891</v>
      </c>
      <c r="D389" s="118" t="s">
        <v>212</v>
      </c>
      <c r="E389" s="118" t="s">
        <v>214</v>
      </c>
      <c r="F389" s="119">
        <v>0.32737527</v>
      </c>
      <c r="G389" s="119">
        <v>0.31493065000000003</v>
      </c>
      <c r="H389" s="74">
        <f t="shared" si="27"/>
        <v>3.9515429825582205E-2</v>
      </c>
      <c r="I389" s="119">
        <v>8.1520759199999997</v>
      </c>
      <c r="J389" s="119">
        <v>3.7963820299999997</v>
      </c>
      <c r="K389" s="74">
        <f t="shared" si="28"/>
        <v>1.1473276018009178</v>
      </c>
      <c r="L389" s="74">
        <f t="shared" si="29"/>
        <v>24.901318660997209</v>
      </c>
      <c r="M389" s="5" t="str">
        <f t="shared" si="32"/>
        <v/>
      </c>
    </row>
    <row r="390" spans="1:13" x14ac:dyDescent="0.2">
      <c r="A390" s="118" t="s">
        <v>1791</v>
      </c>
      <c r="B390" s="59" t="s">
        <v>1755</v>
      </c>
      <c r="C390" s="59" t="s">
        <v>890</v>
      </c>
      <c r="D390" s="118" t="s">
        <v>827</v>
      </c>
      <c r="E390" s="118" t="s">
        <v>1020</v>
      </c>
      <c r="F390" s="119">
        <v>6.2646885000000001</v>
      </c>
      <c r="G390" s="119">
        <v>17.004515649999998</v>
      </c>
      <c r="H390" s="74">
        <f t="shared" si="27"/>
        <v>-0.6315867720701589</v>
      </c>
      <c r="I390" s="119">
        <v>8.1200991379325504</v>
      </c>
      <c r="J390" s="119">
        <v>21.00914826984755</v>
      </c>
      <c r="K390" s="74">
        <f t="shared" si="28"/>
        <v>-0.61349698552099019</v>
      </c>
      <c r="L390" s="74">
        <f t="shared" si="29"/>
        <v>1.2961696559904854</v>
      </c>
      <c r="M390" s="5" t="str">
        <f t="shared" si="32"/>
        <v/>
      </c>
    </row>
    <row r="391" spans="1:13" x14ac:dyDescent="0.2">
      <c r="A391" s="118" t="s">
        <v>2294</v>
      </c>
      <c r="B391" s="59" t="s">
        <v>109</v>
      </c>
      <c r="C391" s="59" t="s">
        <v>665</v>
      </c>
      <c r="D391" s="118" t="s">
        <v>212</v>
      </c>
      <c r="E391" s="118" t="s">
        <v>1020</v>
      </c>
      <c r="F391" s="119">
        <v>4.1087354100000004</v>
      </c>
      <c r="G391" s="119">
        <v>15.131259564999999</v>
      </c>
      <c r="H391" s="74">
        <f t="shared" ref="H391:H454" si="33">IF(ISERROR(F391/G391-1),"",IF((F391/G391-1)&gt;10000%,"",F391/G391-1))</f>
        <v>-0.72846045021236139</v>
      </c>
      <c r="I391" s="119">
        <v>8.043521740000001</v>
      </c>
      <c r="J391" s="119">
        <v>54.126373364999999</v>
      </c>
      <c r="K391" s="74">
        <f t="shared" ref="K391:K454" si="34">IF(ISERROR(I391/J391-1),"",IF((I391/J391-1)&gt;10000%,"",I391/J391-1))</f>
        <v>-0.85139366929761406</v>
      </c>
      <c r="L391" s="74">
        <f t="shared" ref="L391:L454" si="35">IF(ISERROR(I391/F391),"",IF(I391/F391&gt;10000%,"",I391/F391))</f>
        <v>1.957663596546851</v>
      </c>
      <c r="M391" s="5" t="str">
        <f t="shared" si="32"/>
        <v/>
      </c>
    </row>
    <row r="392" spans="1:13" x14ac:dyDescent="0.2">
      <c r="A392" s="118" t="s">
        <v>2589</v>
      </c>
      <c r="B392" s="59" t="s">
        <v>581</v>
      </c>
      <c r="C392" s="59" t="s">
        <v>891</v>
      </c>
      <c r="D392" s="118" t="s">
        <v>212</v>
      </c>
      <c r="E392" s="118" t="s">
        <v>1020</v>
      </c>
      <c r="F392" s="119">
        <v>0.65736400899999992</v>
      </c>
      <c r="G392" s="119">
        <v>3.5920586009999997</v>
      </c>
      <c r="H392" s="74">
        <f t="shared" si="33"/>
        <v>-0.8169951879913665</v>
      </c>
      <c r="I392" s="119">
        <v>8.0313581700000007</v>
      </c>
      <c r="J392" s="119">
        <v>5.5038810000000001E-2</v>
      </c>
      <c r="K392" s="74" t="str">
        <f t="shared" si="34"/>
        <v/>
      </c>
      <c r="L392" s="74">
        <f t="shared" si="35"/>
        <v>12.217520369296643</v>
      </c>
      <c r="M392" s="5" t="str">
        <f t="shared" si="32"/>
        <v/>
      </c>
    </row>
    <row r="393" spans="1:13" x14ac:dyDescent="0.2">
      <c r="A393" s="118" t="s">
        <v>3035</v>
      </c>
      <c r="B393" s="59" t="s">
        <v>3036</v>
      </c>
      <c r="C393" s="59" t="s">
        <v>665</v>
      </c>
      <c r="D393" s="118" t="s">
        <v>212</v>
      </c>
      <c r="E393" s="118" t="s">
        <v>1020</v>
      </c>
      <c r="F393" s="119">
        <v>0.45059266999999997</v>
      </c>
      <c r="G393" s="119">
        <v>0.29668889000000004</v>
      </c>
      <c r="H393" s="74">
        <f t="shared" si="33"/>
        <v>0.51873792780039696</v>
      </c>
      <c r="I393" s="119">
        <v>7.9801045099999994</v>
      </c>
      <c r="J393" s="119">
        <v>1.0234377699999999</v>
      </c>
      <c r="K393" s="74">
        <f t="shared" si="34"/>
        <v>6.7973519679657706</v>
      </c>
      <c r="L393" s="74">
        <f t="shared" si="35"/>
        <v>17.710240404043855</v>
      </c>
      <c r="M393" s="5" t="str">
        <f t="shared" si="32"/>
        <v/>
      </c>
    </row>
    <row r="394" spans="1:13" x14ac:dyDescent="0.2">
      <c r="A394" s="118" t="s">
        <v>3080</v>
      </c>
      <c r="B394" s="59" t="s">
        <v>3081</v>
      </c>
      <c r="C394" s="59" t="s">
        <v>149</v>
      </c>
      <c r="D394" s="118" t="s">
        <v>827</v>
      </c>
      <c r="E394" s="118" t="s">
        <v>1020</v>
      </c>
      <c r="F394" s="119">
        <v>6.8084399999999998E-3</v>
      </c>
      <c r="G394" s="119"/>
      <c r="H394" s="74" t="str">
        <f t="shared" si="33"/>
        <v/>
      </c>
      <c r="I394" s="119">
        <v>7.9712692511948999</v>
      </c>
      <c r="J394" s="119"/>
      <c r="K394" s="74" t="str">
        <f t="shared" si="34"/>
        <v/>
      </c>
      <c r="L394" s="74" t="str">
        <f t="shared" si="35"/>
        <v/>
      </c>
    </row>
    <row r="395" spans="1:13" x14ac:dyDescent="0.2">
      <c r="A395" s="118" t="s">
        <v>1704</v>
      </c>
      <c r="B395" s="59" t="s">
        <v>660</v>
      </c>
      <c r="C395" s="59" t="s">
        <v>665</v>
      </c>
      <c r="D395" s="118" t="s">
        <v>212</v>
      </c>
      <c r="E395" s="118" t="s">
        <v>214</v>
      </c>
      <c r="F395" s="119">
        <v>8.1867567260000005</v>
      </c>
      <c r="G395" s="119">
        <v>0.81125481600000005</v>
      </c>
      <c r="H395" s="74">
        <f t="shared" si="33"/>
        <v>9.0914738064248368</v>
      </c>
      <c r="I395" s="119">
        <v>7.9708914900000005</v>
      </c>
      <c r="J395" s="119">
        <v>0.76013279500000008</v>
      </c>
      <c r="K395" s="74">
        <f t="shared" si="34"/>
        <v>9.4861828649295408</v>
      </c>
      <c r="L395" s="74">
        <f t="shared" si="35"/>
        <v>0.97363238664287632</v>
      </c>
      <c r="M395" s="5" t="str">
        <f t="shared" ref="M395:M407" si="36">IF(B395=B394,"FALSE","")</f>
        <v/>
      </c>
    </row>
    <row r="396" spans="1:13" x14ac:dyDescent="0.2">
      <c r="A396" s="118" t="s">
        <v>1959</v>
      </c>
      <c r="B396" s="59" t="s">
        <v>1960</v>
      </c>
      <c r="C396" s="59" t="s">
        <v>149</v>
      </c>
      <c r="D396" s="118" t="s">
        <v>827</v>
      </c>
      <c r="E396" s="118" t="s">
        <v>214</v>
      </c>
      <c r="F396" s="119">
        <v>0.17908354999999998</v>
      </c>
      <c r="G396" s="119">
        <v>0.31525340000000002</v>
      </c>
      <c r="H396" s="74">
        <f t="shared" si="33"/>
        <v>-0.43193776815729834</v>
      </c>
      <c r="I396" s="119">
        <v>7.9224736911396496</v>
      </c>
      <c r="J396" s="119">
        <v>0.22844376999999999</v>
      </c>
      <c r="K396" s="74">
        <f t="shared" si="34"/>
        <v>33.680191502441282</v>
      </c>
      <c r="L396" s="74">
        <f t="shared" si="35"/>
        <v>44.23898058274839</v>
      </c>
      <c r="M396" s="5" t="str">
        <f t="shared" si="36"/>
        <v/>
      </c>
    </row>
    <row r="397" spans="1:13" x14ac:dyDescent="0.2">
      <c r="A397" s="118" t="s">
        <v>1719</v>
      </c>
      <c r="B397" s="59" t="s">
        <v>339</v>
      </c>
      <c r="C397" s="59" t="s">
        <v>665</v>
      </c>
      <c r="D397" s="118" t="s">
        <v>212</v>
      </c>
      <c r="E397" s="118" t="s">
        <v>1020</v>
      </c>
      <c r="F397" s="119">
        <v>10.829186803999999</v>
      </c>
      <c r="G397" s="119">
        <v>25.054940160000001</v>
      </c>
      <c r="H397" s="74">
        <f t="shared" si="33"/>
        <v>-0.5677823720653421</v>
      </c>
      <c r="I397" s="119">
        <v>7.9151304299999996</v>
      </c>
      <c r="J397" s="119">
        <v>50.630488274999998</v>
      </c>
      <c r="K397" s="74">
        <f t="shared" si="34"/>
        <v>-0.84366869252753618</v>
      </c>
      <c r="L397" s="74">
        <f t="shared" si="35"/>
        <v>0.73090718382255371</v>
      </c>
      <c r="M397" s="5" t="str">
        <f t="shared" si="36"/>
        <v/>
      </c>
    </row>
    <row r="398" spans="1:13" x14ac:dyDescent="0.2">
      <c r="A398" s="118" t="s">
        <v>1914</v>
      </c>
      <c r="B398" s="118" t="s">
        <v>42</v>
      </c>
      <c r="C398" s="118" t="s">
        <v>1906</v>
      </c>
      <c r="D398" s="118" t="s">
        <v>213</v>
      </c>
      <c r="E398" s="118" t="s">
        <v>214</v>
      </c>
      <c r="F398" s="119">
        <v>22.56232614</v>
      </c>
      <c r="G398" s="119">
        <v>22.558000149999998</v>
      </c>
      <c r="H398" s="74">
        <f t="shared" si="33"/>
        <v>1.9177187566432607E-4</v>
      </c>
      <c r="I398" s="119">
        <v>7.8717875700000004</v>
      </c>
      <c r="J398" s="119">
        <v>15.8507549347459</v>
      </c>
      <c r="K398" s="74">
        <f t="shared" si="34"/>
        <v>-0.50338090504796573</v>
      </c>
      <c r="L398" s="74">
        <f t="shared" si="35"/>
        <v>0.3488907801950602</v>
      </c>
      <c r="M398" s="5" t="str">
        <f t="shared" si="36"/>
        <v/>
      </c>
    </row>
    <row r="399" spans="1:13" x14ac:dyDescent="0.2">
      <c r="A399" s="118" t="s">
        <v>2120</v>
      </c>
      <c r="B399" s="59" t="s">
        <v>1119</v>
      </c>
      <c r="C399" s="59" t="s">
        <v>886</v>
      </c>
      <c r="D399" s="118" t="s">
        <v>212</v>
      </c>
      <c r="E399" s="118" t="s">
        <v>1020</v>
      </c>
      <c r="F399" s="119">
        <v>5.8281235769999995</v>
      </c>
      <c r="G399" s="119">
        <v>7.1548885049999997</v>
      </c>
      <c r="H399" s="74">
        <f t="shared" si="33"/>
        <v>-0.1854347453594597</v>
      </c>
      <c r="I399" s="119">
        <v>7.8483820300000007</v>
      </c>
      <c r="J399" s="119">
        <v>9.6091083200000007</v>
      </c>
      <c r="K399" s="74">
        <f t="shared" si="34"/>
        <v>-0.18323513809655956</v>
      </c>
      <c r="L399" s="74">
        <f t="shared" si="35"/>
        <v>1.3466396047216145</v>
      </c>
      <c r="M399" s="5" t="str">
        <f t="shared" si="36"/>
        <v/>
      </c>
    </row>
    <row r="400" spans="1:13" x14ac:dyDescent="0.2">
      <c r="A400" s="118" t="s">
        <v>2716</v>
      </c>
      <c r="B400" s="59" t="s">
        <v>152</v>
      </c>
      <c r="C400" s="59" t="s">
        <v>665</v>
      </c>
      <c r="D400" s="118" t="s">
        <v>213</v>
      </c>
      <c r="E400" s="118" t="s">
        <v>1020</v>
      </c>
      <c r="F400" s="119">
        <v>8.7500542170000006</v>
      </c>
      <c r="G400" s="119">
        <v>9.1546037049999995</v>
      </c>
      <c r="H400" s="74">
        <f t="shared" si="33"/>
        <v>-4.4190824751818014E-2</v>
      </c>
      <c r="I400" s="119">
        <v>7.7842057599999999</v>
      </c>
      <c r="J400" s="119">
        <v>44.419949955</v>
      </c>
      <c r="K400" s="74">
        <f t="shared" si="34"/>
        <v>-0.82475879041093347</v>
      </c>
      <c r="L400" s="74">
        <f t="shared" si="35"/>
        <v>0.88961800315208261</v>
      </c>
      <c r="M400" s="5" t="str">
        <f t="shared" si="36"/>
        <v/>
      </c>
    </row>
    <row r="401" spans="1:13" x14ac:dyDescent="0.2">
      <c r="A401" s="118" t="s">
        <v>2010</v>
      </c>
      <c r="B401" s="59" t="s">
        <v>0</v>
      </c>
      <c r="C401" s="59" t="s">
        <v>972</v>
      </c>
      <c r="D401" s="118" t="s">
        <v>213</v>
      </c>
      <c r="E401" s="118" t="s">
        <v>214</v>
      </c>
      <c r="F401" s="119">
        <v>2.3696048700000003</v>
      </c>
      <c r="G401" s="119">
        <v>7.6569662059999999</v>
      </c>
      <c r="H401" s="74">
        <f t="shared" si="33"/>
        <v>-0.69052953790717031</v>
      </c>
      <c r="I401" s="119">
        <v>7.7800009347796495</v>
      </c>
      <c r="J401" s="119">
        <v>50.696169405241001</v>
      </c>
      <c r="K401" s="74">
        <f t="shared" si="34"/>
        <v>-0.8465367102474739</v>
      </c>
      <c r="L401" s="74">
        <f t="shared" si="35"/>
        <v>3.2832482044905862</v>
      </c>
      <c r="M401" s="5" t="str">
        <f t="shared" si="36"/>
        <v/>
      </c>
    </row>
    <row r="402" spans="1:13" x14ac:dyDescent="0.2">
      <c r="A402" s="118" t="s">
        <v>2478</v>
      </c>
      <c r="B402" s="59" t="s">
        <v>903</v>
      </c>
      <c r="C402" s="59" t="s">
        <v>665</v>
      </c>
      <c r="D402" s="118" t="s">
        <v>213</v>
      </c>
      <c r="E402" s="118" t="s">
        <v>1020</v>
      </c>
      <c r="F402" s="119">
        <v>3.7276528730000003</v>
      </c>
      <c r="G402" s="119">
        <v>7.8731444699999997</v>
      </c>
      <c r="H402" s="74">
        <f t="shared" si="33"/>
        <v>-0.52653569520997245</v>
      </c>
      <c r="I402" s="119">
        <v>7.7670558780866497</v>
      </c>
      <c r="J402" s="119">
        <v>11.225882999724149</v>
      </c>
      <c r="K402" s="74">
        <f t="shared" si="34"/>
        <v>-0.30811180926458015</v>
      </c>
      <c r="L402" s="74">
        <f t="shared" si="35"/>
        <v>2.0836317497116501</v>
      </c>
      <c r="M402" s="5" t="str">
        <f t="shared" si="36"/>
        <v/>
      </c>
    </row>
    <row r="403" spans="1:13" x14ac:dyDescent="0.2">
      <c r="A403" s="118" t="s">
        <v>2792</v>
      </c>
      <c r="B403" s="59" t="s">
        <v>307</v>
      </c>
      <c r="C403" s="59" t="s">
        <v>665</v>
      </c>
      <c r="D403" s="118" t="s">
        <v>213</v>
      </c>
      <c r="E403" s="118" t="s">
        <v>1020</v>
      </c>
      <c r="F403" s="119">
        <v>5.9161082149999995</v>
      </c>
      <c r="G403" s="119">
        <v>18.220942585</v>
      </c>
      <c r="H403" s="74">
        <f t="shared" si="33"/>
        <v>-0.67531272394929176</v>
      </c>
      <c r="I403" s="119">
        <v>7.7450947399999999</v>
      </c>
      <c r="J403" s="119">
        <v>70.042642670000006</v>
      </c>
      <c r="K403" s="74">
        <f t="shared" si="34"/>
        <v>-0.88942315074417799</v>
      </c>
      <c r="L403" s="74">
        <f t="shared" si="35"/>
        <v>1.3091536629371816</v>
      </c>
      <c r="M403" s="5" t="str">
        <f t="shared" si="36"/>
        <v/>
      </c>
    </row>
    <row r="404" spans="1:13" x14ac:dyDescent="0.2">
      <c r="A404" s="118" t="s">
        <v>2604</v>
      </c>
      <c r="B404" s="59" t="s">
        <v>51</v>
      </c>
      <c r="C404" s="59" t="s">
        <v>891</v>
      </c>
      <c r="D404" s="118" t="s">
        <v>212</v>
      </c>
      <c r="E404" s="118" t="s">
        <v>1020</v>
      </c>
      <c r="F404" s="119">
        <v>0.50152648</v>
      </c>
      <c r="G404" s="119">
        <v>0.56869199000000004</v>
      </c>
      <c r="H404" s="74">
        <f t="shared" si="33"/>
        <v>-0.11810525061202293</v>
      </c>
      <c r="I404" s="119">
        <v>7.5682242799999999</v>
      </c>
      <c r="J404" s="119">
        <v>6.9778100000000001E-3</v>
      </c>
      <c r="K404" s="74" t="str">
        <f t="shared" si="34"/>
        <v/>
      </c>
      <c r="L404" s="74">
        <f t="shared" si="35"/>
        <v>15.090378238851915</v>
      </c>
      <c r="M404" s="5" t="str">
        <f t="shared" si="36"/>
        <v/>
      </c>
    </row>
    <row r="405" spans="1:13" x14ac:dyDescent="0.2">
      <c r="A405" s="118" t="s">
        <v>1862</v>
      </c>
      <c r="B405" s="59" t="s">
        <v>612</v>
      </c>
      <c r="C405" s="59" t="s">
        <v>890</v>
      </c>
      <c r="D405" s="118" t="s">
        <v>213</v>
      </c>
      <c r="E405" s="118" t="s">
        <v>214</v>
      </c>
      <c r="F405" s="119">
        <v>6.0781458759999998</v>
      </c>
      <c r="G405" s="119">
        <v>9.2107342410000008</v>
      </c>
      <c r="H405" s="74">
        <f t="shared" si="33"/>
        <v>-0.34010191620292574</v>
      </c>
      <c r="I405" s="119">
        <v>7.5141184800000005</v>
      </c>
      <c r="J405" s="119">
        <v>18.725068230000002</v>
      </c>
      <c r="K405" s="74">
        <f t="shared" si="34"/>
        <v>-0.5987134258896103</v>
      </c>
      <c r="L405" s="74">
        <f t="shared" si="35"/>
        <v>1.23625175066463</v>
      </c>
      <c r="M405" s="5" t="str">
        <f t="shared" si="36"/>
        <v/>
      </c>
    </row>
    <row r="406" spans="1:13" x14ac:dyDescent="0.2">
      <c r="A406" s="118" t="s">
        <v>2098</v>
      </c>
      <c r="B406" s="118" t="s">
        <v>625</v>
      </c>
      <c r="C406" s="59" t="s">
        <v>886</v>
      </c>
      <c r="D406" s="118" t="s">
        <v>212</v>
      </c>
      <c r="E406" s="118" t="s">
        <v>1020</v>
      </c>
      <c r="F406" s="119">
        <v>3.2118565180000003</v>
      </c>
      <c r="G406" s="119">
        <v>2.50154809</v>
      </c>
      <c r="H406" s="74">
        <f t="shared" si="33"/>
        <v>0.28394754066071148</v>
      </c>
      <c r="I406" s="119">
        <v>7.4544460399999997</v>
      </c>
      <c r="J406" s="119">
        <v>2.25289793</v>
      </c>
      <c r="K406" s="74">
        <f t="shared" si="34"/>
        <v>2.3088254646316799</v>
      </c>
      <c r="L406" s="74">
        <f t="shared" si="35"/>
        <v>2.3209150216466794</v>
      </c>
      <c r="M406" s="5" t="str">
        <f t="shared" si="36"/>
        <v/>
      </c>
    </row>
    <row r="407" spans="1:13" x14ac:dyDescent="0.2">
      <c r="A407" s="118" t="s">
        <v>2191</v>
      </c>
      <c r="B407" s="59" t="s">
        <v>942</v>
      </c>
      <c r="C407" s="59" t="s">
        <v>890</v>
      </c>
      <c r="D407" s="118" t="s">
        <v>213</v>
      </c>
      <c r="E407" s="118" t="s">
        <v>214</v>
      </c>
      <c r="F407" s="119">
        <v>6.2436941749999999</v>
      </c>
      <c r="G407" s="119">
        <v>0.40712152000000001</v>
      </c>
      <c r="H407" s="74">
        <f t="shared" si="33"/>
        <v>14.336192925886108</v>
      </c>
      <c r="I407" s="119">
        <v>7.4136011900000005</v>
      </c>
      <c r="J407" s="119">
        <v>1.2220803</v>
      </c>
      <c r="K407" s="74">
        <f t="shared" si="34"/>
        <v>5.0663781177063409</v>
      </c>
      <c r="L407" s="74">
        <f t="shared" si="35"/>
        <v>1.1873741701962846</v>
      </c>
      <c r="M407" s="5" t="str">
        <f t="shared" si="36"/>
        <v/>
      </c>
    </row>
    <row r="408" spans="1:13" x14ac:dyDescent="0.2">
      <c r="A408" s="118" t="s">
        <v>3068</v>
      </c>
      <c r="B408" s="59" t="s">
        <v>3069</v>
      </c>
      <c r="C408" s="59" t="s">
        <v>890</v>
      </c>
      <c r="D408" s="118" t="s">
        <v>827</v>
      </c>
      <c r="E408" s="118" t="s">
        <v>1020</v>
      </c>
      <c r="F408" s="119">
        <v>1.0693896860000001</v>
      </c>
      <c r="G408" s="119"/>
      <c r="H408" s="74" t="str">
        <f t="shared" si="33"/>
        <v/>
      </c>
      <c r="I408" s="119">
        <v>7.2269237720912001</v>
      </c>
      <c r="J408" s="119"/>
      <c r="K408" s="74" t="str">
        <f t="shared" si="34"/>
        <v/>
      </c>
      <c r="L408" s="74">
        <f t="shared" si="35"/>
        <v>6.7579890349636305</v>
      </c>
    </row>
    <row r="409" spans="1:13" x14ac:dyDescent="0.2">
      <c r="A409" s="118" t="s">
        <v>2226</v>
      </c>
      <c r="B409" s="59" t="s">
        <v>911</v>
      </c>
      <c r="C409" s="59" t="s">
        <v>890</v>
      </c>
      <c r="D409" s="118" t="s">
        <v>213</v>
      </c>
      <c r="E409" s="118" t="s">
        <v>214</v>
      </c>
      <c r="F409" s="119">
        <v>3.2126358609999999</v>
      </c>
      <c r="G409" s="119">
        <v>2.5192403240000001</v>
      </c>
      <c r="H409" s="74">
        <f t="shared" si="33"/>
        <v>0.27523993260755697</v>
      </c>
      <c r="I409" s="119">
        <v>7.1801540599999996</v>
      </c>
      <c r="J409" s="119">
        <v>6.6321101599999999</v>
      </c>
      <c r="K409" s="74">
        <f t="shared" si="34"/>
        <v>8.2634921130441574E-2</v>
      </c>
      <c r="L409" s="74">
        <f t="shared" si="35"/>
        <v>2.2349728916258274</v>
      </c>
      <c r="M409" s="5" t="str">
        <f t="shared" ref="M409:M472" si="37">IF(B409=B408,"FALSE","")</f>
        <v/>
      </c>
    </row>
    <row r="410" spans="1:13" x14ac:dyDescent="0.2">
      <c r="A410" s="118" t="s">
        <v>1733</v>
      </c>
      <c r="B410" s="59" t="s">
        <v>1619</v>
      </c>
      <c r="C410" s="59" t="s">
        <v>665</v>
      </c>
      <c r="D410" s="118" t="s">
        <v>212</v>
      </c>
      <c r="E410" s="118" t="s">
        <v>214</v>
      </c>
      <c r="F410" s="119">
        <v>8.4978309600000017</v>
      </c>
      <c r="G410" s="119">
        <v>6.6925824230000002</v>
      </c>
      <c r="H410" s="74">
        <f t="shared" si="33"/>
        <v>0.26973870815486878</v>
      </c>
      <c r="I410" s="119">
        <v>6.9804135800000005</v>
      </c>
      <c r="J410" s="119">
        <v>5.9183950099999993</v>
      </c>
      <c r="K410" s="74">
        <f t="shared" si="34"/>
        <v>0.17944367826168484</v>
      </c>
      <c r="L410" s="74">
        <f t="shared" si="35"/>
        <v>0.8214347417426151</v>
      </c>
      <c r="M410" s="5" t="str">
        <f t="shared" si="37"/>
        <v/>
      </c>
    </row>
    <row r="411" spans="1:13" x14ac:dyDescent="0.2">
      <c r="A411" s="118" t="s">
        <v>2141</v>
      </c>
      <c r="B411" s="59" t="s">
        <v>147</v>
      </c>
      <c r="C411" s="59" t="s">
        <v>886</v>
      </c>
      <c r="D411" s="118" t="s">
        <v>212</v>
      </c>
      <c r="E411" s="118" t="s">
        <v>1020</v>
      </c>
      <c r="F411" s="119">
        <v>4.5874855199999995</v>
      </c>
      <c r="G411" s="119">
        <v>5.8069897150000003</v>
      </c>
      <c r="H411" s="74">
        <f t="shared" si="33"/>
        <v>-0.21000626053287241</v>
      </c>
      <c r="I411" s="119">
        <v>6.9731081100000001</v>
      </c>
      <c r="J411" s="119">
        <v>13.087610405</v>
      </c>
      <c r="K411" s="74">
        <f t="shared" si="34"/>
        <v>-0.46719776229463639</v>
      </c>
      <c r="L411" s="74">
        <f t="shared" si="35"/>
        <v>1.5200283640350325</v>
      </c>
      <c r="M411" s="5" t="str">
        <f t="shared" si="37"/>
        <v/>
      </c>
    </row>
    <row r="412" spans="1:13" x14ac:dyDescent="0.2">
      <c r="A412" s="118" t="s">
        <v>2465</v>
      </c>
      <c r="B412" s="118" t="s">
        <v>1240</v>
      </c>
      <c r="C412" s="118" t="s">
        <v>885</v>
      </c>
      <c r="D412" s="118" t="s">
        <v>212</v>
      </c>
      <c r="E412" s="118" t="s">
        <v>3031</v>
      </c>
      <c r="F412" s="119">
        <v>7.4383150980000003</v>
      </c>
      <c r="G412" s="119">
        <v>15.962481784</v>
      </c>
      <c r="H412" s="74">
        <f t="shared" si="33"/>
        <v>-0.53401261792161925</v>
      </c>
      <c r="I412" s="119">
        <v>6.8482479400000003</v>
      </c>
      <c r="J412" s="119">
        <v>8.4663550599999997</v>
      </c>
      <c r="K412" s="74">
        <f t="shared" si="34"/>
        <v>-0.1911220482170517</v>
      </c>
      <c r="L412" s="74">
        <f t="shared" si="35"/>
        <v>0.92067193306201078</v>
      </c>
      <c r="M412" s="5" t="str">
        <f t="shared" si="37"/>
        <v/>
      </c>
    </row>
    <row r="413" spans="1:13" x14ac:dyDescent="0.2">
      <c r="A413" s="118" t="s">
        <v>2210</v>
      </c>
      <c r="B413" s="59" t="s">
        <v>414</v>
      </c>
      <c r="C413" s="59" t="s">
        <v>890</v>
      </c>
      <c r="D413" s="118" t="s">
        <v>213</v>
      </c>
      <c r="E413" s="118" t="s">
        <v>214</v>
      </c>
      <c r="F413" s="119">
        <v>6.7449828399999996</v>
      </c>
      <c r="G413" s="119">
        <v>5.0440983200000007</v>
      </c>
      <c r="H413" s="74">
        <f t="shared" si="33"/>
        <v>0.33720288782951369</v>
      </c>
      <c r="I413" s="119">
        <v>6.8158554800000006</v>
      </c>
      <c r="J413" s="119">
        <v>21.75911086</v>
      </c>
      <c r="K413" s="74">
        <f t="shared" si="34"/>
        <v>-0.68675854800070635</v>
      </c>
      <c r="L413" s="74">
        <f t="shared" si="35"/>
        <v>1.01050746038666</v>
      </c>
      <c r="M413" s="5" t="str">
        <f t="shared" si="37"/>
        <v/>
      </c>
    </row>
    <row r="414" spans="1:13" x14ac:dyDescent="0.2">
      <c r="A414" s="118" t="s">
        <v>1711</v>
      </c>
      <c r="B414" s="59" t="s">
        <v>341</v>
      </c>
      <c r="C414" s="59" t="s">
        <v>665</v>
      </c>
      <c r="D414" s="118" t="s">
        <v>212</v>
      </c>
      <c r="E414" s="118" t="s">
        <v>1020</v>
      </c>
      <c r="F414" s="119">
        <v>8.4039301809999998</v>
      </c>
      <c r="G414" s="119">
        <v>6.555545596</v>
      </c>
      <c r="H414" s="74">
        <f t="shared" si="33"/>
        <v>0.28195739895819338</v>
      </c>
      <c r="I414" s="119">
        <v>6.7994106500000004</v>
      </c>
      <c r="J414" s="119">
        <v>4.2822050199999993</v>
      </c>
      <c r="K414" s="74">
        <f t="shared" si="34"/>
        <v>0.5878293118249629</v>
      </c>
      <c r="L414" s="74">
        <f t="shared" si="35"/>
        <v>0.8090750998113273</v>
      </c>
      <c r="M414" s="5" t="str">
        <f t="shared" si="37"/>
        <v/>
      </c>
    </row>
    <row r="415" spans="1:13" x14ac:dyDescent="0.2">
      <c r="A415" s="118" t="s">
        <v>2063</v>
      </c>
      <c r="B415" s="59" t="s">
        <v>1678</v>
      </c>
      <c r="C415" s="59" t="s">
        <v>972</v>
      </c>
      <c r="D415" s="118" t="s">
        <v>213</v>
      </c>
      <c r="E415" s="118" t="s">
        <v>214</v>
      </c>
      <c r="F415" s="119">
        <v>0.25737416000000002</v>
      </c>
      <c r="G415" s="119">
        <v>0.22477782999999998</v>
      </c>
      <c r="H415" s="74">
        <f t="shared" si="33"/>
        <v>0.14501576957122531</v>
      </c>
      <c r="I415" s="119">
        <v>6.7905642000000004</v>
      </c>
      <c r="J415" s="119">
        <v>3.4098850999999999</v>
      </c>
      <c r="K415" s="74">
        <f t="shared" si="34"/>
        <v>0.99143490201473372</v>
      </c>
      <c r="L415" s="74">
        <f t="shared" si="35"/>
        <v>26.384016950264161</v>
      </c>
      <c r="M415" s="5" t="str">
        <f t="shared" si="37"/>
        <v/>
      </c>
    </row>
    <row r="416" spans="1:13" x14ac:dyDescent="0.2">
      <c r="A416" s="118" t="s">
        <v>1757</v>
      </c>
      <c r="B416" s="59" t="s">
        <v>1758</v>
      </c>
      <c r="C416" s="59" t="s">
        <v>665</v>
      </c>
      <c r="D416" s="118" t="s">
        <v>213</v>
      </c>
      <c r="E416" s="118" t="s">
        <v>214</v>
      </c>
      <c r="F416" s="119">
        <v>2.5743479100000002</v>
      </c>
      <c r="G416" s="119">
        <v>2.02611483</v>
      </c>
      <c r="H416" s="74">
        <f t="shared" si="33"/>
        <v>0.2705834199930317</v>
      </c>
      <c r="I416" s="119">
        <v>6.7707505700000006</v>
      </c>
      <c r="J416" s="119">
        <v>2.9112321299999997</v>
      </c>
      <c r="K416" s="74">
        <f t="shared" si="34"/>
        <v>1.3257336645291837</v>
      </c>
      <c r="L416" s="74">
        <f t="shared" si="35"/>
        <v>2.6300837364286167</v>
      </c>
      <c r="M416" s="5" t="str">
        <f t="shared" si="37"/>
        <v/>
      </c>
    </row>
    <row r="417" spans="1:13" x14ac:dyDescent="0.2">
      <c r="A417" s="118" t="s">
        <v>2310</v>
      </c>
      <c r="B417" s="59" t="s">
        <v>45</v>
      </c>
      <c r="C417" s="59" t="s">
        <v>1906</v>
      </c>
      <c r="D417" s="118" t="s">
        <v>213</v>
      </c>
      <c r="E417" s="118" t="s">
        <v>214</v>
      </c>
      <c r="F417" s="119">
        <v>3.6195796499999999</v>
      </c>
      <c r="G417" s="119">
        <v>4.3199895199999991</v>
      </c>
      <c r="H417" s="74">
        <f t="shared" si="33"/>
        <v>-0.16213230767282028</v>
      </c>
      <c r="I417" s="119">
        <v>6.7595412599999998</v>
      </c>
      <c r="J417" s="119">
        <v>5.5363115000000001</v>
      </c>
      <c r="K417" s="74">
        <f t="shared" si="34"/>
        <v>0.22094670070497302</v>
      </c>
      <c r="L417" s="74">
        <f t="shared" si="35"/>
        <v>1.8674934422288509</v>
      </c>
      <c r="M417" s="5" t="str">
        <f t="shared" si="37"/>
        <v/>
      </c>
    </row>
    <row r="418" spans="1:13" x14ac:dyDescent="0.2">
      <c r="A418" s="118" t="s">
        <v>2312</v>
      </c>
      <c r="B418" s="59" t="s">
        <v>144</v>
      </c>
      <c r="C418" s="59" t="s">
        <v>665</v>
      </c>
      <c r="D418" s="118" t="s">
        <v>212</v>
      </c>
      <c r="E418" s="118" t="s">
        <v>1020</v>
      </c>
      <c r="F418" s="119">
        <v>1.0261334900000001</v>
      </c>
      <c r="G418" s="119">
        <v>0.35461678000000002</v>
      </c>
      <c r="H418" s="74">
        <f t="shared" si="33"/>
        <v>1.8936405378222654</v>
      </c>
      <c r="I418" s="119">
        <v>6.66497311</v>
      </c>
      <c r="J418" s="119">
        <v>2.551314445</v>
      </c>
      <c r="K418" s="74">
        <f t="shared" si="34"/>
        <v>1.6123683511696654</v>
      </c>
      <c r="L418" s="74">
        <f t="shared" si="35"/>
        <v>6.4952300796653653</v>
      </c>
      <c r="M418" s="5" t="str">
        <f t="shared" si="37"/>
        <v/>
      </c>
    </row>
    <row r="419" spans="1:13" x14ac:dyDescent="0.2">
      <c r="A419" s="118" t="s">
        <v>1734</v>
      </c>
      <c r="B419" s="59" t="s">
        <v>1017</v>
      </c>
      <c r="C419" s="59" t="s">
        <v>665</v>
      </c>
      <c r="D419" s="118" t="s">
        <v>212</v>
      </c>
      <c r="E419" s="118" t="s">
        <v>1020</v>
      </c>
      <c r="F419" s="119">
        <v>5.1473937249999997</v>
      </c>
      <c r="G419" s="119">
        <v>7.83173049</v>
      </c>
      <c r="H419" s="74">
        <f t="shared" si="33"/>
        <v>-0.34275142236157319</v>
      </c>
      <c r="I419" s="119">
        <v>6.6434623500000001</v>
      </c>
      <c r="J419" s="119">
        <v>11.068637410000001</v>
      </c>
      <c r="K419" s="74">
        <f t="shared" si="34"/>
        <v>-0.39979402125884622</v>
      </c>
      <c r="L419" s="74">
        <f t="shared" si="35"/>
        <v>1.2906458500996056</v>
      </c>
      <c r="M419" s="5" t="str">
        <f t="shared" si="37"/>
        <v/>
      </c>
    </row>
    <row r="420" spans="1:13" x14ac:dyDescent="0.2">
      <c r="A420" s="118" t="s">
        <v>2102</v>
      </c>
      <c r="B420" s="59" t="s">
        <v>971</v>
      </c>
      <c r="C420" s="59" t="s">
        <v>886</v>
      </c>
      <c r="D420" s="118" t="s">
        <v>212</v>
      </c>
      <c r="E420" s="118" t="s">
        <v>1020</v>
      </c>
      <c r="F420" s="119">
        <v>0.83529065800000002</v>
      </c>
      <c r="G420" s="119">
        <v>0.61453310999999999</v>
      </c>
      <c r="H420" s="74">
        <f t="shared" si="33"/>
        <v>0.35922807804448498</v>
      </c>
      <c r="I420" s="119">
        <v>6.6287036399999995</v>
      </c>
      <c r="J420" s="119">
        <v>0.5712486</v>
      </c>
      <c r="K420" s="74">
        <f t="shared" si="34"/>
        <v>10.603886013900077</v>
      </c>
      <c r="L420" s="74">
        <f t="shared" si="35"/>
        <v>7.9358048321426331</v>
      </c>
      <c r="M420" s="5" t="str">
        <f t="shared" si="37"/>
        <v/>
      </c>
    </row>
    <row r="421" spans="1:13" x14ac:dyDescent="0.2">
      <c r="A421" s="118" t="s">
        <v>2614</v>
      </c>
      <c r="B421" s="59" t="s">
        <v>789</v>
      </c>
      <c r="C421" s="59" t="s">
        <v>891</v>
      </c>
      <c r="D421" s="118" t="s">
        <v>212</v>
      </c>
      <c r="E421" s="118" t="s">
        <v>1020</v>
      </c>
      <c r="F421" s="119">
        <v>4.2357315049999995</v>
      </c>
      <c r="G421" s="119">
        <v>6.089957396</v>
      </c>
      <c r="H421" s="74">
        <f t="shared" si="33"/>
        <v>-0.30447271966432665</v>
      </c>
      <c r="I421" s="119">
        <v>6.5761394299999996</v>
      </c>
      <c r="J421" s="119">
        <v>3.3157413500000001</v>
      </c>
      <c r="K421" s="74">
        <f t="shared" si="34"/>
        <v>0.98330893029397459</v>
      </c>
      <c r="L421" s="74">
        <f t="shared" si="35"/>
        <v>1.5525392537835092</v>
      </c>
      <c r="M421" s="5" t="str">
        <f t="shared" si="37"/>
        <v/>
      </c>
    </row>
    <row r="422" spans="1:13" x14ac:dyDescent="0.2">
      <c r="A422" s="118" t="s">
        <v>2567</v>
      </c>
      <c r="B422" s="59" t="s">
        <v>161</v>
      </c>
      <c r="C422" s="59" t="s">
        <v>891</v>
      </c>
      <c r="D422" s="118" t="s">
        <v>212</v>
      </c>
      <c r="E422" s="118" t="s">
        <v>1020</v>
      </c>
      <c r="F422" s="119">
        <v>11.712478369999999</v>
      </c>
      <c r="G422" s="119">
        <v>27.603097114000001</v>
      </c>
      <c r="H422" s="74">
        <f t="shared" si="33"/>
        <v>-0.57568245615237301</v>
      </c>
      <c r="I422" s="119">
        <v>6.56633128</v>
      </c>
      <c r="J422" s="119">
        <v>14.351028189999999</v>
      </c>
      <c r="K422" s="74">
        <f t="shared" si="34"/>
        <v>-0.54244872262354604</v>
      </c>
      <c r="L422" s="74">
        <f t="shared" si="35"/>
        <v>0.56062697172776088</v>
      </c>
      <c r="M422" s="5" t="str">
        <f t="shared" si="37"/>
        <v/>
      </c>
    </row>
    <row r="423" spans="1:13" x14ac:dyDescent="0.2">
      <c r="A423" s="118" t="s">
        <v>2136</v>
      </c>
      <c r="B423" s="118" t="s">
        <v>533</v>
      </c>
      <c r="C423" s="59" t="s">
        <v>886</v>
      </c>
      <c r="D423" s="118" t="s">
        <v>212</v>
      </c>
      <c r="E423" s="118" t="s">
        <v>1020</v>
      </c>
      <c r="F423" s="119">
        <v>14.223118159</v>
      </c>
      <c r="G423" s="119">
        <v>20.896993164999998</v>
      </c>
      <c r="H423" s="74">
        <f t="shared" si="33"/>
        <v>-0.31937011001075277</v>
      </c>
      <c r="I423" s="119">
        <v>6.5553315999999997</v>
      </c>
      <c r="J423" s="119">
        <v>27.35101242137355</v>
      </c>
      <c r="K423" s="74">
        <f t="shared" si="34"/>
        <v>-0.76032581540282174</v>
      </c>
      <c r="L423" s="74">
        <f t="shared" si="35"/>
        <v>0.46089271893251937</v>
      </c>
      <c r="M423" s="5" t="str">
        <f t="shared" si="37"/>
        <v/>
      </c>
    </row>
    <row r="424" spans="1:13" x14ac:dyDescent="0.2">
      <c r="A424" s="118" t="s">
        <v>1807</v>
      </c>
      <c r="B424" s="59" t="s">
        <v>946</v>
      </c>
      <c r="C424" s="59" t="s">
        <v>890</v>
      </c>
      <c r="D424" s="118" t="s">
        <v>827</v>
      </c>
      <c r="E424" s="118" t="s">
        <v>214</v>
      </c>
      <c r="F424" s="119">
        <v>4.4139060990000001</v>
      </c>
      <c r="G424" s="119">
        <v>6.9151786130000001</v>
      </c>
      <c r="H424" s="74">
        <f t="shared" si="33"/>
        <v>-0.36170757893336281</v>
      </c>
      <c r="I424" s="119">
        <v>6.5065313127050999</v>
      </c>
      <c r="J424" s="119">
        <v>0.33171507</v>
      </c>
      <c r="K424" s="74">
        <f t="shared" si="34"/>
        <v>18.614819768981555</v>
      </c>
      <c r="L424" s="74">
        <f t="shared" si="35"/>
        <v>1.4740982628015575</v>
      </c>
      <c r="M424" s="5" t="str">
        <f t="shared" si="37"/>
        <v/>
      </c>
    </row>
    <row r="425" spans="1:13" x14ac:dyDescent="0.2">
      <c r="A425" s="118" t="s">
        <v>2607</v>
      </c>
      <c r="B425" s="59" t="s">
        <v>162</v>
      </c>
      <c r="C425" s="59" t="s">
        <v>891</v>
      </c>
      <c r="D425" s="118" t="s">
        <v>212</v>
      </c>
      <c r="E425" s="118" t="s">
        <v>1020</v>
      </c>
      <c r="F425" s="119">
        <v>3.9414235129999997</v>
      </c>
      <c r="G425" s="119">
        <v>8.2193901769999993</v>
      </c>
      <c r="H425" s="74">
        <f t="shared" si="33"/>
        <v>-0.52047251339532075</v>
      </c>
      <c r="I425" s="119">
        <v>6.4888867999999995</v>
      </c>
      <c r="J425" s="119">
        <v>17.70767459</v>
      </c>
      <c r="K425" s="74">
        <f t="shared" si="34"/>
        <v>-0.63355511379995377</v>
      </c>
      <c r="L425" s="74">
        <f t="shared" si="35"/>
        <v>1.6463307682104449</v>
      </c>
      <c r="M425" s="5" t="str">
        <f t="shared" si="37"/>
        <v/>
      </c>
    </row>
    <row r="426" spans="1:13" x14ac:dyDescent="0.2">
      <c r="A426" s="118" t="s">
        <v>1856</v>
      </c>
      <c r="B426" s="59" t="s">
        <v>516</v>
      </c>
      <c r="C426" s="59" t="s">
        <v>890</v>
      </c>
      <c r="D426" s="118" t="s">
        <v>213</v>
      </c>
      <c r="E426" s="118" t="s">
        <v>214</v>
      </c>
      <c r="F426" s="119">
        <v>1.0090683</v>
      </c>
      <c r="G426" s="119">
        <v>0.56743777200000001</v>
      </c>
      <c r="H426" s="74">
        <f t="shared" si="33"/>
        <v>0.77828891517641163</v>
      </c>
      <c r="I426" s="119">
        <v>6.4846797900000004</v>
      </c>
      <c r="J426" s="119">
        <v>1.33581868</v>
      </c>
      <c r="K426" s="74">
        <f t="shared" si="34"/>
        <v>3.8544610785050564</v>
      </c>
      <c r="L426" s="74">
        <f t="shared" si="35"/>
        <v>6.4264032375211873</v>
      </c>
      <c r="M426" s="5" t="str">
        <f t="shared" si="37"/>
        <v/>
      </c>
    </row>
    <row r="427" spans="1:13" x14ac:dyDescent="0.2">
      <c r="A427" s="118" t="s">
        <v>1824</v>
      </c>
      <c r="B427" s="118" t="s">
        <v>1609</v>
      </c>
      <c r="C427" s="59" t="s">
        <v>890</v>
      </c>
      <c r="D427" s="118" t="s">
        <v>827</v>
      </c>
      <c r="E427" s="118" t="s">
        <v>214</v>
      </c>
      <c r="F427" s="119">
        <v>2.1865985099999996</v>
      </c>
      <c r="G427" s="119">
        <v>4.5220891100000005</v>
      </c>
      <c r="H427" s="74">
        <f t="shared" si="33"/>
        <v>-0.51646275497653793</v>
      </c>
      <c r="I427" s="119">
        <v>6.4326211561450002</v>
      </c>
      <c r="J427" s="119">
        <v>12.125963109999999</v>
      </c>
      <c r="K427" s="74">
        <f t="shared" si="34"/>
        <v>-0.46951668104283051</v>
      </c>
      <c r="L427" s="74">
        <f t="shared" si="35"/>
        <v>2.9418391747394912</v>
      </c>
      <c r="M427" s="5" t="str">
        <f t="shared" si="37"/>
        <v/>
      </c>
    </row>
    <row r="428" spans="1:13" x14ac:dyDescent="0.2">
      <c r="A428" s="118" t="s">
        <v>2790</v>
      </c>
      <c r="B428" s="59" t="s">
        <v>1611</v>
      </c>
      <c r="C428" s="59" t="s">
        <v>665</v>
      </c>
      <c r="D428" s="118" t="s">
        <v>213</v>
      </c>
      <c r="E428" s="118" t="s">
        <v>1020</v>
      </c>
      <c r="F428" s="119">
        <v>0.68706496400000006</v>
      </c>
      <c r="G428" s="119">
        <v>4.6809536070000002</v>
      </c>
      <c r="H428" s="74">
        <f t="shared" si="33"/>
        <v>-0.85322115498590967</v>
      </c>
      <c r="I428" s="119">
        <v>6.40661024</v>
      </c>
      <c r="J428" s="119">
        <v>5.3113849900000005</v>
      </c>
      <c r="K428" s="74">
        <f t="shared" si="34"/>
        <v>0.20620332588619217</v>
      </c>
      <c r="L428" s="74">
        <f t="shared" si="35"/>
        <v>9.3246062245723813</v>
      </c>
      <c r="M428" s="5" t="str">
        <f t="shared" si="37"/>
        <v/>
      </c>
    </row>
    <row r="429" spans="1:13" x14ac:dyDescent="0.2">
      <c r="A429" s="118" t="s">
        <v>2023</v>
      </c>
      <c r="B429" s="59" t="s">
        <v>1030</v>
      </c>
      <c r="C429" s="59" t="s">
        <v>972</v>
      </c>
      <c r="D429" s="118" t="s">
        <v>213</v>
      </c>
      <c r="E429" s="118" t="s">
        <v>214</v>
      </c>
      <c r="F429" s="119">
        <v>0.61896918999999995</v>
      </c>
      <c r="G429" s="119">
        <v>1.33480208</v>
      </c>
      <c r="H429" s="74">
        <f t="shared" si="33"/>
        <v>-0.53628391858664171</v>
      </c>
      <c r="I429" s="119">
        <v>6.3167626424759495</v>
      </c>
      <c r="J429" s="119">
        <v>2.5379112066247997</v>
      </c>
      <c r="K429" s="74">
        <f t="shared" si="34"/>
        <v>1.4889612473387879</v>
      </c>
      <c r="L429" s="74">
        <f t="shared" si="35"/>
        <v>10.205294131806383</v>
      </c>
      <c r="M429" s="5" t="str">
        <f t="shared" si="37"/>
        <v/>
      </c>
    </row>
    <row r="430" spans="1:13" x14ac:dyDescent="0.2">
      <c r="A430" s="118" t="s">
        <v>2157</v>
      </c>
      <c r="B430" s="59" t="s">
        <v>465</v>
      </c>
      <c r="C430" s="59" t="s">
        <v>886</v>
      </c>
      <c r="D430" s="118" t="s">
        <v>212</v>
      </c>
      <c r="E430" s="118" t="s">
        <v>1020</v>
      </c>
      <c r="F430" s="119">
        <v>3.1060188799999997</v>
      </c>
      <c r="G430" s="119">
        <v>2.4927851299999997</v>
      </c>
      <c r="H430" s="74">
        <f t="shared" si="33"/>
        <v>0.24600345317367966</v>
      </c>
      <c r="I430" s="119">
        <v>6.2722199500000002</v>
      </c>
      <c r="J430" s="119">
        <v>1.00151086</v>
      </c>
      <c r="K430" s="74">
        <f t="shared" si="34"/>
        <v>5.2627577997506689</v>
      </c>
      <c r="L430" s="74">
        <f t="shared" si="35"/>
        <v>2.0193759897557353</v>
      </c>
      <c r="M430" s="5" t="str">
        <f t="shared" si="37"/>
        <v/>
      </c>
    </row>
    <row r="431" spans="1:13" x14ac:dyDescent="0.2">
      <c r="A431" s="118" t="s">
        <v>2327</v>
      </c>
      <c r="B431" s="59" t="s">
        <v>106</v>
      </c>
      <c r="C431" s="59" t="s">
        <v>665</v>
      </c>
      <c r="D431" s="118" t="s">
        <v>212</v>
      </c>
      <c r="E431" s="118" t="s">
        <v>1020</v>
      </c>
      <c r="F431" s="119">
        <v>2.4630017930000001</v>
      </c>
      <c r="G431" s="119">
        <v>3.4103614980000003</v>
      </c>
      <c r="H431" s="74">
        <f t="shared" si="33"/>
        <v>-0.27778864661578473</v>
      </c>
      <c r="I431" s="119">
        <v>6.2442839699999997</v>
      </c>
      <c r="J431" s="119">
        <v>5.4255871249999998</v>
      </c>
      <c r="K431" s="74">
        <f t="shared" si="34"/>
        <v>0.15089553003906464</v>
      </c>
      <c r="L431" s="74">
        <f t="shared" si="35"/>
        <v>2.5352332214075655</v>
      </c>
      <c r="M431" s="5" t="str">
        <f t="shared" si="37"/>
        <v/>
      </c>
    </row>
    <row r="432" spans="1:13" x14ac:dyDescent="0.2">
      <c r="A432" s="118" t="s">
        <v>2159</v>
      </c>
      <c r="B432" s="59" t="s">
        <v>396</v>
      </c>
      <c r="C432" s="59" t="s">
        <v>886</v>
      </c>
      <c r="D432" s="118" t="s">
        <v>212</v>
      </c>
      <c r="E432" s="118" t="s">
        <v>1020</v>
      </c>
      <c r="F432" s="119">
        <v>2.6648329999999998</v>
      </c>
      <c r="G432" s="119">
        <v>1.40843845</v>
      </c>
      <c r="H432" s="74">
        <f t="shared" si="33"/>
        <v>0.89204789176268218</v>
      </c>
      <c r="I432" s="119">
        <v>6.2219655199999995</v>
      </c>
      <c r="J432" s="119">
        <v>4.5462637300000006</v>
      </c>
      <c r="K432" s="74">
        <f t="shared" si="34"/>
        <v>0.36858877740469276</v>
      </c>
      <c r="L432" s="74">
        <f t="shared" si="35"/>
        <v>2.3348425661195278</v>
      </c>
      <c r="M432" s="5" t="str">
        <f t="shared" si="37"/>
        <v/>
      </c>
    </row>
    <row r="433" spans="1:13" x14ac:dyDescent="0.2">
      <c r="A433" s="118" t="s">
        <v>2450</v>
      </c>
      <c r="B433" s="118" t="s">
        <v>194</v>
      </c>
      <c r="C433" s="118" t="s">
        <v>885</v>
      </c>
      <c r="D433" s="118" t="s">
        <v>212</v>
      </c>
      <c r="E433" s="118" t="s">
        <v>3031</v>
      </c>
      <c r="F433" s="119">
        <v>1.9299645300000001</v>
      </c>
      <c r="G433" s="119">
        <v>1.07212733</v>
      </c>
      <c r="H433" s="74">
        <f t="shared" si="33"/>
        <v>0.80012623127516025</v>
      </c>
      <c r="I433" s="119">
        <v>6.1131429900000001</v>
      </c>
      <c r="J433" s="119">
        <v>22.794756840000002</v>
      </c>
      <c r="K433" s="74">
        <f t="shared" si="34"/>
        <v>-0.73181802144637398</v>
      </c>
      <c r="L433" s="74">
        <f t="shared" si="35"/>
        <v>3.1674898139190151</v>
      </c>
      <c r="M433" s="5" t="str">
        <f t="shared" si="37"/>
        <v/>
      </c>
    </row>
    <row r="434" spans="1:13" x14ac:dyDescent="0.2">
      <c r="A434" s="118" t="s">
        <v>2947</v>
      </c>
      <c r="B434" s="59" t="s">
        <v>75</v>
      </c>
      <c r="C434" s="59" t="s">
        <v>885</v>
      </c>
      <c r="D434" s="118" t="s">
        <v>212</v>
      </c>
      <c r="E434" s="118" t="s">
        <v>3031</v>
      </c>
      <c r="F434" s="119">
        <v>12.47202259</v>
      </c>
      <c r="G434" s="119">
        <v>8.4438634320000006</v>
      </c>
      <c r="H434" s="74">
        <f t="shared" si="33"/>
        <v>0.47705167077126642</v>
      </c>
      <c r="I434" s="119">
        <v>6.0957709199999996</v>
      </c>
      <c r="J434" s="119">
        <v>5.7402199999999999E-3</v>
      </c>
      <c r="K434" s="74" t="str">
        <f t="shared" si="34"/>
        <v/>
      </c>
      <c r="L434" s="74">
        <f t="shared" si="35"/>
        <v>0.48875560287130621</v>
      </c>
      <c r="M434" s="5" t="str">
        <f t="shared" si="37"/>
        <v/>
      </c>
    </row>
    <row r="435" spans="1:13" x14ac:dyDescent="0.2">
      <c r="A435" s="118" t="s">
        <v>2012</v>
      </c>
      <c r="B435" s="59" t="s">
        <v>1123</v>
      </c>
      <c r="C435" s="59" t="s">
        <v>972</v>
      </c>
      <c r="D435" s="118" t="s">
        <v>213</v>
      </c>
      <c r="E435" s="118" t="s">
        <v>214</v>
      </c>
      <c r="F435" s="119">
        <v>1.6437708700000002</v>
      </c>
      <c r="G435" s="119">
        <v>1.03839784</v>
      </c>
      <c r="H435" s="74">
        <f t="shared" si="33"/>
        <v>0.58298756669216512</v>
      </c>
      <c r="I435" s="119">
        <v>5.95487257</v>
      </c>
      <c r="J435" s="119">
        <v>0.62420898999999996</v>
      </c>
      <c r="K435" s="74">
        <f t="shared" si="34"/>
        <v>8.5398699240137503</v>
      </c>
      <c r="L435" s="74">
        <f t="shared" si="35"/>
        <v>3.6226901684904536</v>
      </c>
      <c r="M435" s="5" t="str">
        <f t="shared" si="37"/>
        <v/>
      </c>
    </row>
    <row r="436" spans="1:13" x14ac:dyDescent="0.2">
      <c r="A436" s="118" t="s">
        <v>2542</v>
      </c>
      <c r="B436" s="59" t="s">
        <v>614</v>
      </c>
      <c r="C436" s="59" t="s">
        <v>890</v>
      </c>
      <c r="D436" s="118" t="s">
        <v>213</v>
      </c>
      <c r="E436" s="118" t="s">
        <v>214</v>
      </c>
      <c r="F436" s="119">
        <v>3.8713616600000003</v>
      </c>
      <c r="G436" s="119">
        <v>2.7440259</v>
      </c>
      <c r="H436" s="74">
        <f t="shared" si="33"/>
        <v>0.41083276947203751</v>
      </c>
      <c r="I436" s="119">
        <v>5.9516021100000005</v>
      </c>
      <c r="J436" s="119">
        <v>2.3866394500000001</v>
      </c>
      <c r="K436" s="74">
        <f t="shared" si="34"/>
        <v>1.493716472339381</v>
      </c>
      <c r="L436" s="74">
        <f t="shared" si="35"/>
        <v>1.53734076862248</v>
      </c>
      <c r="M436" s="5" t="str">
        <f t="shared" si="37"/>
        <v/>
      </c>
    </row>
    <row r="437" spans="1:13" x14ac:dyDescent="0.2">
      <c r="A437" s="118" t="s">
        <v>2315</v>
      </c>
      <c r="B437" s="59" t="s">
        <v>111</v>
      </c>
      <c r="C437" s="59" t="s">
        <v>665</v>
      </c>
      <c r="D437" s="118" t="s">
        <v>212</v>
      </c>
      <c r="E437" s="118" t="s">
        <v>1020</v>
      </c>
      <c r="F437" s="119">
        <v>2.8991316600000001</v>
      </c>
      <c r="G437" s="119">
        <v>2.343848989</v>
      </c>
      <c r="H437" s="74">
        <f t="shared" si="33"/>
        <v>0.23691060030147715</v>
      </c>
      <c r="I437" s="119">
        <v>5.8089289900000001</v>
      </c>
      <c r="J437" s="119">
        <v>8.3903023599999997</v>
      </c>
      <c r="K437" s="74">
        <f t="shared" si="34"/>
        <v>-0.30766154296255899</v>
      </c>
      <c r="L437" s="74">
        <f t="shared" si="35"/>
        <v>2.0036789188111586</v>
      </c>
      <c r="M437" s="5" t="str">
        <f t="shared" si="37"/>
        <v/>
      </c>
    </row>
    <row r="438" spans="1:13" x14ac:dyDescent="0.2">
      <c r="A438" s="118" t="s">
        <v>1771</v>
      </c>
      <c r="B438" s="59" t="s">
        <v>1772</v>
      </c>
      <c r="C438" s="59" t="s">
        <v>149</v>
      </c>
      <c r="D438" s="118" t="s">
        <v>827</v>
      </c>
      <c r="E438" s="118" t="s">
        <v>214</v>
      </c>
      <c r="F438" s="119">
        <v>9.1865169299999998</v>
      </c>
      <c r="G438" s="119">
        <v>5.2680843200000007</v>
      </c>
      <c r="H438" s="74">
        <f t="shared" si="33"/>
        <v>0.7438059780333961</v>
      </c>
      <c r="I438" s="119">
        <v>5.7587154954723001</v>
      </c>
      <c r="J438" s="119">
        <v>5.4501930785755004</v>
      </c>
      <c r="K438" s="74">
        <f t="shared" si="34"/>
        <v>5.6607612326541101E-2</v>
      </c>
      <c r="L438" s="74">
        <f t="shared" si="35"/>
        <v>0.62686604067166296</v>
      </c>
      <c r="M438" s="5" t="str">
        <f t="shared" si="37"/>
        <v/>
      </c>
    </row>
    <row r="439" spans="1:13" x14ac:dyDescent="0.2">
      <c r="A439" s="118" t="s">
        <v>1845</v>
      </c>
      <c r="B439" s="59" t="s">
        <v>6</v>
      </c>
      <c r="C439" s="59" t="s">
        <v>890</v>
      </c>
      <c r="D439" s="118" t="s">
        <v>827</v>
      </c>
      <c r="E439" s="118" t="s">
        <v>1020</v>
      </c>
      <c r="F439" s="119">
        <v>3.53476458</v>
      </c>
      <c r="G439" s="119">
        <v>4.1215013709999999</v>
      </c>
      <c r="H439" s="74">
        <f t="shared" si="33"/>
        <v>-0.14235996501867954</v>
      </c>
      <c r="I439" s="119">
        <v>5.7437510154917497</v>
      </c>
      <c r="J439" s="119">
        <v>0.85418336729333</v>
      </c>
      <c r="K439" s="74">
        <f t="shared" si="34"/>
        <v>5.7242599603550026</v>
      </c>
      <c r="L439" s="74">
        <f t="shared" si="35"/>
        <v>1.6249316992680032</v>
      </c>
      <c r="M439" s="5" t="str">
        <f t="shared" si="37"/>
        <v/>
      </c>
    </row>
    <row r="440" spans="1:13" x14ac:dyDescent="0.2">
      <c r="A440" s="118" t="s">
        <v>2017</v>
      </c>
      <c r="B440" s="59" t="s">
        <v>93</v>
      </c>
      <c r="C440" s="59" t="s">
        <v>972</v>
      </c>
      <c r="D440" s="118" t="s">
        <v>213</v>
      </c>
      <c r="E440" s="118" t="s">
        <v>214</v>
      </c>
      <c r="F440" s="119">
        <v>1.79026128</v>
      </c>
      <c r="G440" s="119">
        <v>5.0420331699999998</v>
      </c>
      <c r="H440" s="74">
        <f t="shared" si="33"/>
        <v>-0.64493266512961078</v>
      </c>
      <c r="I440" s="119">
        <v>5.7158167500000001</v>
      </c>
      <c r="J440" s="119">
        <v>0.40580584999999997</v>
      </c>
      <c r="K440" s="74">
        <f t="shared" si="34"/>
        <v>13.085101902794158</v>
      </c>
      <c r="L440" s="74">
        <f t="shared" si="35"/>
        <v>3.1927276838607606</v>
      </c>
      <c r="M440" s="5" t="str">
        <f t="shared" si="37"/>
        <v/>
      </c>
    </row>
    <row r="441" spans="1:13" x14ac:dyDescent="0.2">
      <c r="A441" s="118" t="s">
        <v>2432</v>
      </c>
      <c r="B441" s="59" t="s">
        <v>970</v>
      </c>
      <c r="C441" s="59" t="s">
        <v>885</v>
      </c>
      <c r="D441" s="118" t="s">
        <v>212</v>
      </c>
      <c r="E441" s="118" t="s">
        <v>3031</v>
      </c>
      <c r="F441" s="119">
        <v>1.23965646</v>
      </c>
      <c r="G441" s="119">
        <v>1.0014737900000001</v>
      </c>
      <c r="H441" s="74">
        <f t="shared" si="33"/>
        <v>0.2378321553477698</v>
      </c>
      <c r="I441" s="119">
        <v>5.7048990999999996</v>
      </c>
      <c r="J441" s="119">
        <v>15.073905760000001</v>
      </c>
      <c r="K441" s="74">
        <f t="shared" si="34"/>
        <v>-0.62153809431803164</v>
      </c>
      <c r="L441" s="74">
        <f t="shared" si="35"/>
        <v>4.6020000573384658</v>
      </c>
      <c r="M441" s="5" t="str">
        <f t="shared" si="37"/>
        <v/>
      </c>
    </row>
    <row r="442" spans="1:13" x14ac:dyDescent="0.2">
      <c r="A442" s="118" t="s">
        <v>2132</v>
      </c>
      <c r="B442" s="59" t="s">
        <v>547</v>
      </c>
      <c r="C442" s="59" t="s">
        <v>886</v>
      </c>
      <c r="D442" s="118" t="s">
        <v>212</v>
      </c>
      <c r="E442" s="118" t="s">
        <v>1020</v>
      </c>
      <c r="F442" s="119">
        <v>4.4973604199999997</v>
      </c>
      <c r="G442" s="119">
        <v>4.1380111609999997</v>
      </c>
      <c r="H442" s="74">
        <f t="shared" si="33"/>
        <v>8.6841056009418605E-2</v>
      </c>
      <c r="I442" s="119">
        <v>5.6739699800000007</v>
      </c>
      <c r="J442" s="119">
        <v>8.0002525300000009</v>
      </c>
      <c r="K442" s="74">
        <f t="shared" si="34"/>
        <v>-0.29077614003766949</v>
      </c>
      <c r="L442" s="74">
        <f t="shared" si="35"/>
        <v>1.261622251747393</v>
      </c>
      <c r="M442" s="5" t="str">
        <f t="shared" si="37"/>
        <v/>
      </c>
    </row>
    <row r="443" spans="1:13" x14ac:dyDescent="0.2">
      <c r="A443" s="118" t="s">
        <v>1646</v>
      </c>
      <c r="B443" s="59" t="s">
        <v>835</v>
      </c>
      <c r="C443" s="59" t="s">
        <v>149</v>
      </c>
      <c r="D443" s="118" t="s">
        <v>827</v>
      </c>
      <c r="E443" s="118" t="s">
        <v>214</v>
      </c>
      <c r="F443" s="119">
        <v>3.1335653300000001</v>
      </c>
      <c r="G443" s="119">
        <v>2.4682211600000001</v>
      </c>
      <c r="H443" s="74">
        <f t="shared" si="33"/>
        <v>0.26956424358666475</v>
      </c>
      <c r="I443" s="119">
        <v>5.6346178</v>
      </c>
      <c r="J443" s="119">
        <v>6.1445268799999999</v>
      </c>
      <c r="K443" s="74">
        <f t="shared" si="34"/>
        <v>-8.2985897849957801E-2</v>
      </c>
      <c r="L443" s="74">
        <f t="shared" si="35"/>
        <v>1.7981491389554018</v>
      </c>
      <c r="M443" s="5" t="str">
        <f t="shared" si="37"/>
        <v/>
      </c>
    </row>
    <row r="444" spans="1:13" x14ac:dyDescent="0.2">
      <c r="A444" s="118" t="s">
        <v>2373</v>
      </c>
      <c r="B444" s="59" t="s">
        <v>141</v>
      </c>
      <c r="C444" s="59" t="s">
        <v>665</v>
      </c>
      <c r="D444" s="118" t="s">
        <v>212</v>
      </c>
      <c r="E444" s="118" t="s">
        <v>1020</v>
      </c>
      <c r="F444" s="119">
        <v>3.3773461</v>
      </c>
      <c r="G444" s="119">
        <v>1.5606454400000001</v>
      </c>
      <c r="H444" s="74">
        <f t="shared" si="33"/>
        <v>1.1640700785951741</v>
      </c>
      <c r="I444" s="119">
        <v>5.6209811500000004</v>
      </c>
      <c r="J444" s="119">
        <v>2.3381487799999996</v>
      </c>
      <c r="K444" s="74">
        <f t="shared" si="34"/>
        <v>1.4040305724257638</v>
      </c>
      <c r="L444" s="74">
        <f t="shared" si="35"/>
        <v>1.664318960381348</v>
      </c>
      <c r="M444" s="5" t="str">
        <f t="shared" si="37"/>
        <v/>
      </c>
    </row>
    <row r="445" spans="1:13" x14ac:dyDescent="0.2">
      <c r="A445" s="118" t="s">
        <v>1819</v>
      </c>
      <c r="B445" s="59" t="s">
        <v>178</v>
      </c>
      <c r="C445" s="59" t="s">
        <v>890</v>
      </c>
      <c r="D445" s="118" t="s">
        <v>213</v>
      </c>
      <c r="E445" s="118" t="s">
        <v>1020</v>
      </c>
      <c r="F445" s="119">
        <v>5.0172510570000002</v>
      </c>
      <c r="G445" s="119">
        <v>5.4036142500000004</v>
      </c>
      <c r="H445" s="74">
        <f t="shared" si="33"/>
        <v>-7.1500883505886903E-2</v>
      </c>
      <c r="I445" s="119">
        <v>5.3051817457058998</v>
      </c>
      <c r="J445" s="119">
        <v>0.94910256000000004</v>
      </c>
      <c r="K445" s="74">
        <f t="shared" si="34"/>
        <v>4.5896822633224161</v>
      </c>
      <c r="L445" s="74">
        <f t="shared" si="35"/>
        <v>1.0573881365382709</v>
      </c>
      <c r="M445" s="5" t="str">
        <f t="shared" si="37"/>
        <v/>
      </c>
    </row>
    <row r="446" spans="1:13" x14ac:dyDescent="0.2">
      <c r="A446" s="118" t="s">
        <v>2015</v>
      </c>
      <c r="B446" s="59" t="s">
        <v>1034</v>
      </c>
      <c r="C446" s="59" t="s">
        <v>972</v>
      </c>
      <c r="D446" s="118" t="s">
        <v>213</v>
      </c>
      <c r="E446" s="118" t="s">
        <v>214</v>
      </c>
      <c r="F446" s="119">
        <v>4.2688328099999993</v>
      </c>
      <c r="G446" s="119">
        <v>1.10463742</v>
      </c>
      <c r="H446" s="74">
        <f t="shared" si="33"/>
        <v>2.8644651473059817</v>
      </c>
      <c r="I446" s="119">
        <v>5.2078108499999995</v>
      </c>
      <c r="J446" s="119">
        <v>14.052764869999999</v>
      </c>
      <c r="K446" s="74">
        <f t="shared" si="34"/>
        <v>-0.62941023363183901</v>
      </c>
      <c r="L446" s="74">
        <f t="shared" si="35"/>
        <v>1.2199613060039238</v>
      </c>
      <c r="M446" s="5" t="str">
        <f t="shared" si="37"/>
        <v/>
      </c>
    </row>
    <row r="447" spans="1:13" x14ac:dyDescent="0.2">
      <c r="A447" s="118" t="s">
        <v>1657</v>
      </c>
      <c r="B447" s="59" t="s">
        <v>841</v>
      </c>
      <c r="C447" s="59" t="s">
        <v>149</v>
      </c>
      <c r="D447" s="118" t="s">
        <v>827</v>
      </c>
      <c r="E447" s="118" t="s">
        <v>1020</v>
      </c>
      <c r="F447" s="119">
        <v>4.2651571100000005</v>
      </c>
      <c r="G447" s="119">
        <v>7.4073176700000003</v>
      </c>
      <c r="H447" s="74">
        <f t="shared" si="33"/>
        <v>-0.42419681455351965</v>
      </c>
      <c r="I447" s="119">
        <v>5.1710998899999998</v>
      </c>
      <c r="J447" s="119">
        <v>15.271105628248701</v>
      </c>
      <c r="K447" s="74">
        <f t="shared" si="34"/>
        <v>-0.66138012427637016</v>
      </c>
      <c r="L447" s="74">
        <f t="shared" si="35"/>
        <v>1.2124054886221998</v>
      </c>
      <c r="M447" s="5" t="str">
        <f t="shared" si="37"/>
        <v/>
      </c>
    </row>
    <row r="448" spans="1:13" x14ac:dyDescent="0.2">
      <c r="A448" s="118" t="s">
        <v>2746</v>
      </c>
      <c r="B448" s="59" t="s">
        <v>2747</v>
      </c>
      <c r="C448" s="59" t="s">
        <v>972</v>
      </c>
      <c r="D448" s="118" t="s">
        <v>213</v>
      </c>
      <c r="E448" s="118" t="s">
        <v>214</v>
      </c>
      <c r="F448" s="119">
        <v>1.3589743999999999</v>
      </c>
      <c r="G448" s="119">
        <v>0.24856932999999998</v>
      </c>
      <c r="H448" s="74">
        <f t="shared" si="33"/>
        <v>4.4671845476672445</v>
      </c>
      <c r="I448" s="119">
        <v>5.1231338300000004</v>
      </c>
      <c r="J448" s="119">
        <v>3.7485138199999999</v>
      </c>
      <c r="K448" s="74">
        <f t="shared" si="34"/>
        <v>0.36671066881647518</v>
      </c>
      <c r="L448" s="74">
        <f t="shared" si="35"/>
        <v>3.7698530818534923</v>
      </c>
      <c r="M448" s="5" t="str">
        <f t="shared" si="37"/>
        <v/>
      </c>
    </row>
    <row r="449" spans="1:13" x14ac:dyDescent="0.2">
      <c r="A449" s="118" t="s">
        <v>2488</v>
      </c>
      <c r="B449" s="59" t="s">
        <v>2489</v>
      </c>
      <c r="C449" s="59" t="s">
        <v>885</v>
      </c>
      <c r="D449" s="118" t="s">
        <v>212</v>
      </c>
      <c r="E449" s="118" t="s">
        <v>3031</v>
      </c>
      <c r="F449" s="119">
        <v>10.51149157</v>
      </c>
      <c r="G449" s="119">
        <v>7.2746593499999994</v>
      </c>
      <c r="H449" s="74">
        <f t="shared" si="33"/>
        <v>0.44494622555762708</v>
      </c>
      <c r="I449" s="119">
        <v>5.1026086900000003</v>
      </c>
      <c r="J449" s="119">
        <v>0</v>
      </c>
      <c r="K449" s="74" t="str">
        <f t="shared" si="34"/>
        <v/>
      </c>
      <c r="L449" s="74">
        <f t="shared" si="35"/>
        <v>0.48543145908644819</v>
      </c>
      <c r="M449" s="5" t="str">
        <f t="shared" si="37"/>
        <v/>
      </c>
    </row>
    <row r="450" spans="1:13" x14ac:dyDescent="0.2">
      <c r="A450" s="118" t="s">
        <v>2605</v>
      </c>
      <c r="B450" s="59" t="s">
        <v>572</v>
      </c>
      <c r="C450" s="59" t="s">
        <v>891</v>
      </c>
      <c r="D450" s="118" t="s">
        <v>212</v>
      </c>
      <c r="E450" s="118" t="s">
        <v>1020</v>
      </c>
      <c r="F450" s="119">
        <v>17.107795813999999</v>
      </c>
      <c r="G450" s="119">
        <v>13.768171005000001</v>
      </c>
      <c r="H450" s="74">
        <f t="shared" si="33"/>
        <v>0.24256125289170161</v>
      </c>
      <c r="I450" s="119">
        <v>5.0186655899999995</v>
      </c>
      <c r="J450" s="119">
        <v>12.838985279999999</v>
      </c>
      <c r="K450" s="74">
        <f t="shared" si="34"/>
        <v>-0.60910730244251821</v>
      </c>
      <c r="L450" s="74">
        <f t="shared" si="35"/>
        <v>0.29335547633161618</v>
      </c>
      <c r="M450" s="5" t="str">
        <f t="shared" si="37"/>
        <v/>
      </c>
    </row>
    <row r="451" spans="1:13" x14ac:dyDescent="0.2">
      <c r="A451" s="118" t="s">
        <v>2129</v>
      </c>
      <c r="B451" s="118" t="s">
        <v>537</v>
      </c>
      <c r="C451" s="118" t="s">
        <v>886</v>
      </c>
      <c r="D451" s="118" t="s">
        <v>212</v>
      </c>
      <c r="E451" s="118" t="s">
        <v>1020</v>
      </c>
      <c r="F451" s="119">
        <v>0.770595323</v>
      </c>
      <c r="G451" s="119">
        <v>0.27000065500000003</v>
      </c>
      <c r="H451" s="74">
        <f t="shared" si="33"/>
        <v>1.8540498281383795</v>
      </c>
      <c r="I451" s="119">
        <v>5.0074024459322004</v>
      </c>
      <c r="J451" s="119">
        <v>1.2721119599999999</v>
      </c>
      <c r="K451" s="74">
        <f t="shared" si="34"/>
        <v>2.9362906751794084</v>
      </c>
      <c r="L451" s="74">
        <f t="shared" si="35"/>
        <v>6.4980960777673973</v>
      </c>
      <c r="M451" s="5" t="str">
        <f t="shared" si="37"/>
        <v/>
      </c>
    </row>
    <row r="452" spans="1:13" x14ac:dyDescent="0.2">
      <c r="A452" s="118" t="s">
        <v>1839</v>
      </c>
      <c r="B452" s="59" t="s">
        <v>2975</v>
      </c>
      <c r="C452" s="59" t="s">
        <v>890</v>
      </c>
      <c r="D452" s="118" t="s">
        <v>213</v>
      </c>
      <c r="E452" s="118" t="s">
        <v>1020</v>
      </c>
      <c r="F452" s="119">
        <v>4.0415032499999999</v>
      </c>
      <c r="G452" s="119">
        <v>2.4771513299999999</v>
      </c>
      <c r="H452" s="74">
        <f t="shared" si="33"/>
        <v>0.63151245588213634</v>
      </c>
      <c r="I452" s="119">
        <v>4.9222071968642549</v>
      </c>
      <c r="J452" s="119">
        <v>3.789612924007955</v>
      </c>
      <c r="K452" s="74">
        <f t="shared" si="34"/>
        <v>0.29886806266705723</v>
      </c>
      <c r="L452" s="74">
        <f t="shared" si="35"/>
        <v>1.2179149421355173</v>
      </c>
      <c r="M452" s="5" t="str">
        <f t="shared" si="37"/>
        <v/>
      </c>
    </row>
    <row r="453" spans="1:13" x14ac:dyDescent="0.2">
      <c r="A453" s="118" t="s">
        <v>1750</v>
      </c>
      <c r="B453" s="59" t="s">
        <v>985</v>
      </c>
      <c r="C453" s="59" t="s">
        <v>665</v>
      </c>
      <c r="D453" s="118" t="s">
        <v>212</v>
      </c>
      <c r="E453" s="118" t="s">
        <v>1020</v>
      </c>
      <c r="F453" s="119">
        <v>0.77269697500000001</v>
      </c>
      <c r="G453" s="119">
        <v>0.86779912199999998</v>
      </c>
      <c r="H453" s="74">
        <f t="shared" si="33"/>
        <v>-0.10959004749949486</v>
      </c>
      <c r="I453" s="119">
        <v>4.8989032999999997</v>
      </c>
      <c r="J453" s="119">
        <v>2.0611663199999999</v>
      </c>
      <c r="K453" s="74">
        <f t="shared" si="34"/>
        <v>1.3767627349936515</v>
      </c>
      <c r="L453" s="74">
        <f t="shared" si="35"/>
        <v>6.3400057959331333</v>
      </c>
      <c r="M453" s="5" t="str">
        <f t="shared" si="37"/>
        <v/>
      </c>
    </row>
    <row r="454" spans="1:13" x14ac:dyDescent="0.2">
      <c r="A454" s="118" t="s">
        <v>2708</v>
      </c>
      <c r="B454" s="59" t="s">
        <v>177</v>
      </c>
      <c r="C454" s="59" t="s">
        <v>890</v>
      </c>
      <c r="D454" s="118" t="s">
        <v>213</v>
      </c>
      <c r="E454" s="118" t="s">
        <v>1020</v>
      </c>
      <c r="F454" s="119">
        <v>3.6363266630000002</v>
      </c>
      <c r="G454" s="119">
        <v>3.3904948730000002</v>
      </c>
      <c r="H454" s="74">
        <f t="shared" si="33"/>
        <v>7.2506167744911476E-2</v>
      </c>
      <c r="I454" s="119">
        <v>4.8559902643361701</v>
      </c>
      <c r="J454" s="119">
        <v>0.92595848000000003</v>
      </c>
      <c r="K454" s="74">
        <f t="shared" si="34"/>
        <v>4.2442851048096344</v>
      </c>
      <c r="L454" s="74">
        <f t="shared" si="35"/>
        <v>1.3354109007164767</v>
      </c>
      <c r="M454" s="5" t="str">
        <f t="shared" si="37"/>
        <v/>
      </c>
    </row>
    <row r="455" spans="1:13" x14ac:dyDescent="0.2">
      <c r="A455" s="118" t="s">
        <v>2529</v>
      </c>
      <c r="B455" s="59" t="s">
        <v>2530</v>
      </c>
      <c r="C455" s="59" t="s">
        <v>972</v>
      </c>
      <c r="D455" s="118" t="s">
        <v>213</v>
      </c>
      <c r="E455" s="118" t="s">
        <v>214</v>
      </c>
      <c r="F455" s="119">
        <v>0.74136977000000004</v>
      </c>
      <c r="G455" s="119">
        <v>0.30555853999999999</v>
      </c>
      <c r="H455" s="74">
        <f t="shared" ref="H455:H518" si="38">IF(ISERROR(F455/G455-1),"",IF((F455/G455-1)&gt;10000%,"",F455/G455-1))</f>
        <v>1.426277367341787</v>
      </c>
      <c r="I455" s="119">
        <v>4.8313091500000001</v>
      </c>
      <c r="J455" s="119">
        <v>0</v>
      </c>
      <c r="K455" s="74" t="str">
        <f t="shared" ref="K455:K518" si="39">IF(ISERROR(I455/J455-1),"",IF((I455/J455-1)&gt;10000%,"",I455/J455-1))</f>
        <v/>
      </c>
      <c r="L455" s="74">
        <f t="shared" ref="L455:L518" si="40">IF(ISERROR(I455/F455),"",IF(I455/F455&gt;10000%,"",I455/F455))</f>
        <v>6.5167334109131527</v>
      </c>
      <c r="M455" s="5" t="str">
        <f t="shared" si="37"/>
        <v/>
      </c>
    </row>
    <row r="456" spans="1:13" x14ac:dyDescent="0.2">
      <c r="A456" s="118" t="s">
        <v>1728</v>
      </c>
      <c r="B456" s="59" t="s">
        <v>277</v>
      </c>
      <c r="C456" s="59" t="s">
        <v>665</v>
      </c>
      <c r="D456" s="118" t="s">
        <v>212</v>
      </c>
      <c r="E456" s="118" t="s">
        <v>1020</v>
      </c>
      <c r="F456" s="119">
        <v>1.1033386399999998</v>
      </c>
      <c r="G456" s="119">
        <v>0.10472994599999999</v>
      </c>
      <c r="H456" s="74">
        <f t="shared" si="38"/>
        <v>9.535082678262814</v>
      </c>
      <c r="I456" s="119">
        <v>4.7298624599999997</v>
      </c>
      <c r="J456" s="119">
        <v>2.7062069399999999</v>
      </c>
      <c r="K456" s="74">
        <f t="shared" si="39"/>
        <v>0.74778299105241364</v>
      </c>
      <c r="L456" s="74">
        <f t="shared" si="40"/>
        <v>4.2868637864436616</v>
      </c>
      <c r="M456" s="5" t="str">
        <f t="shared" si="37"/>
        <v/>
      </c>
    </row>
    <row r="457" spans="1:13" x14ac:dyDescent="0.2">
      <c r="A457" s="118" t="s">
        <v>1898</v>
      </c>
      <c r="B457" s="59" t="s">
        <v>1899</v>
      </c>
      <c r="C457" s="59" t="s">
        <v>1906</v>
      </c>
      <c r="D457" s="118" t="s">
        <v>213</v>
      </c>
      <c r="E457" s="118" t="s">
        <v>214</v>
      </c>
      <c r="F457" s="119">
        <v>9.7169184399999988</v>
      </c>
      <c r="G457" s="119">
        <v>5.33231213</v>
      </c>
      <c r="H457" s="74">
        <f t="shared" si="38"/>
        <v>0.82227112800315361</v>
      </c>
      <c r="I457" s="119">
        <v>4.6728480299999999</v>
      </c>
      <c r="J457" s="119">
        <v>2.9932038300000001</v>
      </c>
      <c r="K457" s="74">
        <f t="shared" si="39"/>
        <v>0.56115262955546852</v>
      </c>
      <c r="L457" s="74">
        <f t="shared" si="40"/>
        <v>0.48089814264202063</v>
      </c>
      <c r="M457" s="5" t="str">
        <f t="shared" si="37"/>
        <v/>
      </c>
    </row>
    <row r="458" spans="1:13" x14ac:dyDescent="0.2">
      <c r="A458" s="118" t="s">
        <v>2059</v>
      </c>
      <c r="B458" s="59" t="s">
        <v>1588</v>
      </c>
      <c r="C458" s="59" t="s">
        <v>972</v>
      </c>
      <c r="D458" s="118" t="s">
        <v>213</v>
      </c>
      <c r="E458" s="118" t="s">
        <v>214</v>
      </c>
      <c r="F458" s="119">
        <v>0.36722572999999997</v>
      </c>
      <c r="G458" s="119">
        <v>4.4284506399999994</v>
      </c>
      <c r="H458" s="74">
        <f t="shared" si="38"/>
        <v>-0.91707579922354066</v>
      </c>
      <c r="I458" s="119">
        <v>4.6381797440760399</v>
      </c>
      <c r="J458" s="119">
        <v>2.3048879549999999</v>
      </c>
      <c r="K458" s="74">
        <f t="shared" si="39"/>
        <v>1.0123233036184791</v>
      </c>
      <c r="L458" s="74">
        <f t="shared" si="40"/>
        <v>12.630323436421627</v>
      </c>
      <c r="M458" s="5" t="str">
        <f t="shared" si="37"/>
        <v/>
      </c>
    </row>
    <row r="459" spans="1:13" x14ac:dyDescent="0.2">
      <c r="A459" s="118" t="s">
        <v>2714</v>
      </c>
      <c r="B459" s="59" t="s">
        <v>2715</v>
      </c>
      <c r="C459" s="59" t="s">
        <v>1942</v>
      </c>
      <c r="D459" s="118" t="s">
        <v>827</v>
      </c>
      <c r="E459" s="118" t="s">
        <v>1020</v>
      </c>
      <c r="F459" s="119">
        <v>6.6971109900000005</v>
      </c>
      <c r="G459" s="119">
        <v>3.8379385199999998</v>
      </c>
      <c r="H459" s="74">
        <f t="shared" si="38"/>
        <v>0.74497609982559099</v>
      </c>
      <c r="I459" s="119">
        <v>4.5957485499999997</v>
      </c>
      <c r="J459" s="119">
        <v>18.948889232014849</v>
      </c>
      <c r="K459" s="74">
        <f t="shared" si="39"/>
        <v>-0.75746607129692267</v>
      </c>
      <c r="L459" s="74">
        <f t="shared" si="40"/>
        <v>0.68622851806731056</v>
      </c>
      <c r="M459" s="5" t="str">
        <f t="shared" si="37"/>
        <v/>
      </c>
    </row>
    <row r="460" spans="1:13" x14ac:dyDescent="0.2">
      <c r="A460" s="118" t="s">
        <v>2173</v>
      </c>
      <c r="B460" s="59" t="s">
        <v>2174</v>
      </c>
      <c r="C460" s="59" t="s">
        <v>1942</v>
      </c>
      <c r="D460" s="118" t="s">
        <v>213</v>
      </c>
      <c r="E460" s="118" t="s">
        <v>214</v>
      </c>
      <c r="F460" s="119">
        <v>2.1333081099999998</v>
      </c>
      <c r="G460" s="119">
        <v>1.1718769</v>
      </c>
      <c r="H460" s="74">
        <f t="shared" si="38"/>
        <v>0.82041996902575676</v>
      </c>
      <c r="I460" s="119">
        <v>4.59071009</v>
      </c>
      <c r="J460" s="119">
        <v>0.27434479000000001</v>
      </c>
      <c r="K460" s="74">
        <f t="shared" si="39"/>
        <v>15.733359835264231</v>
      </c>
      <c r="L460" s="74">
        <f t="shared" si="40"/>
        <v>2.1519207977885579</v>
      </c>
      <c r="M460" s="5" t="str">
        <f t="shared" si="37"/>
        <v/>
      </c>
    </row>
    <row r="461" spans="1:13" x14ac:dyDescent="0.2">
      <c r="A461" s="118" t="s">
        <v>1778</v>
      </c>
      <c r="B461" s="59" t="s">
        <v>510</v>
      </c>
      <c r="C461" s="59" t="s">
        <v>890</v>
      </c>
      <c r="D461" s="118" t="s">
        <v>213</v>
      </c>
      <c r="E461" s="118" t="s">
        <v>214</v>
      </c>
      <c r="F461" s="119">
        <v>5.0820890399999996</v>
      </c>
      <c r="G461" s="119">
        <v>15.684919600999999</v>
      </c>
      <c r="H461" s="74">
        <f t="shared" si="38"/>
        <v>-0.67598883709445423</v>
      </c>
      <c r="I461" s="119">
        <v>4.5689968099999998</v>
      </c>
      <c r="J461" s="119">
        <v>17.148484937991149</v>
      </c>
      <c r="K461" s="74">
        <f t="shared" si="39"/>
        <v>-0.73356265427986944</v>
      </c>
      <c r="L461" s="74">
        <f t="shared" si="40"/>
        <v>0.89903911049933127</v>
      </c>
      <c r="M461" s="5" t="str">
        <f t="shared" si="37"/>
        <v/>
      </c>
    </row>
    <row r="462" spans="1:13" x14ac:dyDescent="0.2">
      <c r="A462" s="118" t="s">
        <v>2272</v>
      </c>
      <c r="B462" s="59" t="s">
        <v>1413</v>
      </c>
      <c r="C462" s="59" t="s">
        <v>972</v>
      </c>
      <c r="D462" s="118" t="s">
        <v>212</v>
      </c>
      <c r="E462" s="118" t="s">
        <v>1020</v>
      </c>
      <c r="F462" s="119">
        <v>2.7713374804681399</v>
      </c>
      <c r="G462" s="119">
        <v>6.34185883565595</v>
      </c>
      <c r="H462" s="74">
        <f t="shared" si="38"/>
        <v>-0.56300864584263555</v>
      </c>
      <c r="I462" s="119">
        <v>4.5672143160118495</v>
      </c>
      <c r="J462" s="119">
        <v>1.3633163801411801</v>
      </c>
      <c r="K462" s="74">
        <f t="shared" si="39"/>
        <v>2.3500766091718823</v>
      </c>
      <c r="L462" s="74">
        <f t="shared" si="40"/>
        <v>1.6480180953062225</v>
      </c>
      <c r="M462" s="5" t="str">
        <f t="shared" si="37"/>
        <v/>
      </c>
    </row>
    <row r="463" spans="1:13" x14ac:dyDescent="0.2">
      <c r="A463" s="118" t="s">
        <v>2806</v>
      </c>
      <c r="B463" s="59" t="s">
        <v>2073</v>
      </c>
      <c r="C463" s="59" t="s">
        <v>1942</v>
      </c>
      <c r="D463" s="118" t="s">
        <v>212</v>
      </c>
      <c r="E463" s="118" t="s">
        <v>214</v>
      </c>
      <c r="F463" s="119">
        <v>0.90068691000000001</v>
      </c>
      <c r="G463" s="119">
        <v>1.4316293400000002</v>
      </c>
      <c r="H463" s="74">
        <f t="shared" si="38"/>
        <v>-0.37086584855825888</v>
      </c>
      <c r="I463" s="119">
        <v>4.5535176399999999</v>
      </c>
      <c r="J463" s="119">
        <v>7.0496840399999998</v>
      </c>
      <c r="K463" s="74">
        <f t="shared" si="39"/>
        <v>-0.35408202493001373</v>
      </c>
      <c r="L463" s="74">
        <f t="shared" si="40"/>
        <v>5.0556054378540924</v>
      </c>
      <c r="M463" s="5" t="str">
        <f t="shared" si="37"/>
        <v/>
      </c>
    </row>
    <row r="464" spans="1:13" x14ac:dyDescent="0.2">
      <c r="A464" s="118" t="s">
        <v>1937</v>
      </c>
      <c r="B464" s="59" t="s">
        <v>1938</v>
      </c>
      <c r="C464" s="59" t="s">
        <v>149</v>
      </c>
      <c r="D464" s="118" t="s">
        <v>827</v>
      </c>
      <c r="E464" s="118" t="s">
        <v>214</v>
      </c>
      <c r="F464" s="119">
        <v>6.0449088899999994</v>
      </c>
      <c r="G464" s="119">
        <v>0.37502430999999997</v>
      </c>
      <c r="H464" s="74">
        <f t="shared" si="38"/>
        <v>15.118712117622454</v>
      </c>
      <c r="I464" s="119">
        <v>4.4944842518605199</v>
      </c>
      <c r="J464" s="119">
        <v>44.735000940679456</v>
      </c>
      <c r="K464" s="74">
        <f t="shared" si="39"/>
        <v>-0.89953092305015481</v>
      </c>
      <c r="L464" s="74">
        <f t="shared" si="40"/>
        <v>0.74351563169060775</v>
      </c>
      <c r="M464" s="5" t="str">
        <f t="shared" si="37"/>
        <v/>
      </c>
    </row>
    <row r="465" spans="1:13" x14ac:dyDescent="0.2">
      <c r="A465" s="118" t="s">
        <v>2662</v>
      </c>
      <c r="B465" s="59" t="s">
        <v>320</v>
      </c>
      <c r="C465" s="59" t="s">
        <v>891</v>
      </c>
      <c r="D465" s="118" t="s">
        <v>212</v>
      </c>
      <c r="E465" s="118" t="s">
        <v>1020</v>
      </c>
      <c r="F465" s="119">
        <v>1.25771806</v>
      </c>
      <c r="G465" s="119">
        <v>2.64072839</v>
      </c>
      <c r="H465" s="74">
        <f t="shared" si="38"/>
        <v>-0.5237230512752582</v>
      </c>
      <c r="I465" s="119">
        <v>4.4735399999999998</v>
      </c>
      <c r="J465" s="119">
        <v>14.25337156</v>
      </c>
      <c r="K465" s="74">
        <f t="shared" si="39"/>
        <v>-0.68614162753223007</v>
      </c>
      <c r="L465" s="74">
        <f t="shared" si="40"/>
        <v>3.5568702893556288</v>
      </c>
      <c r="M465" s="5" t="str">
        <f t="shared" si="37"/>
        <v/>
      </c>
    </row>
    <row r="466" spans="1:13" x14ac:dyDescent="0.2">
      <c r="A466" s="118" t="s">
        <v>2733</v>
      </c>
      <c r="B466" s="59" t="s">
        <v>2734</v>
      </c>
      <c r="C466" s="59" t="s">
        <v>887</v>
      </c>
      <c r="D466" s="118" t="s">
        <v>212</v>
      </c>
      <c r="E466" s="118" t="s">
        <v>1020</v>
      </c>
      <c r="F466" s="119">
        <v>0.61850123000000001</v>
      </c>
      <c r="G466" s="119">
        <v>1.1969909299999999</v>
      </c>
      <c r="H466" s="74">
        <f t="shared" si="38"/>
        <v>-0.48328661938983941</v>
      </c>
      <c r="I466" s="119">
        <v>4.4236193376489803</v>
      </c>
      <c r="J466" s="119">
        <v>13.000329185314699</v>
      </c>
      <c r="K466" s="74">
        <f t="shared" si="39"/>
        <v>-0.65973020570541063</v>
      </c>
      <c r="L466" s="74">
        <f t="shared" si="40"/>
        <v>7.1521593217348656</v>
      </c>
      <c r="M466" s="5" t="str">
        <f t="shared" si="37"/>
        <v/>
      </c>
    </row>
    <row r="467" spans="1:13" x14ac:dyDescent="0.2">
      <c r="A467" s="118" t="s">
        <v>2451</v>
      </c>
      <c r="B467" s="59" t="s">
        <v>195</v>
      </c>
      <c r="C467" s="59" t="s">
        <v>885</v>
      </c>
      <c r="D467" s="118" t="s">
        <v>212</v>
      </c>
      <c r="E467" s="118" t="s">
        <v>3031</v>
      </c>
      <c r="F467" s="119">
        <v>0.60749865000000003</v>
      </c>
      <c r="G467" s="119">
        <v>0.61238097999999996</v>
      </c>
      <c r="H467" s="74">
        <f t="shared" si="38"/>
        <v>-7.9727002625064047E-3</v>
      </c>
      <c r="I467" s="119">
        <v>4.4111464000000007</v>
      </c>
      <c r="J467" s="119">
        <v>14.73520765</v>
      </c>
      <c r="K467" s="74">
        <f t="shared" si="39"/>
        <v>-0.7006390066040229</v>
      </c>
      <c r="L467" s="74">
        <f t="shared" si="40"/>
        <v>7.2611624733651681</v>
      </c>
      <c r="M467" s="5" t="str">
        <f t="shared" si="37"/>
        <v/>
      </c>
    </row>
    <row r="468" spans="1:13" x14ac:dyDescent="0.2">
      <c r="A468" s="118" t="s">
        <v>2953</v>
      </c>
      <c r="B468" s="59" t="s">
        <v>1239</v>
      </c>
      <c r="C468" s="59" t="s">
        <v>885</v>
      </c>
      <c r="D468" s="118" t="s">
        <v>212</v>
      </c>
      <c r="E468" s="118" t="s">
        <v>3031</v>
      </c>
      <c r="F468" s="119">
        <v>7.2040091249999998</v>
      </c>
      <c r="G468" s="119">
        <v>12.292801744</v>
      </c>
      <c r="H468" s="74">
        <f t="shared" si="38"/>
        <v>-0.41396523957476106</v>
      </c>
      <c r="I468" s="119">
        <v>4.3758886500000003</v>
      </c>
      <c r="J468" s="119">
        <v>1.9413121899999999</v>
      </c>
      <c r="K468" s="74">
        <f t="shared" si="39"/>
        <v>1.2540880712236193</v>
      </c>
      <c r="L468" s="74">
        <f t="shared" si="40"/>
        <v>0.60742408484942056</v>
      </c>
      <c r="M468" s="5" t="str">
        <f t="shared" si="37"/>
        <v/>
      </c>
    </row>
    <row r="469" spans="1:13" x14ac:dyDescent="0.2">
      <c r="A469" s="118" t="s">
        <v>2941</v>
      </c>
      <c r="B469" s="118" t="s">
        <v>72</v>
      </c>
      <c r="C469" s="59" t="s">
        <v>885</v>
      </c>
      <c r="D469" s="118" t="s">
        <v>212</v>
      </c>
      <c r="E469" s="118" t="s">
        <v>3031</v>
      </c>
      <c r="F469" s="119">
        <v>7.9601393409999996</v>
      </c>
      <c r="G469" s="119">
        <v>13.864367507999999</v>
      </c>
      <c r="H469" s="74">
        <f t="shared" si="38"/>
        <v>-0.42585629410019243</v>
      </c>
      <c r="I469" s="119">
        <v>4.3603785000000004</v>
      </c>
      <c r="J469" s="119">
        <v>0.11190760000000001</v>
      </c>
      <c r="K469" s="74">
        <f t="shared" si="39"/>
        <v>37.964096272281772</v>
      </c>
      <c r="L469" s="74">
        <f t="shared" si="40"/>
        <v>0.54777665480567128</v>
      </c>
      <c r="M469" s="5" t="str">
        <f t="shared" si="37"/>
        <v/>
      </c>
    </row>
    <row r="470" spans="1:13" x14ac:dyDescent="0.2">
      <c r="A470" s="118" t="s">
        <v>2338</v>
      </c>
      <c r="B470" s="59" t="s">
        <v>1362</v>
      </c>
      <c r="C470" s="59" t="s">
        <v>665</v>
      </c>
      <c r="D470" s="118" t="s">
        <v>212</v>
      </c>
      <c r="E470" s="118" t="s">
        <v>1020</v>
      </c>
      <c r="F470" s="119">
        <v>5.9642449950000005</v>
      </c>
      <c r="G470" s="119">
        <v>3.0200787500000001</v>
      </c>
      <c r="H470" s="74">
        <f t="shared" si="38"/>
        <v>0.9748640643890496</v>
      </c>
      <c r="I470" s="119">
        <v>4.2815352699999991</v>
      </c>
      <c r="J470" s="119">
        <v>1.9494684600000001</v>
      </c>
      <c r="K470" s="74">
        <f t="shared" si="39"/>
        <v>1.19625777890246</v>
      </c>
      <c r="L470" s="74">
        <f t="shared" si="40"/>
        <v>0.71786710197004555</v>
      </c>
      <c r="M470" s="5" t="str">
        <f t="shared" si="37"/>
        <v/>
      </c>
    </row>
    <row r="471" spans="1:13" x14ac:dyDescent="0.2">
      <c r="A471" s="118" t="s">
        <v>1820</v>
      </c>
      <c r="B471" s="59" t="s">
        <v>2720</v>
      </c>
      <c r="C471" s="59" t="s">
        <v>890</v>
      </c>
      <c r="D471" s="118" t="s">
        <v>827</v>
      </c>
      <c r="E471" s="118" t="s">
        <v>1020</v>
      </c>
      <c r="F471" s="119">
        <v>13.291690039999999</v>
      </c>
      <c r="G471" s="119">
        <v>6.4040333399999998</v>
      </c>
      <c r="H471" s="74">
        <f t="shared" si="38"/>
        <v>1.0755185574970789</v>
      </c>
      <c r="I471" s="119">
        <v>4.0484833399999998</v>
      </c>
      <c r="J471" s="119">
        <v>27.787875714999998</v>
      </c>
      <c r="K471" s="74">
        <f t="shared" si="39"/>
        <v>-0.85430756271107788</v>
      </c>
      <c r="L471" s="74">
        <f t="shared" si="40"/>
        <v>0.30458755266008297</v>
      </c>
      <c r="M471" s="5" t="str">
        <f t="shared" si="37"/>
        <v/>
      </c>
    </row>
    <row r="472" spans="1:13" x14ac:dyDescent="0.2">
      <c r="A472" s="118" t="s">
        <v>2572</v>
      </c>
      <c r="B472" s="59" t="s">
        <v>525</v>
      </c>
      <c r="C472" s="59" t="s">
        <v>891</v>
      </c>
      <c r="D472" s="118" t="s">
        <v>212</v>
      </c>
      <c r="E472" s="118" t="s">
        <v>1020</v>
      </c>
      <c r="F472" s="119">
        <v>6.5987979150000005</v>
      </c>
      <c r="G472" s="119">
        <v>5.3198660120000003</v>
      </c>
      <c r="H472" s="74">
        <f t="shared" si="38"/>
        <v>0.24040678846330321</v>
      </c>
      <c r="I472" s="119">
        <v>3.99642623</v>
      </c>
      <c r="J472" s="119">
        <v>6.8218169450000001</v>
      </c>
      <c r="K472" s="74">
        <f t="shared" si="39"/>
        <v>-0.41416982275826808</v>
      </c>
      <c r="L472" s="74">
        <f t="shared" si="40"/>
        <v>0.60562943152351401</v>
      </c>
      <c r="M472" s="5" t="str">
        <f t="shared" si="37"/>
        <v/>
      </c>
    </row>
    <row r="473" spans="1:13" x14ac:dyDescent="0.2">
      <c r="A473" s="118" t="s">
        <v>2624</v>
      </c>
      <c r="B473" s="59" t="s">
        <v>1638</v>
      </c>
      <c r="C473" s="59" t="s">
        <v>891</v>
      </c>
      <c r="D473" s="118" t="s">
        <v>212</v>
      </c>
      <c r="E473" s="118" t="s">
        <v>214</v>
      </c>
      <c r="F473" s="119">
        <v>0.66177299000000001</v>
      </c>
      <c r="G473" s="119">
        <v>0.66277452000000003</v>
      </c>
      <c r="H473" s="74">
        <f t="shared" si="38"/>
        <v>-1.5111172348629687E-3</v>
      </c>
      <c r="I473" s="119">
        <v>3.97982082</v>
      </c>
      <c r="J473" s="119">
        <v>3.7314850000000002</v>
      </c>
      <c r="K473" s="74">
        <f t="shared" si="39"/>
        <v>6.6551472135088163E-2</v>
      </c>
      <c r="L473" s="74">
        <f t="shared" si="40"/>
        <v>6.0138761782949164</v>
      </c>
      <c r="M473" s="5" t="str">
        <f t="shared" ref="M473:M536" si="41">IF(B473=B472,"FALSE","")</f>
        <v/>
      </c>
    </row>
    <row r="474" spans="1:13" x14ac:dyDescent="0.2">
      <c r="A474" s="118" t="s">
        <v>2464</v>
      </c>
      <c r="B474" s="59" t="s">
        <v>957</v>
      </c>
      <c r="C474" s="59" t="s">
        <v>885</v>
      </c>
      <c r="D474" s="118" t="s">
        <v>212</v>
      </c>
      <c r="E474" s="118" t="s">
        <v>3031</v>
      </c>
      <c r="F474" s="119">
        <v>9.3472204049999998</v>
      </c>
      <c r="G474" s="119">
        <v>15.35840046</v>
      </c>
      <c r="H474" s="74">
        <f t="shared" si="38"/>
        <v>-0.39139362661207755</v>
      </c>
      <c r="I474" s="119">
        <v>3.97529814</v>
      </c>
      <c r="J474" s="119">
        <v>16.910794020000001</v>
      </c>
      <c r="K474" s="74">
        <f t="shared" si="39"/>
        <v>-0.76492539999609077</v>
      </c>
      <c r="L474" s="74">
        <f t="shared" si="40"/>
        <v>0.42529200850699317</v>
      </c>
      <c r="M474" s="5" t="str">
        <f t="shared" si="41"/>
        <v/>
      </c>
    </row>
    <row r="475" spans="1:13" x14ac:dyDescent="0.2">
      <c r="A475" s="118" t="s">
        <v>2182</v>
      </c>
      <c r="B475" s="59" t="s">
        <v>601</v>
      </c>
      <c r="C475" s="59" t="s">
        <v>890</v>
      </c>
      <c r="D475" s="118" t="s">
        <v>213</v>
      </c>
      <c r="E475" s="118" t="s">
        <v>214</v>
      </c>
      <c r="F475" s="119">
        <v>7.8708135060000002</v>
      </c>
      <c r="G475" s="119">
        <v>7.3016659460000009</v>
      </c>
      <c r="H475" s="74">
        <f t="shared" si="38"/>
        <v>7.7947630610489593E-2</v>
      </c>
      <c r="I475" s="119">
        <v>3.9515175</v>
      </c>
      <c r="J475" s="119">
        <v>9.4521589299999995</v>
      </c>
      <c r="K475" s="74">
        <f t="shared" si="39"/>
        <v>-0.5819455079771918</v>
      </c>
      <c r="L475" s="74">
        <f t="shared" si="40"/>
        <v>0.50204689731089658</v>
      </c>
      <c r="M475" s="5" t="str">
        <f t="shared" si="41"/>
        <v/>
      </c>
    </row>
    <row r="476" spans="1:13" x14ac:dyDescent="0.2">
      <c r="A476" s="118" t="s">
        <v>2639</v>
      </c>
      <c r="B476" s="59" t="s">
        <v>567</v>
      </c>
      <c r="C476" s="59" t="s">
        <v>891</v>
      </c>
      <c r="D476" s="118" t="s">
        <v>212</v>
      </c>
      <c r="E476" s="118" t="s">
        <v>1020</v>
      </c>
      <c r="F476" s="119">
        <v>1.3604314799999999</v>
      </c>
      <c r="G476" s="119">
        <v>2.7090048289999999</v>
      </c>
      <c r="H476" s="74">
        <f t="shared" si="38"/>
        <v>-0.49781134923181791</v>
      </c>
      <c r="I476" s="119">
        <v>3.9277761600000001</v>
      </c>
      <c r="J476" s="119">
        <v>0.20733844000000001</v>
      </c>
      <c r="K476" s="74">
        <f t="shared" si="39"/>
        <v>17.9437914165844</v>
      </c>
      <c r="L476" s="74">
        <f t="shared" si="40"/>
        <v>2.8871547135913089</v>
      </c>
      <c r="M476" s="5" t="str">
        <f t="shared" si="41"/>
        <v/>
      </c>
    </row>
    <row r="477" spans="1:13" x14ac:dyDescent="0.2">
      <c r="A477" s="118" t="s">
        <v>1828</v>
      </c>
      <c r="B477" s="59" t="s">
        <v>1540</v>
      </c>
      <c r="C477" s="59" t="s">
        <v>890</v>
      </c>
      <c r="D477" s="118" t="s">
        <v>213</v>
      </c>
      <c r="E477" s="118" t="s">
        <v>1020</v>
      </c>
      <c r="F477" s="119">
        <v>6.5986379150000003</v>
      </c>
      <c r="G477" s="119">
        <v>14.185228154999999</v>
      </c>
      <c r="H477" s="74">
        <f t="shared" si="38"/>
        <v>-0.53482327933695473</v>
      </c>
      <c r="I477" s="119">
        <v>3.8163072699999998</v>
      </c>
      <c r="J477" s="119">
        <v>11.393488155665999</v>
      </c>
      <c r="K477" s="74">
        <f t="shared" si="39"/>
        <v>-0.66504487318906413</v>
      </c>
      <c r="L477" s="74">
        <f t="shared" si="40"/>
        <v>0.57834773163182418</v>
      </c>
      <c r="M477" s="5" t="str">
        <f t="shared" si="41"/>
        <v/>
      </c>
    </row>
    <row r="478" spans="1:13" x14ac:dyDescent="0.2">
      <c r="A478" s="118" t="s">
        <v>1685</v>
      </c>
      <c r="B478" s="59" t="s">
        <v>900</v>
      </c>
      <c r="C478" s="59" t="s">
        <v>665</v>
      </c>
      <c r="D478" s="118" t="s">
        <v>212</v>
      </c>
      <c r="E478" s="118" t="s">
        <v>1020</v>
      </c>
      <c r="F478" s="119">
        <v>2.6691843300000002</v>
      </c>
      <c r="G478" s="119">
        <v>2.80021962</v>
      </c>
      <c r="H478" s="74">
        <f t="shared" si="38"/>
        <v>-4.6794647485542518E-2</v>
      </c>
      <c r="I478" s="119">
        <v>3.78773202</v>
      </c>
      <c r="J478" s="119">
        <v>4.3413139050000007</v>
      </c>
      <c r="K478" s="74">
        <f t="shared" si="39"/>
        <v>-0.12751482549152382</v>
      </c>
      <c r="L478" s="74">
        <f t="shared" si="40"/>
        <v>1.4190597394972717</v>
      </c>
      <c r="M478" s="5" t="str">
        <f t="shared" si="41"/>
        <v/>
      </c>
    </row>
    <row r="479" spans="1:13" x14ac:dyDescent="0.2">
      <c r="A479" s="118" t="s">
        <v>1832</v>
      </c>
      <c r="B479" s="59" t="s">
        <v>1000</v>
      </c>
      <c r="C479" s="59" t="s">
        <v>890</v>
      </c>
      <c r="D479" s="118" t="s">
        <v>213</v>
      </c>
      <c r="E479" s="118" t="s">
        <v>1020</v>
      </c>
      <c r="F479" s="119">
        <v>0.71131639000000002</v>
      </c>
      <c r="G479" s="119">
        <v>0.95852548999999998</v>
      </c>
      <c r="H479" s="74">
        <f t="shared" si="38"/>
        <v>-0.2579056087491215</v>
      </c>
      <c r="I479" s="119">
        <v>3.7772790999999999</v>
      </c>
      <c r="J479" s="119">
        <v>0.66702268000000009</v>
      </c>
      <c r="K479" s="74">
        <f t="shared" si="39"/>
        <v>4.6628945510518465</v>
      </c>
      <c r="L479" s="74">
        <f t="shared" si="40"/>
        <v>5.3102658016919868</v>
      </c>
      <c r="M479" s="5" t="str">
        <f t="shared" si="41"/>
        <v/>
      </c>
    </row>
    <row r="480" spans="1:13" x14ac:dyDescent="0.2">
      <c r="A480" s="118" t="s">
        <v>2580</v>
      </c>
      <c r="B480" s="59" t="s">
        <v>788</v>
      </c>
      <c r="C480" s="59" t="s">
        <v>891</v>
      </c>
      <c r="D480" s="118" t="s">
        <v>212</v>
      </c>
      <c r="E480" s="118" t="s">
        <v>1020</v>
      </c>
      <c r="F480" s="119">
        <v>5.2912073450000001</v>
      </c>
      <c r="G480" s="119">
        <v>15.541138435000001</v>
      </c>
      <c r="H480" s="74">
        <f t="shared" si="38"/>
        <v>-0.65953540873918604</v>
      </c>
      <c r="I480" s="119">
        <v>3.7681149399999998</v>
      </c>
      <c r="J480" s="119">
        <v>9.9034883000000011</v>
      </c>
      <c r="K480" s="74">
        <f t="shared" si="39"/>
        <v>-0.61951639403663461</v>
      </c>
      <c r="L480" s="74">
        <f t="shared" si="40"/>
        <v>0.71214652806239631</v>
      </c>
      <c r="M480" s="5" t="str">
        <f t="shared" si="41"/>
        <v/>
      </c>
    </row>
    <row r="481" spans="1:13" x14ac:dyDescent="0.2">
      <c r="A481" s="118" t="s">
        <v>1835</v>
      </c>
      <c r="B481" s="59" t="s">
        <v>316</v>
      </c>
      <c r="C481" s="59" t="s">
        <v>890</v>
      </c>
      <c r="D481" s="118" t="s">
        <v>213</v>
      </c>
      <c r="E481" s="118" t="s">
        <v>1020</v>
      </c>
      <c r="F481" s="119">
        <v>11.463672626000001</v>
      </c>
      <c r="G481" s="119">
        <v>5.9040130550000001</v>
      </c>
      <c r="H481" s="74">
        <f t="shared" si="38"/>
        <v>0.94167467436265695</v>
      </c>
      <c r="I481" s="119">
        <v>3.7532547260919547</v>
      </c>
      <c r="J481" s="119">
        <v>22.132504155153402</v>
      </c>
      <c r="K481" s="74">
        <f t="shared" si="39"/>
        <v>-0.83041888528379493</v>
      </c>
      <c r="L481" s="74">
        <f t="shared" si="40"/>
        <v>0.32740421403690861</v>
      </c>
      <c r="M481" s="5" t="str">
        <f t="shared" si="41"/>
        <v/>
      </c>
    </row>
    <row r="482" spans="1:13" x14ac:dyDescent="0.2">
      <c r="A482" s="118" t="s">
        <v>2625</v>
      </c>
      <c r="B482" s="59" t="s">
        <v>221</v>
      </c>
      <c r="C482" s="59" t="s">
        <v>891</v>
      </c>
      <c r="D482" s="118" t="s">
        <v>212</v>
      </c>
      <c r="E482" s="118" t="s">
        <v>214</v>
      </c>
      <c r="F482" s="119">
        <v>0.48020846299999997</v>
      </c>
      <c r="G482" s="119">
        <v>0.42260330899999998</v>
      </c>
      <c r="H482" s="74">
        <f t="shared" si="38"/>
        <v>0.13631022941185722</v>
      </c>
      <c r="I482" s="119">
        <v>3.7471065699999997</v>
      </c>
      <c r="J482" s="119">
        <v>2.4178171699999997</v>
      </c>
      <c r="K482" s="74">
        <f t="shared" si="39"/>
        <v>0.54978904794525896</v>
      </c>
      <c r="L482" s="74">
        <f t="shared" si="40"/>
        <v>7.8030831580742044</v>
      </c>
      <c r="M482" s="5" t="str">
        <f t="shared" si="41"/>
        <v/>
      </c>
    </row>
    <row r="483" spans="1:13" x14ac:dyDescent="0.2">
      <c r="A483" s="118" t="s">
        <v>1894</v>
      </c>
      <c r="B483" s="59" t="s">
        <v>8</v>
      </c>
      <c r="C483" s="59" t="s">
        <v>890</v>
      </c>
      <c r="D483" s="118" t="s">
        <v>827</v>
      </c>
      <c r="E483" s="118" t="s">
        <v>1020</v>
      </c>
      <c r="F483" s="119">
        <v>6.1355169056470198E-2</v>
      </c>
      <c r="G483" s="119">
        <v>0.17097549477102</v>
      </c>
      <c r="H483" s="74">
        <f t="shared" si="38"/>
        <v>-0.6411464161069369</v>
      </c>
      <c r="I483" s="119">
        <v>3.7010033280367201</v>
      </c>
      <c r="J483" s="119">
        <v>0.43905691493468901</v>
      </c>
      <c r="K483" s="74">
        <f t="shared" si="39"/>
        <v>7.4294386493998275</v>
      </c>
      <c r="L483" s="74">
        <f t="shared" si="40"/>
        <v>60.320970261370853</v>
      </c>
      <c r="M483" s="5" t="str">
        <f t="shared" si="41"/>
        <v/>
      </c>
    </row>
    <row r="484" spans="1:13" x14ac:dyDescent="0.2">
      <c r="A484" s="118" t="s">
        <v>2697</v>
      </c>
      <c r="B484" s="59" t="s">
        <v>343</v>
      </c>
      <c r="C484" s="59" t="s">
        <v>665</v>
      </c>
      <c r="D484" s="118" t="s">
        <v>213</v>
      </c>
      <c r="E484" s="118" t="s">
        <v>1020</v>
      </c>
      <c r="F484" s="119">
        <v>5.8392057019999992</v>
      </c>
      <c r="G484" s="119">
        <v>9.1591504930000003</v>
      </c>
      <c r="H484" s="74">
        <f t="shared" si="38"/>
        <v>-0.36247300375043645</v>
      </c>
      <c r="I484" s="119">
        <v>3.6404363799999997</v>
      </c>
      <c r="J484" s="119">
        <v>8.4669863100000011</v>
      </c>
      <c r="K484" s="74">
        <f t="shared" si="39"/>
        <v>-0.570043431427256</v>
      </c>
      <c r="L484" s="74">
        <f t="shared" si="40"/>
        <v>0.62344718884506944</v>
      </c>
      <c r="M484" s="5" t="str">
        <f t="shared" si="41"/>
        <v/>
      </c>
    </row>
    <row r="485" spans="1:13" x14ac:dyDescent="0.2">
      <c r="A485" s="118" t="s">
        <v>2586</v>
      </c>
      <c r="B485" s="59" t="s">
        <v>576</v>
      </c>
      <c r="C485" s="59" t="s">
        <v>891</v>
      </c>
      <c r="D485" s="118" t="s">
        <v>212</v>
      </c>
      <c r="E485" s="118" t="s">
        <v>1020</v>
      </c>
      <c r="F485" s="119">
        <v>6.3193579900000003</v>
      </c>
      <c r="G485" s="119">
        <v>6.4246962400000003</v>
      </c>
      <c r="H485" s="74">
        <f t="shared" si="38"/>
        <v>-1.6395833525041481E-2</v>
      </c>
      <c r="I485" s="119">
        <v>3.5917388799999999</v>
      </c>
      <c r="J485" s="119">
        <v>4.8665909300000001</v>
      </c>
      <c r="K485" s="74">
        <f t="shared" si="39"/>
        <v>-0.26195997739222354</v>
      </c>
      <c r="L485" s="74">
        <f t="shared" si="40"/>
        <v>0.56837085122946163</v>
      </c>
      <c r="M485" s="5" t="str">
        <f t="shared" si="41"/>
        <v/>
      </c>
    </row>
    <row r="486" spans="1:13" x14ac:dyDescent="0.2">
      <c r="A486" s="118" t="s">
        <v>2298</v>
      </c>
      <c r="B486" s="59" t="s">
        <v>366</v>
      </c>
      <c r="C486" s="59" t="s">
        <v>1906</v>
      </c>
      <c r="D486" s="118" t="s">
        <v>213</v>
      </c>
      <c r="E486" s="118" t="s">
        <v>214</v>
      </c>
      <c r="F486" s="119">
        <v>9.5434791400000005</v>
      </c>
      <c r="G486" s="119">
        <v>14.58260567</v>
      </c>
      <c r="H486" s="74">
        <f t="shared" si="38"/>
        <v>-0.34555734715961772</v>
      </c>
      <c r="I486" s="119">
        <v>3.5560605000000001</v>
      </c>
      <c r="J486" s="119">
        <v>9.7304704900000001</v>
      </c>
      <c r="K486" s="74">
        <f t="shared" si="39"/>
        <v>-0.63454382769522177</v>
      </c>
      <c r="L486" s="74">
        <f t="shared" si="40"/>
        <v>0.37261678344277283</v>
      </c>
      <c r="M486" s="5" t="str">
        <f t="shared" si="41"/>
        <v/>
      </c>
    </row>
    <row r="487" spans="1:13" x14ac:dyDescent="0.2">
      <c r="A487" s="118" t="s">
        <v>2623</v>
      </c>
      <c r="B487" s="118" t="s">
        <v>210</v>
      </c>
      <c r="C487" s="118" t="s">
        <v>891</v>
      </c>
      <c r="D487" s="118" t="s">
        <v>213</v>
      </c>
      <c r="E487" s="118" t="s">
        <v>1020</v>
      </c>
      <c r="F487" s="119">
        <v>7.4265567900000002</v>
      </c>
      <c r="G487" s="119">
        <v>1.6980739599999999</v>
      </c>
      <c r="H487" s="74">
        <f t="shared" si="38"/>
        <v>3.3735178590218773</v>
      </c>
      <c r="I487" s="119">
        <v>3.5558363399999999</v>
      </c>
      <c r="J487" s="119">
        <v>3.8617439199999999</v>
      </c>
      <c r="K487" s="74">
        <f t="shared" si="39"/>
        <v>-7.9214879685756023E-2</v>
      </c>
      <c r="L487" s="74">
        <f t="shared" si="40"/>
        <v>0.47880012777765346</v>
      </c>
      <c r="M487" s="5" t="str">
        <f t="shared" si="41"/>
        <v/>
      </c>
    </row>
    <row r="488" spans="1:13" x14ac:dyDescent="0.2">
      <c r="A488" s="118" t="s">
        <v>2822</v>
      </c>
      <c r="B488" s="59" t="s">
        <v>99</v>
      </c>
      <c r="C488" s="59" t="s">
        <v>665</v>
      </c>
      <c r="D488" s="118" t="s">
        <v>212</v>
      </c>
      <c r="E488" s="118" t="s">
        <v>1020</v>
      </c>
      <c r="F488" s="119">
        <v>2.2698807900000002</v>
      </c>
      <c r="G488" s="119">
        <v>1.9601926599999999</v>
      </c>
      <c r="H488" s="74">
        <f t="shared" si="38"/>
        <v>0.15798861832285427</v>
      </c>
      <c r="I488" s="119">
        <v>3.5024037799999999</v>
      </c>
      <c r="J488" s="119">
        <v>1.892667605</v>
      </c>
      <c r="K488" s="74">
        <f t="shared" si="39"/>
        <v>0.85051182296745642</v>
      </c>
      <c r="L488" s="74">
        <f t="shared" si="40"/>
        <v>1.5429901849603298</v>
      </c>
      <c r="M488" s="5" t="str">
        <f t="shared" si="41"/>
        <v/>
      </c>
    </row>
    <row r="489" spans="1:13" x14ac:dyDescent="0.2">
      <c r="A489" s="118" t="s">
        <v>3026</v>
      </c>
      <c r="B489" s="59" t="s">
        <v>3027</v>
      </c>
      <c r="C489" s="59" t="s">
        <v>972</v>
      </c>
      <c r="D489" s="118" t="s">
        <v>213</v>
      </c>
      <c r="E489" s="118" t="s">
        <v>214</v>
      </c>
      <c r="F489" s="119">
        <v>1.5348556</v>
      </c>
      <c r="G489" s="119">
        <v>1.4136253300000001</v>
      </c>
      <c r="H489" s="74">
        <f t="shared" si="38"/>
        <v>8.5758416623731515E-2</v>
      </c>
      <c r="I489" s="119">
        <v>3.4971636702531601</v>
      </c>
      <c r="J489" s="119">
        <v>1.13499952</v>
      </c>
      <c r="K489" s="74">
        <f t="shared" si="39"/>
        <v>2.0812027746524158</v>
      </c>
      <c r="L489" s="74">
        <f t="shared" si="40"/>
        <v>2.2784968633226215</v>
      </c>
      <c r="M489" s="5" t="str">
        <f t="shared" si="41"/>
        <v/>
      </c>
    </row>
    <row r="490" spans="1:13" x14ac:dyDescent="0.2">
      <c r="A490" s="118" t="s">
        <v>1724</v>
      </c>
      <c r="B490" s="59" t="s">
        <v>1234</v>
      </c>
      <c r="C490" s="59" t="s">
        <v>665</v>
      </c>
      <c r="D490" s="118" t="s">
        <v>212</v>
      </c>
      <c r="E490" s="118" t="s">
        <v>1020</v>
      </c>
      <c r="F490" s="119">
        <v>1.953816709</v>
      </c>
      <c r="G490" s="119">
        <v>1.3384224790000001</v>
      </c>
      <c r="H490" s="74">
        <f t="shared" si="38"/>
        <v>0.45979071605237132</v>
      </c>
      <c r="I490" s="119">
        <v>3.4952740099999997</v>
      </c>
      <c r="J490" s="119">
        <v>1.33604167</v>
      </c>
      <c r="K490" s="74">
        <f t="shared" si="39"/>
        <v>1.6161414636116849</v>
      </c>
      <c r="L490" s="74">
        <f t="shared" si="40"/>
        <v>1.7889467286769936</v>
      </c>
      <c r="M490" s="5" t="str">
        <f t="shared" si="41"/>
        <v/>
      </c>
    </row>
    <row r="491" spans="1:13" x14ac:dyDescent="0.2">
      <c r="A491" s="118" t="s">
        <v>2939</v>
      </c>
      <c r="B491" s="59" t="s">
        <v>124</v>
      </c>
      <c r="C491" s="59" t="s">
        <v>665</v>
      </c>
      <c r="D491" s="118" t="s">
        <v>827</v>
      </c>
      <c r="E491" s="118" t="s">
        <v>1020</v>
      </c>
      <c r="F491" s="119">
        <v>5.5273471600000006</v>
      </c>
      <c r="G491" s="119">
        <v>15.660690283999999</v>
      </c>
      <c r="H491" s="74">
        <f t="shared" si="38"/>
        <v>-0.6470559688133859</v>
      </c>
      <c r="I491" s="119">
        <v>3.4584177</v>
      </c>
      <c r="J491" s="119">
        <v>51.566754182127497</v>
      </c>
      <c r="K491" s="74">
        <f t="shared" si="39"/>
        <v>-0.93293319009792064</v>
      </c>
      <c r="L491" s="74">
        <f t="shared" si="40"/>
        <v>0.62569214487334635</v>
      </c>
      <c r="M491" s="5" t="str">
        <f t="shared" si="41"/>
        <v/>
      </c>
    </row>
    <row r="492" spans="1:13" x14ac:dyDescent="0.2">
      <c r="A492" s="118" t="s">
        <v>1953</v>
      </c>
      <c r="B492" s="59" t="s">
        <v>275</v>
      </c>
      <c r="C492" s="59" t="s">
        <v>279</v>
      </c>
      <c r="D492" s="118" t="s">
        <v>213</v>
      </c>
      <c r="E492" s="118" t="s">
        <v>214</v>
      </c>
      <c r="F492" s="119">
        <v>0.25167486</v>
      </c>
      <c r="G492" s="119">
        <v>2.8705767400000002</v>
      </c>
      <c r="H492" s="74">
        <f t="shared" si="38"/>
        <v>-0.91232602964657206</v>
      </c>
      <c r="I492" s="119">
        <v>3.4198580699999996</v>
      </c>
      <c r="J492" s="119">
        <v>0.23237869</v>
      </c>
      <c r="K492" s="74">
        <f t="shared" si="39"/>
        <v>13.716745627578844</v>
      </c>
      <c r="L492" s="74">
        <f t="shared" si="40"/>
        <v>13.588397625412405</v>
      </c>
      <c r="M492" s="5" t="str">
        <f t="shared" si="41"/>
        <v/>
      </c>
    </row>
    <row r="493" spans="1:13" x14ac:dyDescent="0.2">
      <c r="A493" s="118" t="s">
        <v>2268</v>
      </c>
      <c r="B493" s="59" t="s">
        <v>46</v>
      </c>
      <c r="C493" s="59" t="s">
        <v>1906</v>
      </c>
      <c r="D493" s="118" t="s">
        <v>213</v>
      </c>
      <c r="E493" s="118" t="s">
        <v>214</v>
      </c>
      <c r="F493" s="119">
        <v>3.84301958</v>
      </c>
      <c r="G493" s="119">
        <v>4.0405941600000004</v>
      </c>
      <c r="H493" s="74">
        <f t="shared" si="38"/>
        <v>-4.8897407702039652E-2</v>
      </c>
      <c r="I493" s="119">
        <v>3.3600456400000001</v>
      </c>
      <c r="J493" s="119">
        <v>0</v>
      </c>
      <c r="K493" s="74" t="str">
        <f t="shared" si="39"/>
        <v/>
      </c>
      <c r="L493" s="74">
        <f t="shared" si="40"/>
        <v>0.87432436136586122</v>
      </c>
      <c r="M493" s="5" t="str">
        <f t="shared" si="41"/>
        <v/>
      </c>
    </row>
    <row r="494" spans="1:13" x14ac:dyDescent="0.2">
      <c r="A494" s="118" t="s">
        <v>2112</v>
      </c>
      <c r="B494" s="59" t="s">
        <v>385</v>
      </c>
      <c r="C494" s="59" t="s">
        <v>886</v>
      </c>
      <c r="D494" s="118" t="s">
        <v>212</v>
      </c>
      <c r="E494" s="118" t="s">
        <v>1020</v>
      </c>
      <c r="F494" s="119">
        <v>1.9836019979999999</v>
      </c>
      <c r="G494" s="119">
        <v>8.3486347500000004</v>
      </c>
      <c r="H494" s="74">
        <f t="shared" si="38"/>
        <v>-0.76240402683804076</v>
      </c>
      <c r="I494" s="119">
        <v>3.3453949999999999</v>
      </c>
      <c r="J494" s="119">
        <v>4.173839E-2</v>
      </c>
      <c r="K494" s="74">
        <f t="shared" si="39"/>
        <v>79.151510396064623</v>
      </c>
      <c r="L494" s="74">
        <f t="shared" si="40"/>
        <v>1.68652532280823</v>
      </c>
      <c r="M494" s="5" t="str">
        <f t="shared" si="41"/>
        <v/>
      </c>
    </row>
    <row r="495" spans="1:13" x14ac:dyDescent="0.2">
      <c r="A495" s="118" t="s">
        <v>2417</v>
      </c>
      <c r="B495" s="59" t="s">
        <v>2418</v>
      </c>
      <c r="C495" s="59" t="s">
        <v>886</v>
      </c>
      <c r="D495" s="118" t="s">
        <v>212</v>
      </c>
      <c r="E495" s="118" t="s">
        <v>1020</v>
      </c>
      <c r="F495" s="119">
        <v>2.0877642500000002</v>
      </c>
      <c r="G495" s="119">
        <v>3.0977465099999999</v>
      </c>
      <c r="H495" s="74">
        <f t="shared" si="38"/>
        <v>-0.32603773638017908</v>
      </c>
      <c r="I495" s="119">
        <v>3.2985547599999996</v>
      </c>
      <c r="J495" s="119">
        <v>5.1703722000000001</v>
      </c>
      <c r="K495" s="74">
        <f t="shared" si="39"/>
        <v>-0.36202760025670888</v>
      </c>
      <c r="L495" s="74">
        <f t="shared" si="40"/>
        <v>1.5799459924653845</v>
      </c>
      <c r="M495" s="5" t="str">
        <f t="shared" si="41"/>
        <v/>
      </c>
    </row>
    <row r="496" spans="1:13" x14ac:dyDescent="0.2">
      <c r="A496" s="118" t="s">
        <v>1823</v>
      </c>
      <c r="B496" s="59" t="s">
        <v>324</v>
      </c>
      <c r="C496" s="59" t="s">
        <v>890</v>
      </c>
      <c r="D496" s="118" t="s">
        <v>213</v>
      </c>
      <c r="E496" s="118" t="s">
        <v>1020</v>
      </c>
      <c r="F496" s="119">
        <v>0.5587221899999999</v>
      </c>
      <c r="G496" s="119">
        <v>0.16903499999999999</v>
      </c>
      <c r="H496" s="74">
        <f t="shared" si="38"/>
        <v>2.3053639187150585</v>
      </c>
      <c r="I496" s="119">
        <v>3.2810218843416399</v>
      </c>
      <c r="J496" s="119">
        <v>0.29837687000000002</v>
      </c>
      <c r="K496" s="74">
        <f t="shared" si="39"/>
        <v>9.9962340054764951</v>
      </c>
      <c r="L496" s="74">
        <f t="shared" si="40"/>
        <v>5.8723672391491029</v>
      </c>
      <c r="M496" s="5" t="str">
        <f t="shared" si="41"/>
        <v/>
      </c>
    </row>
    <row r="497" spans="1:13" x14ac:dyDescent="0.2">
      <c r="A497" s="118" t="s">
        <v>487</v>
      </c>
      <c r="B497" s="59" t="s">
        <v>62</v>
      </c>
      <c r="C497" s="59" t="s">
        <v>494</v>
      </c>
      <c r="D497" s="118" t="s">
        <v>212</v>
      </c>
      <c r="E497" s="118" t="s">
        <v>1020</v>
      </c>
      <c r="F497" s="119">
        <v>0.41628208</v>
      </c>
      <c r="G497" s="119">
        <v>0.79431211499999999</v>
      </c>
      <c r="H497" s="74">
        <f t="shared" si="38"/>
        <v>-0.47592127560587438</v>
      </c>
      <c r="I497" s="119">
        <v>3.22799857</v>
      </c>
      <c r="J497" s="119">
        <v>4.3449169999999995E-2</v>
      </c>
      <c r="K497" s="74">
        <f t="shared" si="39"/>
        <v>73.293676265852724</v>
      </c>
      <c r="L497" s="74">
        <f t="shared" si="40"/>
        <v>7.7543538986833163</v>
      </c>
      <c r="M497" s="5" t="str">
        <f t="shared" si="41"/>
        <v/>
      </c>
    </row>
    <row r="498" spans="1:13" x14ac:dyDescent="0.2">
      <c r="A498" s="118" t="s">
        <v>1688</v>
      </c>
      <c r="B498" s="59" t="s">
        <v>956</v>
      </c>
      <c r="C498" s="59" t="s">
        <v>665</v>
      </c>
      <c r="D498" s="118" t="s">
        <v>212</v>
      </c>
      <c r="E498" s="118" t="s">
        <v>1020</v>
      </c>
      <c r="F498" s="119">
        <v>5.6382159199999995</v>
      </c>
      <c r="G498" s="119">
        <v>13.03155207</v>
      </c>
      <c r="H498" s="74">
        <f t="shared" si="38"/>
        <v>-0.56734118164023117</v>
      </c>
      <c r="I498" s="119">
        <v>3.1644355699999998</v>
      </c>
      <c r="J498" s="119">
        <v>1.2823370049999998</v>
      </c>
      <c r="K498" s="74">
        <f t="shared" si="39"/>
        <v>1.4677097811740998</v>
      </c>
      <c r="L498" s="74">
        <f t="shared" si="40"/>
        <v>0.56124767389185048</v>
      </c>
      <c r="M498" s="5" t="str">
        <f t="shared" si="41"/>
        <v/>
      </c>
    </row>
    <row r="499" spans="1:13" x14ac:dyDescent="0.2">
      <c r="A499" s="118" t="s">
        <v>1767</v>
      </c>
      <c r="B499" s="59" t="s">
        <v>1768</v>
      </c>
      <c r="C499" s="59" t="s">
        <v>665</v>
      </c>
      <c r="D499" s="118" t="s">
        <v>212</v>
      </c>
      <c r="E499" s="118" t="s">
        <v>1020</v>
      </c>
      <c r="F499" s="119">
        <v>4.4407870000000002E-2</v>
      </c>
      <c r="G499" s="119">
        <v>6.2736686399999995</v>
      </c>
      <c r="H499" s="74">
        <f t="shared" si="38"/>
        <v>-0.99292154677777178</v>
      </c>
      <c r="I499" s="119">
        <v>3.1246309567931001</v>
      </c>
      <c r="J499" s="119">
        <v>26.031148109499551</v>
      </c>
      <c r="K499" s="74">
        <f t="shared" si="39"/>
        <v>-0.87996568788862495</v>
      </c>
      <c r="L499" s="74">
        <f t="shared" si="40"/>
        <v>70.362099258376944</v>
      </c>
      <c r="M499" s="5" t="str">
        <f t="shared" si="41"/>
        <v/>
      </c>
    </row>
    <row r="500" spans="1:13" x14ac:dyDescent="0.2">
      <c r="A500" s="118" t="s">
        <v>1808</v>
      </c>
      <c r="B500" s="59" t="s">
        <v>602</v>
      </c>
      <c r="C500" s="59" t="s">
        <v>890</v>
      </c>
      <c r="D500" s="118" t="s">
        <v>213</v>
      </c>
      <c r="E500" s="118" t="s">
        <v>214</v>
      </c>
      <c r="F500" s="119">
        <v>2.856082046</v>
      </c>
      <c r="G500" s="119">
        <v>4.5340564299999997</v>
      </c>
      <c r="H500" s="74">
        <f t="shared" si="38"/>
        <v>-0.37008237764698482</v>
      </c>
      <c r="I500" s="119">
        <v>2.9956300099999997</v>
      </c>
      <c r="J500" s="119">
        <v>2.31952968</v>
      </c>
      <c r="K500" s="74">
        <f t="shared" si="39"/>
        <v>0.29148164639997187</v>
      </c>
      <c r="L500" s="74">
        <f t="shared" si="40"/>
        <v>1.0488599283047346</v>
      </c>
      <c r="M500" s="5" t="str">
        <f t="shared" si="41"/>
        <v/>
      </c>
    </row>
    <row r="501" spans="1:13" x14ac:dyDescent="0.2">
      <c r="A501" s="118" t="s">
        <v>2807</v>
      </c>
      <c r="B501" s="59" t="s">
        <v>1944</v>
      </c>
      <c r="C501" s="59" t="s">
        <v>1942</v>
      </c>
      <c r="D501" s="118" t="s">
        <v>212</v>
      </c>
      <c r="E501" s="118" t="s">
        <v>1020</v>
      </c>
      <c r="F501" s="119">
        <v>1.52230336</v>
      </c>
      <c r="G501" s="119">
        <v>0.39778109</v>
      </c>
      <c r="H501" s="74">
        <f t="shared" si="38"/>
        <v>2.8269877534902426</v>
      </c>
      <c r="I501" s="119">
        <v>2.9855126599999999</v>
      </c>
      <c r="J501" s="119">
        <v>0.36336549000000001</v>
      </c>
      <c r="K501" s="74">
        <f t="shared" si="39"/>
        <v>7.2162801426189365</v>
      </c>
      <c r="L501" s="74">
        <f t="shared" si="40"/>
        <v>1.96118115380104</v>
      </c>
      <c r="M501" s="5" t="str">
        <f t="shared" si="41"/>
        <v/>
      </c>
    </row>
    <row r="502" spans="1:13" x14ac:dyDescent="0.2">
      <c r="A502" s="118" t="s">
        <v>2394</v>
      </c>
      <c r="B502" s="59" t="s">
        <v>1773</v>
      </c>
      <c r="C502" s="59" t="s">
        <v>972</v>
      </c>
      <c r="D502" s="118" t="s">
        <v>212</v>
      </c>
      <c r="E502" s="118" t="s">
        <v>1020</v>
      </c>
      <c r="F502" s="119">
        <v>1.8697351200000001</v>
      </c>
      <c r="G502" s="119">
        <v>4.6761949000000005</v>
      </c>
      <c r="H502" s="74">
        <f t="shared" si="38"/>
        <v>-0.60015885565419869</v>
      </c>
      <c r="I502" s="119">
        <v>2.9647529225956046</v>
      </c>
      <c r="J502" s="119">
        <v>3.5102409643456451</v>
      </c>
      <c r="K502" s="74">
        <f t="shared" si="39"/>
        <v>-0.15539903023487356</v>
      </c>
      <c r="L502" s="74">
        <f t="shared" si="40"/>
        <v>1.5856539735936523</v>
      </c>
      <c r="M502" s="5" t="str">
        <f t="shared" si="41"/>
        <v/>
      </c>
    </row>
    <row r="503" spans="1:13" x14ac:dyDescent="0.2">
      <c r="A503" s="118" t="s">
        <v>2799</v>
      </c>
      <c r="B503" s="59" t="s">
        <v>1950</v>
      </c>
      <c r="C503" s="59" t="s">
        <v>1942</v>
      </c>
      <c r="D503" s="118" t="s">
        <v>212</v>
      </c>
      <c r="E503" s="118" t="s">
        <v>214</v>
      </c>
      <c r="F503" s="119">
        <v>1.7881909899999999</v>
      </c>
      <c r="G503" s="119">
        <v>18.607916969999998</v>
      </c>
      <c r="H503" s="74">
        <f t="shared" si="38"/>
        <v>-0.90390160312500578</v>
      </c>
      <c r="I503" s="119">
        <v>2.9439773900000001</v>
      </c>
      <c r="J503" s="119">
        <v>19.715896555</v>
      </c>
      <c r="K503" s="74">
        <f t="shared" si="39"/>
        <v>-0.85068001438395657</v>
      </c>
      <c r="L503" s="74">
        <f t="shared" si="40"/>
        <v>1.6463439344362205</v>
      </c>
      <c r="M503" s="5" t="str">
        <f t="shared" si="41"/>
        <v/>
      </c>
    </row>
    <row r="504" spans="1:13" x14ac:dyDescent="0.2">
      <c r="A504" s="118" t="s">
        <v>489</v>
      </c>
      <c r="B504" s="59" t="s">
        <v>54</v>
      </c>
      <c r="C504" s="59" t="s">
        <v>494</v>
      </c>
      <c r="D504" s="118" t="s">
        <v>212</v>
      </c>
      <c r="E504" s="118" t="s">
        <v>1020</v>
      </c>
      <c r="F504" s="119">
        <v>5.494437198</v>
      </c>
      <c r="G504" s="119">
        <v>14.401812235</v>
      </c>
      <c r="H504" s="74">
        <f t="shared" si="38"/>
        <v>-0.61848987416686729</v>
      </c>
      <c r="I504" s="119">
        <v>2.94353854</v>
      </c>
      <c r="J504" s="119">
        <v>42.081669140000002</v>
      </c>
      <c r="K504" s="74">
        <f t="shared" si="39"/>
        <v>-0.93005176362640829</v>
      </c>
      <c r="L504" s="74">
        <f t="shared" si="40"/>
        <v>0.53573067339298397</v>
      </c>
      <c r="M504" s="5" t="str">
        <f t="shared" si="41"/>
        <v/>
      </c>
    </row>
    <row r="505" spans="1:13" x14ac:dyDescent="0.2">
      <c r="A505" s="118" t="s">
        <v>2044</v>
      </c>
      <c r="B505" s="59" t="s">
        <v>2045</v>
      </c>
      <c r="C505" s="59" t="s">
        <v>1942</v>
      </c>
      <c r="D505" s="118" t="s">
        <v>212</v>
      </c>
      <c r="E505" s="118" t="s">
        <v>1020</v>
      </c>
      <c r="F505" s="119">
        <v>1.3403423600000002</v>
      </c>
      <c r="G505" s="119">
        <v>2.8410419399999998</v>
      </c>
      <c r="H505" s="74">
        <f t="shared" si="38"/>
        <v>-0.52822155099899715</v>
      </c>
      <c r="I505" s="119">
        <v>2.9354803299999999</v>
      </c>
      <c r="J505" s="119">
        <v>7.0787187999999999</v>
      </c>
      <c r="K505" s="74">
        <f t="shared" si="39"/>
        <v>-0.58530909152656263</v>
      </c>
      <c r="L505" s="74">
        <f t="shared" si="40"/>
        <v>2.1900974091425414</v>
      </c>
      <c r="M505" s="5" t="str">
        <f t="shared" si="41"/>
        <v/>
      </c>
    </row>
    <row r="506" spans="1:13" x14ac:dyDescent="0.2">
      <c r="A506" s="118" t="s">
        <v>2319</v>
      </c>
      <c r="B506" s="59" t="s">
        <v>952</v>
      </c>
      <c r="C506" s="59" t="s">
        <v>665</v>
      </c>
      <c r="D506" s="118" t="s">
        <v>212</v>
      </c>
      <c r="E506" s="118" t="s">
        <v>1020</v>
      </c>
      <c r="F506" s="119">
        <v>3.6219664500000004</v>
      </c>
      <c r="G506" s="119">
        <v>7.32517833</v>
      </c>
      <c r="H506" s="74">
        <f t="shared" si="38"/>
        <v>-0.50554562812943826</v>
      </c>
      <c r="I506" s="119">
        <v>2.9259229800000002</v>
      </c>
      <c r="J506" s="119">
        <v>6.6001582900000004</v>
      </c>
      <c r="K506" s="74">
        <f t="shared" si="39"/>
        <v>-0.55668896843987659</v>
      </c>
      <c r="L506" s="74">
        <f t="shared" si="40"/>
        <v>0.80782719011657322</v>
      </c>
      <c r="M506" s="5" t="str">
        <f t="shared" si="41"/>
        <v/>
      </c>
    </row>
    <row r="507" spans="1:13" x14ac:dyDescent="0.2">
      <c r="A507" s="118" t="s">
        <v>1730</v>
      </c>
      <c r="B507" s="118" t="s">
        <v>1613</v>
      </c>
      <c r="C507" s="59" t="s">
        <v>665</v>
      </c>
      <c r="D507" s="118" t="s">
        <v>212</v>
      </c>
      <c r="E507" s="118" t="s">
        <v>1020</v>
      </c>
      <c r="F507" s="119">
        <v>0.42634189299999997</v>
      </c>
      <c r="G507" s="119">
        <v>0.85364090500000001</v>
      </c>
      <c r="H507" s="74">
        <f t="shared" si="38"/>
        <v>-0.50056060985034456</v>
      </c>
      <c r="I507" s="119">
        <v>2.8865358399999996</v>
      </c>
      <c r="J507" s="119">
        <v>5.0603069850000004</v>
      </c>
      <c r="K507" s="74">
        <f t="shared" si="39"/>
        <v>-0.42957297876267098</v>
      </c>
      <c r="L507" s="74">
        <f t="shared" si="40"/>
        <v>6.7704719789288914</v>
      </c>
      <c r="M507" s="5" t="str">
        <f t="shared" si="41"/>
        <v/>
      </c>
    </row>
    <row r="508" spans="1:13" x14ac:dyDescent="0.2">
      <c r="A508" s="118" t="s">
        <v>1843</v>
      </c>
      <c r="B508" s="59" t="s">
        <v>521</v>
      </c>
      <c r="C508" s="59" t="s">
        <v>890</v>
      </c>
      <c r="D508" s="118" t="s">
        <v>213</v>
      </c>
      <c r="E508" s="118" t="s">
        <v>214</v>
      </c>
      <c r="F508" s="119">
        <v>2.983924155</v>
      </c>
      <c r="G508" s="119">
        <v>3.8190971390000001</v>
      </c>
      <c r="H508" s="74">
        <f t="shared" si="38"/>
        <v>-0.21868335724466115</v>
      </c>
      <c r="I508" s="119">
        <v>2.8657633984180801</v>
      </c>
      <c r="J508" s="119">
        <v>1.7666470300000001</v>
      </c>
      <c r="K508" s="74">
        <f t="shared" si="39"/>
        <v>0.62214825585056444</v>
      </c>
      <c r="L508" s="74">
        <f t="shared" si="40"/>
        <v>0.9604008847262675</v>
      </c>
      <c r="M508" s="5" t="str">
        <f t="shared" si="41"/>
        <v/>
      </c>
    </row>
    <row r="509" spans="1:13" x14ac:dyDescent="0.2">
      <c r="A509" s="118" t="s">
        <v>2189</v>
      </c>
      <c r="B509" s="59" t="s">
        <v>940</v>
      </c>
      <c r="C509" s="59" t="s">
        <v>890</v>
      </c>
      <c r="D509" s="118" t="s">
        <v>213</v>
      </c>
      <c r="E509" s="118" t="s">
        <v>214</v>
      </c>
      <c r="F509" s="119">
        <v>2.4478871979999997</v>
      </c>
      <c r="G509" s="119">
        <v>0.88419957999999998</v>
      </c>
      <c r="H509" s="74">
        <f t="shared" si="38"/>
        <v>1.7684781279810151</v>
      </c>
      <c r="I509" s="119">
        <v>2.8601313500000001</v>
      </c>
      <c r="J509" s="119">
        <v>2.3838099100000001</v>
      </c>
      <c r="K509" s="74">
        <f t="shared" si="39"/>
        <v>0.19981519415698701</v>
      </c>
      <c r="L509" s="74">
        <f t="shared" si="40"/>
        <v>1.1684081490098142</v>
      </c>
      <c r="M509" s="5" t="str">
        <f t="shared" si="41"/>
        <v/>
      </c>
    </row>
    <row r="510" spans="1:13" x14ac:dyDescent="0.2">
      <c r="A510" s="118" t="s">
        <v>2276</v>
      </c>
      <c r="B510" s="59" t="s">
        <v>173</v>
      </c>
      <c r="C510" s="59" t="s">
        <v>890</v>
      </c>
      <c r="D510" s="118" t="s">
        <v>213</v>
      </c>
      <c r="E510" s="118" t="s">
        <v>1020</v>
      </c>
      <c r="F510" s="119">
        <v>13.46981351</v>
      </c>
      <c r="G510" s="119">
        <v>15.60543221</v>
      </c>
      <c r="H510" s="74">
        <f t="shared" si="38"/>
        <v>-0.13685098055992906</v>
      </c>
      <c r="I510" s="119">
        <v>2.8597148300918001</v>
      </c>
      <c r="J510" s="119">
        <v>17.942683585518701</v>
      </c>
      <c r="K510" s="74">
        <f t="shared" si="39"/>
        <v>-0.84061944711548953</v>
      </c>
      <c r="L510" s="74">
        <f t="shared" si="40"/>
        <v>0.21230545084894795</v>
      </c>
      <c r="M510" s="5" t="str">
        <f t="shared" si="41"/>
        <v/>
      </c>
    </row>
    <row r="511" spans="1:13" x14ac:dyDescent="0.2">
      <c r="A511" s="118" t="s">
        <v>1737</v>
      </c>
      <c r="B511" s="59" t="s">
        <v>1548</v>
      </c>
      <c r="C511" s="59" t="s">
        <v>665</v>
      </c>
      <c r="D511" s="118" t="s">
        <v>212</v>
      </c>
      <c r="E511" s="118" t="s">
        <v>214</v>
      </c>
      <c r="F511" s="119">
        <v>10.00670605</v>
      </c>
      <c r="G511" s="119">
        <v>6.9851543300000003</v>
      </c>
      <c r="H511" s="74">
        <f t="shared" si="38"/>
        <v>0.43256763948979193</v>
      </c>
      <c r="I511" s="119">
        <v>2.8505270499999997</v>
      </c>
      <c r="J511" s="119">
        <v>6.38697553</v>
      </c>
      <c r="K511" s="74">
        <f t="shared" si="39"/>
        <v>-0.55369688883088619</v>
      </c>
      <c r="L511" s="74">
        <f t="shared" si="40"/>
        <v>0.28486167533621115</v>
      </c>
      <c r="M511" s="5" t="str">
        <f t="shared" si="41"/>
        <v/>
      </c>
    </row>
    <row r="512" spans="1:13" x14ac:dyDescent="0.2">
      <c r="A512" s="118" t="s">
        <v>2736</v>
      </c>
      <c r="B512" s="59" t="s">
        <v>2737</v>
      </c>
      <c r="C512" s="59" t="s">
        <v>665</v>
      </c>
      <c r="D512" s="118" t="s">
        <v>213</v>
      </c>
      <c r="E512" s="118" t="s">
        <v>1020</v>
      </c>
      <c r="F512" s="119">
        <v>1.7215216499999999</v>
      </c>
      <c r="G512" s="119">
        <v>1.9177350900000001</v>
      </c>
      <c r="H512" s="74">
        <f t="shared" si="38"/>
        <v>-0.10231519516076648</v>
      </c>
      <c r="I512" s="119">
        <v>2.8293320899999999</v>
      </c>
      <c r="J512" s="119">
        <v>1.4434796999999999</v>
      </c>
      <c r="K512" s="74">
        <f t="shared" si="39"/>
        <v>0.96007750576610129</v>
      </c>
      <c r="L512" s="74">
        <f t="shared" si="40"/>
        <v>1.6435065396941131</v>
      </c>
      <c r="M512" s="5" t="str">
        <f t="shared" si="41"/>
        <v/>
      </c>
    </row>
    <row r="513" spans="1:13" x14ac:dyDescent="0.2">
      <c r="A513" s="118" t="s">
        <v>2738</v>
      </c>
      <c r="B513" s="118" t="s">
        <v>2739</v>
      </c>
      <c r="C513" s="118" t="s">
        <v>665</v>
      </c>
      <c r="D513" s="118" t="s">
        <v>213</v>
      </c>
      <c r="E513" s="118" t="s">
        <v>1020</v>
      </c>
      <c r="F513" s="119">
        <v>1.81640899</v>
      </c>
      <c r="G513" s="119">
        <v>0.88795602000000007</v>
      </c>
      <c r="H513" s="74">
        <f t="shared" si="38"/>
        <v>1.045606932199187</v>
      </c>
      <c r="I513" s="119">
        <v>2.8283568799999999</v>
      </c>
      <c r="J513" s="119">
        <v>0.48160568999999998</v>
      </c>
      <c r="K513" s="74">
        <f t="shared" si="39"/>
        <v>4.8727646677098022</v>
      </c>
      <c r="L513" s="74">
        <f t="shared" si="40"/>
        <v>1.5571145571130431</v>
      </c>
      <c r="M513" s="5" t="str">
        <f t="shared" si="41"/>
        <v/>
      </c>
    </row>
    <row r="514" spans="1:13" x14ac:dyDescent="0.2">
      <c r="A514" s="118" t="s">
        <v>2546</v>
      </c>
      <c r="B514" s="59" t="s">
        <v>2547</v>
      </c>
      <c r="C514" s="59" t="s">
        <v>149</v>
      </c>
      <c r="D514" s="118" t="s">
        <v>827</v>
      </c>
      <c r="E514" s="118" t="s">
        <v>1020</v>
      </c>
      <c r="F514" s="119">
        <v>2.8839999999999998E-3</v>
      </c>
      <c r="G514" s="119">
        <v>1.1268299999999998E-2</v>
      </c>
      <c r="H514" s="74">
        <f t="shared" si="38"/>
        <v>-0.74406077225490974</v>
      </c>
      <c r="I514" s="119">
        <v>2.8235091882800702</v>
      </c>
      <c r="J514" s="119">
        <v>0</v>
      </c>
      <c r="K514" s="74" t="str">
        <f t="shared" si="39"/>
        <v/>
      </c>
      <c r="L514" s="74" t="str">
        <f t="shared" si="40"/>
        <v/>
      </c>
      <c r="M514" s="5" t="str">
        <f t="shared" si="41"/>
        <v/>
      </c>
    </row>
    <row r="515" spans="1:13" x14ac:dyDescent="0.2">
      <c r="A515" s="118" t="s">
        <v>2940</v>
      </c>
      <c r="B515" s="59" t="s">
        <v>507</v>
      </c>
      <c r="C515" s="59" t="s">
        <v>890</v>
      </c>
      <c r="D515" s="118" t="s">
        <v>827</v>
      </c>
      <c r="E515" s="118" t="s">
        <v>214</v>
      </c>
      <c r="F515" s="119">
        <v>3.3019380699999998</v>
      </c>
      <c r="G515" s="119">
        <v>3.70986562</v>
      </c>
      <c r="H515" s="74">
        <f t="shared" si="38"/>
        <v>-0.10995750029350126</v>
      </c>
      <c r="I515" s="119">
        <v>2.8110937699999998</v>
      </c>
      <c r="J515" s="119">
        <v>5.1234840999999998</v>
      </c>
      <c r="K515" s="74">
        <f t="shared" si="39"/>
        <v>-0.45133161045625181</v>
      </c>
      <c r="L515" s="74">
        <f t="shared" si="40"/>
        <v>0.85134660626751246</v>
      </c>
      <c r="M515" s="5" t="str">
        <f t="shared" si="41"/>
        <v/>
      </c>
    </row>
    <row r="516" spans="1:13" x14ac:dyDescent="0.2">
      <c r="A516" s="118" t="s">
        <v>2560</v>
      </c>
      <c r="B516" s="118" t="s">
        <v>248</v>
      </c>
      <c r="C516" s="118" t="s">
        <v>891</v>
      </c>
      <c r="D516" s="118" t="s">
        <v>212</v>
      </c>
      <c r="E516" s="118" t="s">
        <v>214</v>
      </c>
      <c r="F516" s="119">
        <v>13.175942393</v>
      </c>
      <c r="G516" s="119">
        <v>25.632962155000001</v>
      </c>
      <c r="H516" s="74">
        <f t="shared" si="38"/>
        <v>-0.48597659867297538</v>
      </c>
      <c r="I516" s="119">
        <v>2.7615407599999999</v>
      </c>
      <c r="J516" s="119">
        <v>3.1309660699999999</v>
      </c>
      <c r="K516" s="74">
        <f t="shared" si="39"/>
        <v>-0.11799083788857545</v>
      </c>
      <c r="L516" s="74">
        <f t="shared" si="40"/>
        <v>0.20958962005382836</v>
      </c>
      <c r="M516" s="5" t="str">
        <f t="shared" si="41"/>
        <v/>
      </c>
    </row>
    <row r="517" spans="1:13" x14ac:dyDescent="0.2">
      <c r="A517" s="118" t="s">
        <v>2970</v>
      </c>
      <c r="B517" s="59" t="s">
        <v>1016</v>
      </c>
      <c r="C517" s="59" t="s">
        <v>665</v>
      </c>
      <c r="D517" s="118" t="s">
        <v>213</v>
      </c>
      <c r="E517" s="118" t="s">
        <v>1020</v>
      </c>
      <c r="F517" s="119">
        <v>1.2933649149999999</v>
      </c>
      <c r="G517" s="119">
        <v>0.75087473999999998</v>
      </c>
      <c r="H517" s="74">
        <f t="shared" si="38"/>
        <v>0.72247759326675443</v>
      </c>
      <c r="I517" s="119">
        <v>2.7522167432062101</v>
      </c>
      <c r="J517" s="119">
        <v>3.6474230355350197</v>
      </c>
      <c r="K517" s="74">
        <f t="shared" si="39"/>
        <v>-0.24543527954044875</v>
      </c>
      <c r="L517" s="74">
        <f t="shared" si="40"/>
        <v>2.1279506744670047</v>
      </c>
      <c r="M517" s="5" t="str">
        <f t="shared" si="41"/>
        <v/>
      </c>
    </row>
    <row r="518" spans="1:13" x14ac:dyDescent="0.2">
      <c r="A518" s="118" t="s">
        <v>1928</v>
      </c>
      <c r="B518" s="59" t="s">
        <v>25</v>
      </c>
      <c r="C518" s="59" t="s">
        <v>1906</v>
      </c>
      <c r="D518" s="118" t="s">
        <v>213</v>
      </c>
      <c r="E518" s="118" t="s">
        <v>214</v>
      </c>
      <c r="F518" s="119">
        <v>1.88531125</v>
      </c>
      <c r="G518" s="119">
        <v>3.21731977</v>
      </c>
      <c r="H518" s="74">
        <f t="shared" si="38"/>
        <v>-0.41401185310218636</v>
      </c>
      <c r="I518" s="119">
        <v>2.6899198599999998</v>
      </c>
      <c r="J518" s="119">
        <v>0</v>
      </c>
      <c r="K518" s="74" t="str">
        <f t="shared" si="39"/>
        <v/>
      </c>
      <c r="L518" s="74">
        <f t="shared" si="40"/>
        <v>1.4267775997199401</v>
      </c>
      <c r="M518" s="5" t="str">
        <f t="shared" si="41"/>
        <v/>
      </c>
    </row>
    <row r="519" spans="1:13" x14ac:dyDescent="0.2">
      <c r="A519" s="118" t="s">
        <v>2544</v>
      </c>
      <c r="B519" s="59" t="s">
        <v>2545</v>
      </c>
      <c r="C519" s="59" t="s">
        <v>149</v>
      </c>
      <c r="D519" s="118" t="s">
        <v>827</v>
      </c>
      <c r="E519" s="118" t="s">
        <v>1020</v>
      </c>
      <c r="F519" s="119">
        <v>0.23830645</v>
      </c>
      <c r="G519" s="119">
        <v>7.6655920000000002E-2</v>
      </c>
      <c r="H519" s="74">
        <f t="shared" ref="H519:H582" si="42">IF(ISERROR(F519/G519-1),"",IF((F519/G519-1)&gt;10000%,"",F519/G519-1))</f>
        <v>2.1087807699653203</v>
      </c>
      <c r="I519" s="119">
        <v>2.68256017528484</v>
      </c>
      <c r="J519" s="119">
        <v>0</v>
      </c>
      <c r="K519" s="74" t="str">
        <f t="shared" ref="K519:K582" si="43">IF(ISERROR(I519/J519-1),"",IF((I519/J519-1)&gt;10000%,"",I519/J519-1))</f>
        <v/>
      </c>
      <c r="L519" s="74">
        <f t="shared" ref="L519:L582" si="44">IF(ISERROR(I519/F519),"",IF(I519/F519&gt;10000%,"",I519/F519))</f>
        <v>11.256766970784215</v>
      </c>
      <c r="M519" s="5" t="str">
        <f t="shared" si="41"/>
        <v/>
      </c>
    </row>
    <row r="520" spans="1:13" x14ac:dyDescent="0.2">
      <c r="A520" s="118" t="s">
        <v>2179</v>
      </c>
      <c r="B520" s="59" t="s">
        <v>121</v>
      </c>
      <c r="C520" s="59" t="s">
        <v>665</v>
      </c>
      <c r="D520" s="118" t="s">
        <v>213</v>
      </c>
      <c r="E520" s="118" t="s">
        <v>214</v>
      </c>
      <c r="F520" s="119">
        <v>2.2063257999999997</v>
      </c>
      <c r="G520" s="119">
        <v>1.516285433</v>
      </c>
      <c r="H520" s="74">
        <f t="shared" si="42"/>
        <v>0.45508606228231163</v>
      </c>
      <c r="I520" s="119">
        <v>2.6584373500000003</v>
      </c>
      <c r="J520" s="119">
        <v>3.43384132</v>
      </c>
      <c r="K520" s="74">
        <f t="shared" si="43"/>
        <v>-0.22581240591513407</v>
      </c>
      <c r="L520" s="74">
        <f t="shared" si="44"/>
        <v>1.2049160418647149</v>
      </c>
      <c r="M520" s="5" t="str">
        <f t="shared" si="41"/>
        <v/>
      </c>
    </row>
    <row r="521" spans="1:13" x14ac:dyDescent="0.2">
      <c r="A521" s="118" t="s">
        <v>1811</v>
      </c>
      <c r="B521" s="59" t="s">
        <v>846</v>
      </c>
      <c r="C521" s="59" t="s">
        <v>890</v>
      </c>
      <c r="D521" s="118" t="s">
        <v>213</v>
      </c>
      <c r="E521" s="118" t="s">
        <v>1020</v>
      </c>
      <c r="F521" s="119">
        <v>3.7339666</v>
      </c>
      <c r="G521" s="119">
        <v>3.2339705800000003</v>
      </c>
      <c r="H521" s="74">
        <f t="shared" si="42"/>
        <v>0.15460747326897439</v>
      </c>
      <c r="I521" s="119">
        <v>2.6383852400000003</v>
      </c>
      <c r="J521" s="119">
        <v>1.3343110499999999</v>
      </c>
      <c r="K521" s="74">
        <f t="shared" si="43"/>
        <v>0.97733897204853437</v>
      </c>
      <c r="L521" s="74">
        <f t="shared" si="44"/>
        <v>0.70659047673324138</v>
      </c>
      <c r="M521" s="5" t="str">
        <f t="shared" si="41"/>
        <v/>
      </c>
    </row>
    <row r="522" spans="1:13" x14ac:dyDescent="0.2">
      <c r="A522" s="118" t="s">
        <v>1909</v>
      </c>
      <c r="B522" s="59" t="s">
        <v>255</v>
      </c>
      <c r="C522" s="59" t="s">
        <v>1906</v>
      </c>
      <c r="D522" s="118" t="s">
        <v>213</v>
      </c>
      <c r="E522" s="118" t="s">
        <v>214</v>
      </c>
      <c r="F522" s="119">
        <v>9.0533055000000004</v>
      </c>
      <c r="G522" s="119">
        <v>26.717201039999999</v>
      </c>
      <c r="H522" s="74">
        <f t="shared" si="42"/>
        <v>-0.66114319061919224</v>
      </c>
      <c r="I522" s="119">
        <v>2.53611224</v>
      </c>
      <c r="J522" s="119">
        <v>10.110366920000001</v>
      </c>
      <c r="K522" s="74">
        <f t="shared" si="43"/>
        <v>-0.74915725017030343</v>
      </c>
      <c r="L522" s="74">
        <f t="shared" si="44"/>
        <v>0.28013107919532815</v>
      </c>
      <c r="M522" s="5" t="str">
        <f t="shared" si="41"/>
        <v/>
      </c>
    </row>
    <row r="523" spans="1:13" x14ac:dyDescent="0.2">
      <c r="A523" s="118" t="s">
        <v>1670</v>
      </c>
      <c r="B523" s="59" t="s">
        <v>1671</v>
      </c>
      <c r="C523" s="59" t="s">
        <v>665</v>
      </c>
      <c r="D523" s="118" t="s">
        <v>212</v>
      </c>
      <c r="E523" s="118" t="s">
        <v>1020</v>
      </c>
      <c r="F523" s="119">
        <v>2.7142177200000002</v>
      </c>
      <c r="G523" s="119">
        <v>3.24136734</v>
      </c>
      <c r="H523" s="74">
        <f t="shared" si="42"/>
        <v>-0.16263186634070292</v>
      </c>
      <c r="I523" s="119">
        <v>2.5359579700000001</v>
      </c>
      <c r="J523" s="119">
        <v>4.0052851900000004</v>
      </c>
      <c r="K523" s="74">
        <f t="shared" si="43"/>
        <v>-0.36684709085596978</v>
      </c>
      <c r="L523" s="74">
        <f t="shared" si="44"/>
        <v>0.9343237100375279</v>
      </c>
      <c r="M523" s="5" t="str">
        <f t="shared" si="41"/>
        <v/>
      </c>
    </row>
    <row r="524" spans="1:13" x14ac:dyDescent="0.2">
      <c r="A524" s="118" t="s">
        <v>2740</v>
      </c>
      <c r="B524" s="59" t="s">
        <v>2741</v>
      </c>
      <c r="C524" s="59" t="s">
        <v>665</v>
      </c>
      <c r="D524" s="118" t="s">
        <v>213</v>
      </c>
      <c r="E524" s="118" t="s">
        <v>1020</v>
      </c>
      <c r="F524" s="119">
        <v>1.19481032</v>
      </c>
      <c r="G524" s="119">
        <v>0.30715001000000003</v>
      </c>
      <c r="H524" s="74">
        <f t="shared" si="42"/>
        <v>2.8899895201045243</v>
      </c>
      <c r="I524" s="119">
        <v>2.51755657</v>
      </c>
      <c r="J524" s="119">
        <v>0.24789823999999999</v>
      </c>
      <c r="K524" s="74">
        <f t="shared" si="43"/>
        <v>9.1556048562506938</v>
      </c>
      <c r="L524" s="74">
        <f t="shared" si="44"/>
        <v>2.107076351667267</v>
      </c>
      <c r="M524" s="5" t="str">
        <f t="shared" si="41"/>
        <v/>
      </c>
    </row>
    <row r="525" spans="1:13" x14ac:dyDescent="0.2">
      <c r="A525" s="118" t="s">
        <v>1812</v>
      </c>
      <c r="B525" s="59" t="s">
        <v>1607</v>
      </c>
      <c r="C525" s="59" t="s">
        <v>890</v>
      </c>
      <c r="D525" s="118" t="s">
        <v>827</v>
      </c>
      <c r="E525" s="118" t="s">
        <v>214</v>
      </c>
      <c r="F525" s="119">
        <v>2.9210231499999999</v>
      </c>
      <c r="G525" s="119">
        <v>3.7706113999999999</v>
      </c>
      <c r="H525" s="74">
        <f t="shared" si="42"/>
        <v>-0.22531843244307803</v>
      </c>
      <c r="I525" s="119">
        <v>2.5056739800000001</v>
      </c>
      <c r="J525" s="119">
        <v>2.839499875</v>
      </c>
      <c r="K525" s="74">
        <f t="shared" si="43"/>
        <v>-0.11756503246896599</v>
      </c>
      <c r="L525" s="74">
        <f t="shared" si="44"/>
        <v>0.85780695712733401</v>
      </c>
      <c r="M525" s="5" t="str">
        <f t="shared" si="41"/>
        <v/>
      </c>
    </row>
    <row r="526" spans="1:13" x14ac:dyDescent="0.2">
      <c r="A526" s="118" t="s">
        <v>2124</v>
      </c>
      <c r="B526" s="118" t="s">
        <v>552</v>
      </c>
      <c r="C526" s="118" t="s">
        <v>886</v>
      </c>
      <c r="D526" s="118" t="s">
        <v>212</v>
      </c>
      <c r="E526" s="118" t="s">
        <v>1020</v>
      </c>
      <c r="F526" s="119">
        <v>1.1500959820000001</v>
      </c>
      <c r="G526" s="119">
        <v>2.7070441019999998</v>
      </c>
      <c r="H526" s="74">
        <f t="shared" si="42"/>
        <v>-0.5751469356741199</v>
      </c>
      <c r="I526" s="119">
        <v>2.4952661300000001</v>
      </c>
      <c r="J526" s="119">
        <v>0.34187364000000003</v>
      </c>
      <c r="K526" s="74">
        <f t="shared" si="43"/>
        <v>6.2987965085579569</v>
      </c>
      <c r="L526" s="74">
        <f t="shared" si="44"/>
        <v>2.169615553008688</v>
      </c>
      <c r="M526" s="5" t="str">
        <f t="shared" si="41"/>
        <v/>
      </c>
    </row>
    <row r="527" spans="1:13" x14ac:dyDescent="0.2">
      <c r="A527" s="118" t="s">
        <v>3037</v>
      </c>
      <c r="B527" s="59" t="s">
        <v>3038</v>
      </c>
      <c r="C527" s="59" t="s">
        <v>665</v>
      </c>
      <c r="D527" s="118" t="s">
        <v>212</v>
      </c>
      <c r="E527" s="118" t="s">
        <v>1020</v>
      </c>
      <c r="F527" s="119">
        <v>1.5707435300000001</v>
      </c>
      <c r="G527" s="119">
        <v>0.55176550000000002</v>
      </c>
      <c r="H527" s="74">
        <f t="shared" si="42"/>
        <v>1.8467592301439653</v>
      </c>
      <c r="I527" s="119">
        <v>2.4771675200000001</v>
      </c>
      <c r="J527" s="119">
        <v>6.6689642600000001</v>
      </c>
      <c r="K527" s="74">
        <f t="shared" si="43"/>
        <v>-0.62855288716152158</v>
      </c>
      <c r="L527" s="74">
        <f t="shared" si="44"/>
        <v>1.5770668302545865</v>
      </c>
      <c r="M527" s="5" t="str">
        <f t="shared" si="41"/>
        <v/>
      </c>
    </row>
    <row r="528" spans="1:13" x14ac:dyDescent="0.2">
      <c r="A528" s="118" t="s">
        <v>1919</v>
      </c>
      <c r="B528" s="59" t="s">
        <v>24</v>
      </c>
      <c r="C528" s="59" t="s">
        <v>1906</v>
      </c>
      <c r="D528" s="118" t="s">
        <v>213</v>
      </c>
      <c r="E528" s="118" t="s">
        <v>214</v>
      </c>
      <c r="F528" s="119">
        <v>1.9539371799999998</v>
      </c>
      <c r="G528" s="119">
        <v>4.3335495100000001</v>
      </c>
      <c r="H528" s="74">
        <f t="shared" si="42"/>
        <v>-0.54911391331952275</v>
      </c>
      <c r="I528" s="119">
        <v>2.3992918100000002</v>
      </c>
      <c r="J528" s="119">
        <v>4.8953577050000003</v>
      </c>
      <c r="K528" s="74">
        <f t="shared" si="43"/>
        <v>-0.50988427106165879</v>
      </c>
      <c r="L528" s="74">
        <f t="shared" si="44"/>
        <v>1.2279267903587363</v>
      </c>
      <c r="M528" s="5" t="str">
        <f t="shared" si="41"/>
        <v/>
      </c>
    </row>
    <row r="529" spans="1:13" x14ac:dyDescent="0.2">
      <c r="A529" s="118" t="s">
        <v>1666</v>
      </c>
      <c r="B529" s="59" t="s">
        <v>1120</v>
      </c>
      <c r="C529" s="59" t="s">
        <v>149</v>
      </c>
      <c r="D529" s="118" t="s">
        <v>827</v>
      </c>
      <c r="E529" s="118" t="s">
        <v>214</v>
      </c>
      <c r="F529" s="119">
        <v>1.43589933</v>
      </c>
      <c r="G529" s="119">
        <v>1.57857001</v>
      </c>
      <c r="H529" s="74">
        <f t="shared" si="42"/>
        <v>-9.0379697508633061E-2</v>
      </c>
      <c r="I529" s="119">
        <v>2.3972150499999998</v>
      </c>
      <c r="J529" s="119">
        <v>4.8397379914853795</v>
      </c>
      <c r="K529" s="74">
        <f t="shared" si="43"/>
        <v>-0.50468082069371223</v>
      </c>
      <c r="L529" s="74">
        <f t="shared" si="44"/>
        <v>1.6694868504465419</v>
      </c>
      <c r="M529" s="5" t="str">
        <f t="shared" si="41"/>
        <v/>
      </c>
    </row>
    <row r="530" spans="1:13" x14ac:dyDescent="0.2">
      <c r="A530" s="118" t="s">
        <v>2803</v>
      </c>
      <c r="B530" s="59" t="s">
        <v>2070</v>
      </c>
      <c r="C530" s="59" t="s">
        <v>1942</v>
      </c>
      <c r="D530" s="118" t="s">
        <v>212</v>
      </c>
      <c r="E530" s="118" t="s">
        <v>214</v>
      </c>
      <c r="F530" s="119">
        <v>1.1034124599999999</v>
      </c>
      <c r="G530" s="119">
        <v>1.6943419900000001</v>
      </c>
      <c r="H530" s="74">
        <f t="shared" si="42"/>
        <v>-0.34876638452429554</v>
      </c>
      <c r="I530" s="119">
        <v>2.39468185</v>
      </c>
      <c r="J530" s="119">
        <v>4.9981348800000003</v>
      </c>
      <c r="K530" s="74">
        <f t="shared" si="43"/>
        <v>-0.52088490857213521</v>
      </c>
      <c r="L530" s="74">
        <f t="shared" si="44"/>
        <v>2.1702508688364821</v>
      </c>
      <c r="M530" s="5" t="str">
        <f t="shared" si="41"/>
        <v/>
      </c>
    </row>
    <row r="531" spans="1:13" x14ac:dyDescent="0.2">
      <c r="A531" s="118" t="s">
        <v>2440</v>
      </c>
      <c r="B531" s="118" t="s">
        <v>318</v>
      </c>
      <c r="C531" s="118" t="s">
        <v>885</v>
      </c>
      <c r="D531" s="118" t="s">
        <v>212</v>
      </c>
      <c r="E531" s="118" t="s">
        <v>1020</v>
      </c>
      <c r="F531" s="119">
        <v>8.5336110299999994</v>
      </c>
      <c r="G531" s="119">
        <v>6.3217517240000003</v>
      </c>
      <c r="H531" s="74">
        <f t="shared" si="42"/>
        <v>0.34988076130906265</v>
      </c>
      <c r="I531" s="119">
        <v>2.3823671800000001</v>
      </c>
      <c r="J531" s="119">
        <v>10.397409710000002</v>
      </c>
      <c r="K531" s="74">
        <f t="shared" si="43"/>
        <v>-0.77086916391217208</v>
      </c>
      <c r="L531" s="74">
        <f t="shared" si="44"/>
        <v>0.27917456884603287</v>
      </c>
      <c r="M531" s="5" t="str">
        <f t="shared" si="41"/>
        <v/>
      </c>
    </row>
    <row r="532" spans="1:13" x14ac:dyDescent="0.2">
      <c r="A532" s="118" t="s">
        <v>2287</v>
      </c>
      <c r="B532" s="59" t="s">
        <v>116</v>
      </c>
      <c r="C532" s="59" t="s">
        <v>665</v>
      </c>
      <c r="D532" s="118" t="s">
        <v>212</v>
      </c>
      <c r="E532" s="118" t="s">
        <v>1020</v>
      </c>
      <c r="F532" s="119">
        <v>0.35505987</v>
      </c>
      <c r="G532" s="119">
        <v>2.0650576680000001</v>
      </c>
      <c r="H532" s="74">
        <f t="shared" si="42"/>
        <v>-0.82806297591491762</v>
      </c>
      <c r="I532" s="119">
        <v>2.37218156</v>
      </c>
      <c r="J532" s="119">
        <v>2.6116987799999998</v>
      </c>
      <c r="K532" s="74">
        <f t="shared" si="43"/>
        <v>-9.1709358611409164E-2</v>
      </c>
      <c r="L532" s="74">
        <f t="shared" si="44"/>
        <v>6.6810748283099413</v>
      </c>
      <c r="M532" s="5" t="str">
        <f t="shared" si="41"/>
        <v/>
      </c>
    </row>
    <row r="533" spans="1:13" x14ac:dyDescent="0.2">
      <c r="A533" s="118" t="s">
        <v>1878</v>
      </c>
      <c r="B533" s="59" t="s">
        <v>1477</v>
      </c>
      <c r="C533" s="59" t="s">
        <v>975</v>
      </c>
      <c r="D533" s="118" t="s">
        <v>212</v>
      </c>
      <c r="E533" s="118" t="s">
        <v>1020</v>
      </c>
      <c r="F533" s="119">
        <v>3.4814852999999997</v>
      </c>
      <c r="G533" s="119">
        <v>6.2582374600000001</v>
      </c>
      <c r="H533" s="74">
        <f t="shared" si="42"/>
        <v>-0.44369555769461011</v>
      </c>
      <c r="I533" s="119">
        <v>2.3536892900000002</v>
      </c>
      <c r="J533" s="119">
        <v>3.4275179800000002</v>
      </c>
      <c r="K533" s="74">
        <f t="shared" si="43"/>
        <v>-0.31329629669805559</v>
      </c>
      <c r="L533" s="74">
        <f t="shared" si="44"/>
        <v>0.67605894817364309</v>
      </c>
      <c r="M533" s="5" t="str">
        <f t="shared" si="41"/>
        <v/>
      </c>
    </row>
    <row r="534" spans="1:13" x14ac:dyDescent="0.2">
      <c r="A534" s="118" t="s">
        <v>2046</v>
      </c>
      <c r="B534" s="59" t="s">
        <v>2047</v>
      </c>
      <c r="C534" s="59" t="s">
        <v>972</v>
      </c>
      <c r="D534" s="118" t="s">
        <v>213</v>
      </c>
      <c r="E534" s="118" t="s">
        <v>1020</v>
      </c>
      <c r="F534" s="119">
        <v>0.35180529999999999</v>
      </c>
      <c r="G534" s="119">
        <v>0.16844898999999999</v>
      </c>
      <c r="H534" s="74">
        <f t="shared" si="42"/>
        <v>1.0884975326952095</v>
      </c>
      <c r="I534" s="119">
        <v>2.31549460534041</v>
      </c>
      <c r="J534" s="119">
        <v>0.13172887999999999</v>
      </c>
      <c r="K534" s="74">
        <f t="shared" si="43"/>
        <v>16.577729388881238</v>
      </c>
      <c r="L534" s="74">
        <f t="shared" si="44"/>
        <v>6.5817502048445835</v>
      </c>
      <c r="M534" s="5" t="str">
        <f t="shared" si="41"/>
        <v/>
      </c>
    </row>
    <row r="535" spans="1:13" x14ac:dyDescent="0.2">
      <c r="A535" s="118" t="s">
        <v>1848</v>
      </c>
      <c r="B535" s="59" t="s">
        <v>1001</v>
      </c>
      <c r="C535" s="59" t="s">
        <v>890</v>
      </c>
      <c r="D535" s="118" t="s">
        <v>213</v>
      </c>
      <c r="E535" s="118" t="s">
        <v>1020</v>
      </c>
      <c r="F535" s="119">
        <v>3.1046733500000001</v>
      </c>
      <c r="G535" s="119">
        <v>6.4362670999999994</v>
      </c>
      <c r="H535" s="74">
        <f t="shared" si="42"/>
        <v>-0.51762826157416608</v>
      </c>
      <c r="I535" s="119">
        <v>2.3005533300000001</v>
      </c>
      <c r="J535" s="119">
        <v>21.3582367062561</v>
      </c>
      <c r="K535" s="74">
        <f t="shared" si="43"/>
        <v>-0.89228730060257555</v>
      </c>
      <c r="L535" s="74">
        <f t="shared" si="44"/>
        <v>0.74099690068844115</v>
      </c>
      <c r="M535" s="5" t="str">
        <f t="shared" si="41"/>
        <v/>
      </c>
    </row>
    <row r="536" spans="1:13" x14ac:dyDescent="0.2">
      <c r="A536" s="118" t="s">
        <v>2574</v>
      </c>
      <c r="B536" s="59" t="s">
        <v>663</v>
      </c>
      <c r="C536" s="59" t="s">
        <v>891</v>
      </c>
      <c r="D536" s="118" t="s">
        <v>212</v>
      </c>
      <c r="E536" s="118" t="s">
        <v>1020</v>
      </c>
      <c r="F536" s="119">
        <v>4.167958745</v>
      </c>
      <c r="G536" s="119">
        <v>6.4132116799999999</v>
      </c>
      <c r="H536" s="74">
        <f t="shared" si="42"/>
        <v>-0.3500980549265138</v>
      </c>
      <c r="I536" s="119">
        <v>2.2990409199999999</v>
      </c>
      <c r="J536" s="119">
        <v>2.91907366</v>
      </c>
      <c r="K536" s="74">
        <f t="shared" si="43"/>
        <v>-0.21240736350585965</v>
      </c>
      <c r="L536" s="74">
        <f t="shared" si="44"/>
        <v>0.55159877068312968</v>
      </c>
      <c r="M536" s="5" t="str">
        <f t="shared" si="41"/>
        <v/>
      </c>
    </row>
    <row r="537" spans="1:13" x14ac:dyDescent="0.2">
      <c r="A537" s="118" t="s">
        <v>2820</v>
      </c>
      <c r="B537" s="59" t="s">
        <v>301</v>
      </c>
      <c r="C537" s="59" t="s">
        <v>665</v>
      </c>
      <c r="D537" s="118" t="s">
        <v>212</v>
      </c>
      <c r="E537" s="118" t="s">
        <v>1020</v>
      </c>
      <c r="F537" s="119">
        <v>0.10356978</v>
      </c>
      <c r="G537" s="119">
        <v>0.16765654999999999</v>
      </c>
      <c r="H537" s="74">
        <f t="shared" si="42"/>
        <v>-0.38225032067044196</v>
      </c>
      <c r="I537" s="119">
        <v>2.28551729</v>
      </c>
      <c r="J537" s="119">
        <v>1.453319E-2</v>
      </c>
      <c r="K537" s="74" t="str">
        <f t="shared" si="43"/>
        <v/>
      </c>
      <c r="L537" s="74">
        <f t="shared" si="44"/>
        <v>22.06741474202224</v>
      </c>
      <c r="M537" s="5" t="str">
        <f t="shared" ref="M537:M600" si="45">IF(B537=B536,"FALSE","")</f>
        <v/>
      </c>
    </row>
    <row r="538" spans="1:13" x14ac:dyDescent="0.2">
      <c r="A538" s="118" t="s">
        <v>1921</v>
      </c>
      <c r="B538" s="59" t="s">
        <v>281</v>
      </c>
      <c r="C538" s="59" t="s">
        <v>1906</v>
      </c>
      <c r="D538" s="118" t="s">
        <v>213</v>
      </c>
      <c r="E538" s="118" t="s">
        <v>214</v>
      </c>
      <c r="F538" s="119">
        <v>2.6378840000000001</v>
      </c>
      <c r="G538" s="119">
        <v>7.3080164500000002</v>
      </c>
      <c r="H538" s="74">
        <f t="shared" si="42"/>
        <v>-0.6390424107488154</v>
      </c>
      <c r="I538" s="119">
        <v>2.2533660599999998</v>
      </c>
      <c r="J538" s="119">
        <v>25.354327909999999</v>
      </c>
      <c r="K538" s="74">
        <f t="shared" si="43"/>
        <v>-0.91112499341340258</v>
      </c>
      <c r="L538" s="74">
        <f t="shared" si="44"/>
        <v>0.85423243023574946</v>
      </c>
      <c r="M538" s="5" t="str">
        <f t="shared" si="45"/>
        <v/>
      </c>
    </row>
    <row r="539" spans="1:13" x14ac:dyDescent="0.2">
      <c r="A539" s="118" t="s">
        <v>1729</v>
      </c>
      <c r="B539" s="59" t="s">
        <v>1614</v>
      </c>
      <c r="C539" s="59" t="s">
        <v>665</v>
      </c>
      <c r="D539" s="118" t="s">
        <v>212</v>
      </c>
      <c r="E539" s="118" t="s">
        <v>1020</v>
      </c>
      <c r="F539" s="119">
        <v>0.67371753499999998</v>
      </c>
      <c r="G539" s="119">
        <v>1.460912824</v>
      </c>
      <c r="H539" s="74">
        <f t="shared" si="42"/>
        <v>-0.53883796217535296</v>
      </c>
      <c r="I539" s="119">
        <v>2.2308263500000001</v>
      </c>
      <c r="J539" s="119">
        <v>5.7954250099999998</v>
      </c>
      <c r="K539" s="74">
        <f t="shared" si="43"/>
        <v>-0.61507113867391749</v>
      </c>
      <c r="L539" s="74">
        <f t="shared" si="44"/>
        <v>3.3112190704669726</v>
      </c>
      <c r="M539" s="5" t="str">
        <f t="shared" si="45"/>
        <v/>
      </c>
    </row>
    <row r="540" spans="1:13" x14ac:dyDescent="0.2">
      <c r="A540" s="118" t="s">
        <v>2040</v>
      </c>
      <c r="B540" s="59" t="s">
        <v>2041</v>
      </c>
      <c r="C540" s="59" t="s">
        <v>890</v>
      </c>
      <c r="D540" s="118" t="s">
        <v>827</v>
      </c>
      <c r="E540" s="118" t="s">
        <v>214</v>
      </c>
      <c r="F540" s="119">
        <v>0.80068147000000001</v>
      </c>
      <c r="G540" s="119">
        <v>0.47514172999999998</v>
      </c>
      <c r="H540" s="74">
        <f t="shared" si="42"/>
        <v>0.68514238898780788</v>
      </c>
      <c r="I540" s="119">
        <v>2.2117629999999999</v>
      </c>
      <c r="J540" s="119">
        <v>0</v>
      </c>
      <c r="K540" s="74" t="str">
        <f t="shared" si="43"/>
        <v/>
      </c>
      <c r="L540" s="74">
        <f t="shared" si="44"/>
        <v>2.7623506761059424</v>
      </c>
      <c r="M540" s="5" t="str">
        <f t="shared" si="45"/>
        <v/>
      </c>
    </row>
    <row r="541" spans="1:13" x14ac:dyDescent="0.2">
      <c r="A541" s="118" t="s">
        <v>1739</v>
      </c>
      <c r="B541" s="59" t="s">
        <v>1637</v>
      </c>
      <c r="C541" s="59" t="s">
        <v>665</v>
      </c>
      <c r="D541" s="118" t="s">
        <v>212</v>
      </c>
      <c r="E541" s="118" t="s">
        <v>1020</v>
      </c>
      <c r="F541" s="119">
        <v>2.2940075499999999</v>
      </c>
      <c r="G541" s="119">
        <v>0.37413959999999996</v>
      </c>
      <c r="H541" s="74">
        <f t="shared" si="42"/>
        <v>5.1314213999266585</v>
      </c>
      <c r="I541" s="119">
        <v>2.1845731000000002</v>
      </c>
      <c r="J541" s="119">
        <v>23.930068500000001</v>
      </c>
      <c r="K541" s="74">
        <f t="shared" si="43"/>
        <v>-0.90871011923764444</v>
      </c>
      <c r="L541" s="74">
        <f t="shared" si="44"/>
        <v>0.95229551445896521</v>
      </c>
      <c r="M541" s="5" t="str">
        <f t="shared" si="45"/>
        <v/>
      </c>
    </row>
    <row r="542" spans="1:13" x14ac:dyDescent="0.2">
      <c r="A542" s="118" t="s">
        <v>2323</v>
      </c>
      <c r="B542" s="59" t="s">
        <v>1633</v>
      </c>
      <c r="C542" s="59" t="s">
        <v>665</v>
      </c>
      <c r="D542" s="118" t="s">
        <v>213</v>
      </c>
      <c r="E542" s="118" t="s">
        <v>214</v>
      </c>
      <c r="F542" s="119">
        <v>2.35522265</v>
      </c>
      <c r="G542" s="119">
        <v>4.5621421720000006</v>
      </c>
      <c r="H542" s="74">
        <f t="shared" si="42"/>
        <v>-0.48374632766705461</v>
      </c>
      <c r="I542" s="119">
        <v>2.1810777900000002</v>
      </c>
      <c r="J542" s="119">
        <v>1.7058509199999998</v>
      </c>
      <c r="K542" s="74">
        <f t="shared" si="43"/>
        <v>0.27858640191137019</v>
      </c>
      <c r="L542" s="74">
        <f t="shared" si="44"/>
        <v>0.92606012854028907</v>
      </c>
      <c r="M542" s="5" t="str">
        <f t="shared" si="45"/>
        <v/>
      </c>
    </row>
    <row r="543" spans="1:13" x14ac:dyDescent="0.2">
      <c r="A543" s="118" t="s">
        <v>1725</v>
      </c>
      <c r="B543" s="59" t="s">
        <v>145</v>
      </c>
      <c r="C543" s="59" t="s">
        <v>665</v>
      </c>
      <c r="D543" s="118" t="s">
        <v>212</v>
      </c>
      <c r="E543" s="118" t="s">
        <v>1020</v>
      </c>
      <c r="F543" s="119">
        <v>4.4670054409999995</v>
      </c>
      <c r="G543" s="119">
        <v>4.3199527499999997</v>
      </c>
      <c r="H543" s="74">
        <f t="shared" si="42"/>
        <v>3.4040347084814737E-2</v>
      </c>
      <c r="I543" s="119">
        <v>2.1756973500000001</v>
      </c>
      <c r="J543" s="119">
        <v>26.879259820000001</v>
      </c>
      <c r="K543" s="74">
        <f t="shared" si="43"/>
        <v>-0.91905664945501464</v>
      </c>
      <c r="L543" s="74">
        <f t="shared" si="44"/>
        <v>0.48705948061548382</v>
      </c>
      <c r="M543" s="5" t="str">
        <f t="shared" si="45"/>
        <v/>
      </c>
    </row>
    <row r="544" spans="1:13" x14ac:dyDescent="0.2">
      <c r="A544" s="118" t="s">
        <v>1653</v>
      </c>
      <c r="B544" s="59" t="s">
        <v>1555</v>
      </c>
      <c r="C544" s="59" t="s">
        <v>149</v>
      </c>
      <c r="D544" s="118" t="s">
        <v>827</v>
      </c>
      <c r="E544" s="118" t="s">
        <v>214</v>
      </c>
      <c r="F544" s="119">
        <v>0.16264967000000002</v>
      </c>
      <c r="G544" s="119">
        <v>0.36726391999999997</v>
      </c>
      <c r="H544" s="74">
        <f t="shared" si="42"/>
        <v>-0.55713136754625925</v>
      </c>
      <c r="I544" s="119">
        <v>2.1685470599402503</v>
      </c>
      <c r="J544" s="119">
        <v>0.24706712</v>
      </c>
      <c r="K544" s="74">
        <f t="shared" si="43"/>
        <v>7.7771576401596878</v>
      </c>
      <c r="L544" s="74">
        <f t="shared" si="44"/>
        <v>13.332625021251197</v>
      </c>
      <c r="M544" s="5" t="str">
        <f t="shared" si="45"/>
        <v/>
      </c>
    </row>
    <row r="545" spans="1:13" x14ac:dyDescent="0.2">
      <c r="A545" s="118" t="s">
        <v>2993</v>
      </c>
      <c r="B545" s="59" t="s">
        <v>2994</v>
      </c>
      <c r="C545" s="59" t="s">
        <v>892</v>
      </c>
      <c r="D545" s="118" t="s">
        <v>213</v>
      </c>
      <c r="E545" s="118" t="s">
        <v>214</v>
      </c>
      <c r="F545" s="119">
        <v>0.82893267000000004</v>
      </c>
      <c r="G545" s="119">
        <v>2.0558925600000002</v>
      </c>
      <c r="H545" s="74">
        <f t="shared" si="42"/>
        <v>-0.59680156145902874</v>
      </c>
      <c r="I545" s="119">
        <v>2.1619316400000002</v>
      </c>
      <c r="J545" s="119">
        <v>0</v>
      </c>
      <c r="K545" s="74" t="str">
        <f t="shared" si="43"/>
        <v/>
      </c>
      <c r="L545" s="74">
        <f t="shared" si="44"/>
        <v>2.6080907632703147</v>
      </c>
      <c r="M545" s="5" t="str">
        <f t="shared" si="45"/>
        <v/>
      </c>
    </row>
    <row r="546" spans="1:13" x14ac:dyDescent="0.2">
      <c r="A546" s="118" t="s">
        <v>2938</v>
      </c>
      <c r="B546" s="59" t="s">
        <v>945</v>
      </c>
      <c r="C546" s="59" t="s">
        <v>890</v>
      </c>
      <c r="D546" s="118" t="s">
        <v>213</v>
      </c>
      <c r="E546" s="118" t="s">
        <v>214</v>
      </c>
      <c r="F546" s="119">
        <v>9.6968834470000012</v>
      </c>
      <c r="G546" s="119">
        <v>5.5167955329999998</v>
      </c>
      <c r="H546" s="74">
        <f t="shared" si="42"/>
        <v>0.75770216405444613</v>
      </c>
      <c r="I546" s="119">
        <v>2.1481857999999998</v>
      </c>
      <c r="J546" s="119">
        <v>1.6597237499999999</v>
      </c>
      <c r="K546" s="74">
        <f t="shared" si="43"/>
        <v>0.29430322365393624</v>
      </c>
      <c r="L546" s="74">
        <f t="shared" si="44"/>
        <v>0.22153363106211207</v>
      </c>
      <c r="M546" s="5" t="str">
        <f t="shared" si="45"/>
        <v/>
      </c>
    </row>
    <row r="547" spans="1:13" x14ac:dyDescent="0.2">
      <c r="A547" s="118" t="s">
        <v>2437</v>
      </c>
      <c r="B547" s="59" t="s">
        <v>190</v>
      </c>
      <c r="C547" s="59" t="s">
        <v>885</v>
      </c>
      <c r="D547" s="118" t="s">
        <v>212</v>
      </c>
      <c r="E547" s="118" t="s">
        <v>1020</v>
      </c>
      <c r="F547" s="119">
        <v>2.3919947000000001</v>
      </c>
      <c r="G547" s="119">
        <v>3.3350711129999997</v>
      </c>
      <c r="H547" s="74">
        <f t="shared" si="42"/>
        <v>-0.28277550344396496</v>
      </c>
      <c r="I547" s="119">
        <v>2.1397194100000001</v>
      </c>
      <c r="J547" s="119">
        <v>0.63534734999999998</v>
      </c>
      <c r="K547" s="74">
        <f t="shared" si="43"/>
        <v>2.3677946559468617</v>
      </c>
      <c r="L547" s="74">
        <f t="shared" si="44"/>
        <v>0.89453350795467901</v>
      </c>
      <c r="M547" s="5" t="str">
        <f t="shared" si="45"/>
        <v/>
      </c>
    </row>
    <row r="548" spans="1:13" x14ac:dyDescent="0.2">
      <c r="A548" s="118" t="s">
        <v>2291</v>
      </c>
      <c r="B548" s="59" t="s">
        <v>825</v>
      </c>
      <c r="C548" s="59" t="s">
        <v>494</v>
      </c>
      <c r="D548" s="118" t="s">
        <v>212</v>
      </c>
      <c r="E548" s="118" t="s">
        <v>1020</v>
      </c>
      <c r="F548" s="119">
        <v>1.2739989299999999</v>
      </c>
      <c r="G548" s="119">
        <v>0.85321924000000005</v>
      </c>
      <c r="H548" s="74">
        <f t="shared" si="42"/>
        <v>0.49316713720614147</v>
      </c>
      <c r="I548" s="119">
        <v>2.12143237</v>
      </c>
      <c r="J548" s="119">
        <v>9.0009889300000001</v>
      </c>
      <c r="K548" s="74">
        <f t="shared" si="43"/>
        <v>-0.7643111899705447</v>
      </c>
      <c r="L548" s="74">
        <f t="shared" si="44"/>
        <v>1.6651759432796385</v>
      </c>
      <c r="M548" s="5" t="str">
        <f t="shared" si="45"/>
        <v/>
      </c>
    </row>
    <row r="549" spans="1:13" x14ac:dyDescent="0.2">
      <c r="A549" s="118" t="s">
        <v>2956</v>
      </c>
      <c r="B549" s="59" t="s">
        <v>961</v>
      </c>
      <c r="C549" s="59" t="s">
        <v>885</v>
      </c>
      <c r="D549" s="118" t="s">
        <v>212</v>
      </c>
      <c r="E549" s="118" t="s">
        <v>3031</v>
      </c>
      <c r="F549" s="119">
        <v>6.42232761</v>
      </c>
      <c r="G549" s="119">
        <v>11.7214516</v>
      </c>
      <c r="H549" s="74">
        <f t="shared" si="42"/>
        <v>-0.45208769108426805</v>
      </c>
      <c r="I549" s="119">
        <v>2.0911891200000001</v>
      </c>
      <c r="J549" s="119">
        <v>3.4798205200000001</v>
      </c>
      <c r="K549" s="74">
        <f t="shared" si="43"/>
        <v>-0.39905259251704162</v>
      </c>
      <c r="L549" s="74">
        <f t="shared" si="44"/>
        <v>0.32561233979155418</v>
      </c>
      <c r="M549" s="5" t="str">
        <f t="shared" si="45"/>
        <v/>
      </c>
    </row>
    <row r="550" spans="1:13" x14ac:dyDescent="0.2">
      <c r="A550" s="118" t="s">
        <v>2109</v>
      </c>
      <c r="B550" s="59" t="s">
        <v>217</v>
      </c>
      <c r="C550" s="59" t="s">
        <v>886</v>
      </c>
      <c r="D550" s="118" t="s">
        <v>212</v>
      </c>
      <c r="E550" s="118" t="s">
        <v>1020</v>
      </c>
      <c r="F550" s="119">
        <v>1.0884718459999998</v>
      </c>
      <c r="G550" s="119">
        <v>4.1783990160000002</v>
      </c>
      <c r="H550" s="74">
        <f t="shared" si="42"/>
        <v>-0.73950026270061708</v>
      </c>
      <c r="I550" s="119">
        <v>2.0775825399999999</v>
      </c>
      <c r="J550" s="119">
        <v>0</v>
      </c>
      <c r="K550" s="74" t="str">
        <f t="shared" si="43"/>
        <v/>
      </c>
      <c r="L550" s="74">
        <f t="shared" si="44"/>
        <v>1.9087150004245497</v>
      </c>
      <c r="M550" s="5" t="str">
        <f t="shared" si="45"/>
        <v/>
      </c>
    </row>
    <row r="551" spans="1:13" x14ac:dyDescent="0.2">
      <c r="A551" s="118" t="s">
        <v>1946</v>
      </c>
      <c r="B551" s="59" t="s">
        <v>1947</v>
      </c>
      <c r="C551" s="59" t="s">
        <v>1942</v>
      </c>
      <c r="D551" s="118" t="s">
        <v>212</v>
      </c>
      <c r="E551" s="118" t="s">
        <v>1020</v>
      </c>
      <c r="F551" s="119">
        <v>0.80455244999999997</v>
      </c>
      <c r="G551" s="119">
        <v>1.1666815700000002</v>
      </c>
      <c r="H551" s="74">
        <f t="shared" si="42"/>
        <v>-0.31039242352992702</v>
      </c>
      <c r="I551" s="119">
        <v>2.0763942900000001</v>
      </c>
      <c r="J551" s="119">
        <v>10.86304868</v>
      </c>
      <c r="K551" s="74">
        <f t="shared" si="43"/>
        <v>-0.80885713107197454</v>
      </c>
      <c r="L551" s="74">
        <f t="shared" si="44"/>
        <v>2.580806621122091</v>
      </c>
      <c r="M551" s="5" t="str">
        <f t="shared" si="45"/>
        <v/>
      </c>
    </row>
    <row r="552" spans="1:13" x14ac:dyDescent="0.2">
      <c r="A552" s="118" t="s">
        <v>1708</v>
      </c>
      <c r="B552" s="59" t="s">
        <v>1943</v>
      </c>
      <c r="C552" s="59" t="s">
        <v>1942</v>
      </c>
      <c r="D552" s="118" t="s">
        <v>212</v>
      </c>
      <c r="E552" s="118" t="s">
        <v>1020</v>
      </c>
      <c r="F552" s="119">
        <v>2.0590320900000001</v>
      </c>
      <c r="G552" s="119">
        <v>4.1546485899999999</v>
      </c>
      <c r="H552" s="74">
        <f t="shared" si="42"/>
        <v>-0.50440282844715867</v>
      </c>
      <c r="I552" s="119">
        <v>2.0738842800000001</v>
      </c>
      <c r="J552" s="119">
        <v>2.9733266299999999</v>
      </c>
      <c r="K552" s="74">
        <f t="shared" si="43"/>
        <v>-0.30250371450108726</v>
      </c>
      <c r="L552" s="74">
        <f t="shared" si="44"/>
        <v>1.0072131901547974</v>
      </c>
      <c r="M552" s="5" t="str">
        <f t="shared" si="45"/>
        <v/>
      </c>
    </row>
    <row r="553" spans="1:13" x14ac:dyDescent="0.2">
      <c r="A553" s="118" t="s">
        <v>592</v>
      </c>
      <c r="B553" s="59" t="s">
        <v>367</v>
      </c>
      <c r="C553" s="59" t="s">
        <v>888</v>
      </c>
      <c r="D553" s="118" t="s">
        <v>212</v>
      </c>
      <c r="E553" s="118" t="s">
        <v>1020</v>
      </c>
      <c r="F553" s="119">
        <v>0.64563728799999998</v>
      </c>
      <c r="G553" s="119">
        <v>0.712622898</v>
      </c>
      <c r="H553" s="74">
        <f t="shared" si="42"/>
        <v>-9.3998677544599563E-2</v>
      </c>
      <c r="I553" s="119">
        <v>2.0493593999999997</v>
      </c>
      <c r="J553" s="119">
        <v>0</v>
      </c>
      <c r="K553" s="74" t="str">
        <f t="shared" si="43"/>
        <v/>
      </c>
      <c r="L553" s="74">
        <f t="shared" si="44"/>
        <v>3.1741651823554524</v>
      </c>
      <c r="M553" s="5" t="str">
        <f t="shared" si="45"/>
        <v/>
      </c>
    </row>
    <row r="554" spans="1:13" x14ac:dyDescent="0.2">
      <c r="A554" s="118" t="s">
        <v>2461</v>
      </c>
      <c r="B554" s="118" t="s">
        <v>70</v>
      </c>
      <c r="C554" s="118" t="s">
        <v>885</v>
      </c>
      <c r="D554" s="118" t="s">
        <v>212</v>
      </c>
      <c r="E554" s="118" t="s">
        <v>3031</v>
      </c>
      <c r="F554" s="119">
        <v>1.7545712600000001</v>
      </c>
      <c r="G554" s="119">
        <v>2.69476929</v>
      </c>
      <c r="H554" s="74">
        <f t="shared" si="42"/>
        <v>-0.34889741154798448</v>
      </c>
      <c r="I554" s="119">
        <v>2.0381328500000002</v>
      </c>
      <c r="J554" s="119">
        <v>1.0041825</v>
      </c>
      <c r="K554" s="74">
        <f t="shared" si="43"/>
        <v>1.0296438645365762</v>
      </c>
      <c r="L554" s="74">
        <f t="shared" si="44"/>
        <v>1.1616130370219333</v>
      </c>
      <c r="M554" s="5" t="str">
        <f t="shared" si="45"/>
        <v/>
      </c>
    </row>
    <row r="555" spans="1:13" x14ac:dyDescent="0.2">
      <c r="A555" s="118" t="s">
        <v>1642</v>
      </c>
      <c r="B555" s="59" t="s">
        <v>1583</v>
      </c>
      <c r="C555" s="59" t="s">
        <v>149</v>
      </c>
      <c r="D555" s="118" t="s">
        <v>213</v>
      </c>
      <c r="E555" s="118" t="s">
        <v>214</v>
      </c>
      <c r="F555" s="119">
        <v>3.0836127700000002</v>
      </c>
      <c r="G555" s="119">
        <v>0.36015950000000002</v>
      </c>
      <c r="H555" s="74">
        <f t="shared" si="42"/>
        <v>7.5617976757519934</v>
      </c>
      <c r="I555" s="119">
        <v>2.0314209169280999</v>
      </c>
      <c r="J555" s="119">
        <v>0</v>
      </c>
      <c r="K555" s="74" t="str">
        <f t="shared" si="43"/>
        <v/>
      </c>
      <c r="L555" s="74">
        <f t="shared" si="44"/>
        <v>0.65877951236013976</v>
      </c>
      <c r="M555" s="5" t="str">
        <f t="shared" si="45"/>
        <v/>
      </c>
    </row>
    <row r="556" spans="1:13" x14ac:dyDescent="0.2">
      <c r="A556" s="118" t="s">
        <v>1995</v>
      </c>
      <c r="B556" s="59" t="s">
        <v>1996</v>
      </c>
      <c r="C556" s="59" t="s">
        <v>665</v>
      </c>
      <c r="D556" s="118" t="s">
        <v>213</v>
      </c>
      <c r="E556" s="118" t="s">
        <v>214</v>
      </c>
      <c r="F556" s="119">
        <v>2.5108160699999997</v>
      </c>
      <c r="G556" s="119">
        <v>3.3082676499999999</v>
      </c>
      <c r="H556" s="74">
        <f t="shared" si="42"/>
        <v>-0.241048084486151</v>
      </c>
      <c r="I556" s="119">
        <v>2.0145506900000001</v>
      </c>
      <c r="J556" s="119">
        <v>4.6049171500000003</v>
      </c>
      <c r="K556" s="74">
        <f t="shared" si="43"/>
        <v>-0.56252183820505874</v>
      </c>
      <c r="L556" s="74">
        <f t="shared" si="44"/>
        <v>0.80234897094632673</v>
      </c>
      <c r="M556" s="5" t="str">
        <f t="shared" si="45"/>
        <v/>
      </c>
    </row>
    <row r="557" spans="1:13" x14ac:dyDescent="0.2">
      <c r="A557" s="118" t="s">
        <v>2794</v>
      </c>
      <c r="B557" s="59" t="s">
        <v>1012</v>
      </c>
      <c r="C557" s="59" t="s">
        <v>665</v>
      </c>
      <c r="D557" s="118" t="s">
        <v>212</v>
      </c>
      <c r="E557" s="118" t="s">
        <v>1020</v>
      </c>
      <c r="F557" s="119">
        <v>1.06338252</v>
      </c>
      <c r="G557" s="119">
        <v>3.93158736</v>
      </c>
      <c r="H557" s="74">
        <f t="shared" si="42"/>
        <v>-0.72952845183630866</v>
      </c>
      <c r="I557" s="119">
        <v>2.0071101499999999</v>
      </c>
      <c r="J557" s="119">
        <v>1.78140071</v>
      </c>
      <c r="K557" s="74">
        <f t="shared" si="43"/>
        <v>0.12670335131953547</v>
      </c>
      <c r="L557" s="74">
        <f t="shared" si="44"/>
        <v>1.8874770952601327</v>
      </c>
      <c r="M557" s="5" t="str">
        <f t="shared" si="45"/>
        <v/>
      </c>
    </row>
    <row r="558" spans="1:13" x14ac:dyDescent="0.2">
      <c r="A558" s="118" t="s">
        <v>2952</v>
      </c>
      <c r="B558" s="59" t="s">
        <v>1238</v>
      </c>
      <c r="C558" s="59" t="s">
        <v>885</v>
      </c>
      <c r="D558" s="118" t="s">
        <v>212</v>
      </c>
      <c r="E558" s="118" t="s">
        <v>3031</v>
      </c>
      <c r="F558" s="119">
        <v>2.5034767999999996</v>
      </c>
      <c r="G558" s="119">
        <v>3.2501222900000002</v>
      </c>
      <c r="H558" s="74">
        <f t="shared" si="42"/>
        <v>-0.22972842969548712</v>
      </c>
      <c r="I558" s="119">
        <v>2.0036909399999998</v>
      </c>
      <c r="J558" s="119">
        <v>4.2738099199999997</v>
      </c>
      <c r="K558" s="74">
        <f t="shared" si="43"/>
        <v>-0.53116985137233241</v>
      </c>
      <c r="L558" s="74">
        <f t="shared" si="44"/>
        <v>0.80036329475871326</v>
      </c>
      <c r="M558" s="5" t="str">
        <f t="shared" si="45"/>
        <v/>
      </c>
    </row>
    <row r="559" spans="1:13" x14ac:dyDescent="0.2">
      <c r="A559" s="118" t="s">
        <v>1866</v>
      </c>
      <c r="B559" s="59" t="s">
        <v>1627</v>
      </c>
      <c r="C559" s="59" t="s">
        <v>890</v>
      </c>
      <c r="D559" s="118" t="s">
        <v>827</v>
      </c>
      <c r="E559" s="118" t="s">
        <v>214</v>
      </c>
      <c r="F559" s="119">
        <v>3.7535970099999996</v>
      </c>
      <c r="G559" s="119">
        <v>5.8433969299999999</v>
      </c>
      <c r="H559" s="74">
        <f t="shared" si="42"/>
        <v>-0.35763442823316816</v>
      </c>
      <c r="I559" s="119">
        <v>1.9967350809098101</v>
      </c>
      <c r="J559" s="119">
        <v>5.2979420647042996</v>
      </c>
      <c r="K559" s="74">
        <f t="shared" si="43"/>
        <v>-0.62311118986891822</v>
      </c>
      <c r="L559" s="74">
        <f t="shared" si="44"/>
        <v>0.53195243804550296</v>
      </c>
      <c r="M559" s="5" t="str">
        <f t="shared" si="45"/>
        <v/>
      </c>
    </row>
    <row r="560" spans="1:13" x14ac:dyDescent="0.2">
      <c r="A560" s="118" t="s">
        <v>2590</v>
      </c>
      <c r="B560" s="59" t="s">
        <v>247</v>
      </c>
      <c r="C560" s="59" t="s">
        <v>891</v>
      </c>
      <c r="D560" s="118" t="s">
        <v>212</v>
      </c>
      <c r="E560" s="118" t="s">
        <v>214</v>
      </c>
      <c r="F560" s="119">
        <v>13.71268105</v>
      </c>
      <c r="G560" s="119">
        <v>14.528658674000001</v>
      </c>
      <c r="H560" s="74">
        <f t="shared" si="42"/>
        <v>-5.6163314336804326E-2</v>
      </c>
      <c r="I560" s="119">
        <v>1.99342496</v>
      </c>
      <c r="J560" s="119">
        <v>0.30670978999999998</v>
      </c>
      <c r="K560" s="74">
        <f t="shared" si="43"/>
        <v>5.499384841938042</v>
      </c>
      <c r="L560" s="74">
        <f t="shared" si="44"/>
        <v>0.14537091271440314</v>
      </c>
      <c r="M560" s="5" t="str">
        <f t="shared" si="45"/>
        <v/>
      </c>
    </row>
    <row r="561" spans="1:13" x14ac:dyDescent="0.2">
      <c r="A561" s="118" t="s">
        <v>2802</v>
      </c>
      <c r="B561" s="118" t="s">
        <v>1235</v>
      </c>
      <c r="C561" s="118" t="s">
        <v>665</v>
      </c>
      <c r="D561" s="118" t="s">
        <v>212</v>
      </c>
      <c r="E561" s="118" t="s">
        <v>214</v>
      </c>
      <c r="F561" s="119">
        <v>0.62581144999999994</v>
      </c>
      <c r="G561" s="119">
        <v>0.62807009999999996</v>
      </c>
      <c r="H561" s="74">
        <f t="shared" si="42"/>
        <v>-3.5961750129483994E-3</v>
      </c>
      <c r="I561" s="119">
        <v>1.9899754299999999</v>
      </c>
      <c r="J561" s="119">
        <v>0.5649791999999999</v>
      </c>
      <c r="K561" s="74">
        <f t="shared" si="43"/>
        <v>2.522210074282381</v>
      </c>
      <c r="L561" s="74">
        <f t="shared" si="44"/>
        <v>3.179832248195523</v>
      </c>
      <c r="M561" s="5" t="str">
        <f t="shared" si="45"/>
        <v/>
      </c>
    </row>
    <row r="562" spans="1:13" x14ac:dyDescent="0.2">
      <c r="A562" s="118" t="s">
        <v>2591</v>
      </c>
      <c r="B562" s="59" t="s">
        <v>589</v>
      </c>
      <c r="C562" s="59" t="s">
        <v>891</v>
      </c>
      <c r="D562" s="118" t="s">
        <v>212</v>
      </c>
      <c r="E562" s="118" t="s">
        <v>1020</v>
      </c>
      <c r="F562" s="119">
        <v>4.3436307960000002</v>
      </c>
      <c r="G562" s="119">
        <v>5.0911961149999998</v>
      </c>
      <c r="H562" s="74">
        <f t="shared" si="42"/>
        <v>-0.14683490914786723</v>
      </c>
      <c r="I562" s="119">
        <v>1.9672743300000002</v>
      </c>
      <c r="J562" s="119">
        <v>2.0989629500000002</v>
      </c>
      <c r="K562" s="74">
        <f t="shared" si="43"/>
        <v>-6.273984969577473E-2</v>
      </c>
      <c r="L562" s="74">
        <f t="shared" si="44"/>
        <v>0.45291011653468349</v>
      </c>
      <c r="M562" s="5" t="str">
        <f t="shared" si="45"/>
        <v/>
      </c>
    </row>
    <row r="563" spans="1:13" x14ac:dyDescent="0.2">
      <c r="A563" s="118" t="s">
        <v>2742</v>
      </c>
      <c r="B563" s="59" t="s">
        <v>2743</v>
      </c>
      <c r="C563" s="59" t="s">
        <v>665</v>
      </c>
      <c r="D563" s="118" t="s">
        <v>213</v>
      </c>
      <c r="E563" s="118" t="s">
        <v>1020</v>
      </c>
      <c r="F563" s="119">
        <v>1.33448729</v>
      </c>
      <c r="G563" s="119">
        <v>0.19044370000000002</v>
      </c>
      <c r="H563" s="74">
        <f t="shared" si="42"/>
        <v>6.0072535347716931</v>
      </c>
      <c r="I563" s="119">
        <v>1.8617489299999999</v>
      </c>
      <c r="J563" s="119">
        <v>7.221698E-2</v>
      </c>
      <c r="K563" s="74">
        <f t="shared" si="43"/>
        <v>24.779933334238013</v>
      </c>
      <c r="L563" s="74">
        <f t="shared" si="44"/>
        <v>1.3951042800864741</v>
      </c>
      <c r="M563" s="5" t="str">
        <f t="shared" si="45"/>
        <v/>
      </c>
    </row>
    <row r="564" spans="1:13" x14ac:dyDescent="0.2">
      <c r="A564" s="118" t="s">
        <v>2783</v>
      </c>
      <c r="B564" s="59" t="s">
        <v>1010</v>
      </c>
      <c r="C564" s="59" t="s">
        <v>665</v>
      </c>
      <c r="D564" s="118" t="s">
        <v>212</v>
      </c>
      <c r="E564" s="118" t="s">
        <v>1020</v>
      </c>
      <c r="F564" s="119">
        <v>1.7870156529999999</v>
      </c>
      <c r="G564" s="119">
        <v>0.56555049300000004</v>
      </c>
      <c r="H564" s="74">
        <f t="shared" si="42"/>
        <v>2.1597809127893375</v>
      </c>
      <c r="I564" s="119">
        <v>1.81761909</v>
      </c>
      <c r="J564" s="119">
        <v>0.45270122134381202</v>
      </c>
      <c r="K564" s="74">
        <f t="shared" si="43"/>
        <v>3.0150523221574801</v>
      </c>
      <c r="L564" s="74">
        <f t="shared" si="44"/>
        <v>1.0171254442839512</v>
      </c>
      <c r="M564" s="5" t="str">
        <f t="shared" si="45"/>
        <v/>
      </c>
    </row>
    <row r="565" spans="1:13" x14ac:dyDescent="0.2">
      <c r="A565" s="118" t="s">
        <v>2050</v>
      </c>
      <c r="B565" s="59" t="s">
        <v>2051</v>
      </c>
      <c r="C565" s="59" t="s">
        <v>972</v>
      </c>
      <c r="D565" s="118" t="s">
        <v>213</v>
      </c>
      <c r="E565" s="118" t="s">
        <v>1020</v>
      </c>
      <c r="F565" s="119">
        <v>0.82588081999999996</v>
      </c>
      <c r="G565" s="119">
        <v>0.13642310000000002</v>
      </c>
      <c r="H565" s="74">
        <f t="shared" si="42"/>
        <v>5.0538194777863854</v>
      </c>
      <c r="I565" s="119">
        <v>1.81280032</v>
      </c>
      <c r="J565" s="119">
        <v>3.9910710000000002E-2</v>
      </c>
      <c r="K565" s="74">
        <f t="shared" si="43"/>
        <v>44.421399919971357</v>
      </c>
      <c r="L565" s="74">
        <f t="shared" si="44"/>
        <v>2.19499021662714</v>
      </c>
      <c r="M565" s="5" t="str">
        <f t="shared" si="45"/>
        <v/>
      </c>
    </row>
    <row r="566" spans="1:13" x14ac:dyDescent="0.2">
      <c r="A566" s="118" t="s">
        <v>2961</v>
      </c>
      <c r="B566" s="59" t="s">
        <v>181</v>
      </c>
      <c r="C566" s="59" t="s">
        <v>890</v>
      </c>
      <c r="D566" s="118" t="s">
        <v>213</v>
      </c>
      <c r="E566" s="118" t="s">
        <v>1020</v>
      </c>
      <c r="F566" s="119">
        <v>2.2398956669999999</v>
      </c>
      <c r="G566" s="119">
        <v>5.6998992499999996</v>
      </c>
      <c r="H566" s="74">
        <f t="shared" si="42"/>
        <v>-0.60702890195822323</v>
      </c>
      <c r="I566" s="119">
        <v>1.8069884530483249</v>
      </c>
      <c r="J566" s="119">
        <v>13.97984898</v>
      </c>
      <c r="K566" s="74">
        <f t="shared" si="43"/>
        <v>-0.87074334954308463</v>
      </c>
      <c r="L566" s="74">
        <f t="shared" si="44"/>
        <v>0.80672884887915852</v>
      </c>
      <c r="M566" s="5" t="str">
        <f t="shared" si="45"/>
        <v/>
      </c>
    </row>
    <row r="567" spans="1:13" x14ac:dyDescent="0.2">
      <c r="A567" s="118" t="s">
        <v>1765</v>
      </c>
      <c r="B567" s="59" t="s">
        <v>1766</v>
      </c>
      <c r="C567" s="59" t="s">
        <v>149</v>
      </c>
      <c r="D567" s="118" t="s">
        <v>827</v>
      </c>
      <c r="E567" s="118" t="s">
        <v>214</v>
      </c>
      <c r="F567" s="119">
        <v>0.66449851999999998</v>
      </c>
      <c r="G567" s="119">
        <v>0.40086050000000001</v>
      </c>
      <c r="H567" s="74">
        <f t="shared" si="42"/>
        <v>0.65768021543654198</v>
      </c>
      <c r="I567" s="119">
        <v>1.77125983</v>
      </c>
      <c r="J567" s="119">
        <v>0.64073349999999996</v>
      </c>
      <c r="K567" s="74">
        <f t="shared" si="43"/>
        <v>1.7644251939378854</v>
      </c>
      <c r="L567" s="74">
        <f t="shared" si="44"/>
        <v>2.665558728407702</v>
      </c>
      <c r="M567" s="5" t="str">
        <f t="shared" si="45"/>
        <v/>
      </c>
    </row>
    <row r="568" spans="1:13" x14ac:dyDescent="0.2">
      <c r="A568" s="118" t="s">
        <v>2117</v>
      </c>
      <c r="B568" s="59" t="s">
        <v>216</v>
      </c>
      <c r="C568" s="59" t="s">
        <v>886</v>
      </c>
      <c r="D568" s="118" t="s">
        <v>212</v>
      </c>
      <c r="E568" s="118" t="s">
        <v>1020</v>
      </c>
      <c r="F568" s="119">
        <v>0.168246017</v>
      </c>
      <c r="G568" s="119">
        <v>0.241583679</v>
      </c>
      <c r="H568" s="74">
        <f t="shared" si="42"/>
        <v>-0.30357043283540686</v>
      </c>
      <c r="I568" s="119">
        <v>1.7627673700000002</v>
      </c>
      <c r="J568" s="119">
        <v>0</v>
      </c>
      <c r="K568" s="74" t="str">
        <f t="shared" si="43"/>
        <v/>
      </c>
      <c r="L568" s="74">
        <f t="shared" si="44"/>
        <v>10.477320066364484</v>
      </c>
      <c r="M568" s="5" t="str">
        <f t="shared" si="45"/>
        <v/>
      </c>
    </row>
    <row r="569" spans="1:13" x14ac:dyDescent="0.2">
      <c r="A569" s="118" t="s">
        <v>2165</v>
      </c>
      <c r="B569" s="59" t="s">
        <v>554</v>
      </c>
      <c r="C569" s="59" t="s">
        <v>886</v>
      </c>
      <c r="D569" s="118" t="s">
        <v>212</v>
      </c>
      <c r="E569" s="118" t="s">
        <v>1020</v>
      </c>
      <c r="F569" s="119">
        <v>1.81641678</v>
      </c>
      <c r="G569" s="119">
        <v>5.0318675180000003</v>
      </c>
      <c r="H569" s="74">
        <f t="shared" si="42"/>
        <v>-0.63901736810392706</v>
      </c>
      <c r="I569" s="119">
        <v>1.7414556699999999</v>
      </c>
      <c r="J569" s="119">
        <v>2.2280710099999999</v>
      </c>
      <c r="K569" s="74">
        <f t="shared" si="43"/>
        <v>-0.21840207866624506</v>
      </c>
      <c r="L569" s="74">
        <f t="shared" si="44"/>
        <v>0.95873132706911013</v>
      </c>
      <c r="M569" s="5" t="str">
        <f t="shared" si="45"/>
        <v/>
      </c>
    </row>
    <row r="570" spans="1:13" x14ac:dyDescent="0.2">
      <c r="A570" s="118" t="s">
        <v>2206</v>
      </c>
      <c r="B570" s="59" t="s">
        <v>410</v>
      </c>
      <c r="C570" s="59" t="s">
        <v>890</v>
      </c>
      <c r="D570" s="118" t="s">
        <v>213</v>
      </c>
      <c r="E570" s="118" t="s">
        <v>214</v>
      </c>
      <c r="F570" s="119">
        <v>2.490821161</v>
      </c>
      <c r="G570" s="119">
        <v>3.926640522</v>
      </c>
      <c r="H570" s="74">
        <f t="shared" si="42"/>
        <v>-0.36566101555654451</v>
      </c>
      <c r="I570" s="119">
        <v>1.7398243400000002</v>
      </c>
      <c r="J570" s="119">
        <v>1.8095472500000001</v>
      </c>
      <c r="K570" s="74">
        <f t="shared" si="43"/>
        <v>-3.853058271896459E-2</v>
      </c>
      <c r="L570" s="74">
        <f t="shared" si="44"/>
        <v>0.69849428262505442</v>
      </c>
      <c r="M570" s="5" t="str">
        <f t="shared" si="45"/>
        <v/>
      </c>
    </row>
    <row r="571" spans="1:13" x14ac:dyDescent="0.2">
      <c r="A571" s="118" t="s">
        <v>1957</v>
      </c>
      <c r="B571" s="59" t="s">
        <v>1958</v>
      </c>
      <c r="C571" s="59" t="s">
        <v>975</v>
      </c>
      <c r="D571" s="118" t="s">
        <v>212</v>
      </c>
      <c r="E571" s="118" t="s">
        <v>1020</v>
      </c>
      <c r="F571" s="119">
        <v>0.20102417</v>
      </c>
      <c r="G571" s="119">
        <v>0.81114487999999996</v>
      </c>
      <c r="H571" s="74">
        <f t="shared" si="42"/>
        <v>-0.75217229997186197</v>
      </c>
      <c r="I571" s="119">
        <v>1.7264700500000001</v>
      </c>
      <c r="J571" s="119">
        <v>68.732795080000002</v>
      </c>
      <c r="K571" s="74">
        <f t="shared" si="43"/>
        <v>-0.97488142235463415</v>
      </c>
      <c r="L571" s="74">
        <f t="shared" si="44"/>
        <v>8.5883704929611202</v>
      </c>
      <c r="M571" s="5" t="str">
        <f t="shared" si="45"/>
        <v/>
      </c>
    </row>
    <row r="572" spans="1:13" x14ac:dyDescent="0.2">
      <c r="A572" s="118" t="s">
        <v>2166</v>
      </c>
      <c r="B572" s="59" t="s">
        <v>130</v>
      </c>
      <c r="C572" s="59" t="s">
        <v>665</v>
      </c>
      <c r="D572" s="118" t="s">
        <v>212</v>
      </c>
      <c r="E572" s="118" t="s">
        <v>1020</v>
      </c>
      <c r="F572" s="119">
        <v>6.6074834309999995</v>
      </c>
      <c r="G572" s="119">
        <v>11.187118303</v>
      </c>
      <c r="H572" s="74">
        <f t="shared" si="42"/>
        <v>-0.40936680456591756</v>
      </c>
      <c r="I572" s="119">
        <v>1.7263800900000001</v>
      </c>
      <c r="J572" s="119">
        <v>10.799151985</v>
      </c>
      <c r="K572" s="74">
        <f t="shared" si="43"/>
        <v>-0.8401374392732005</v>
      </c>
      <c r="L572" s="74">
        <f t="shared" si="44"/>
        <v>0.2612764917276113</v>
      </c>
      <c r="M572" s="5" t="str">
        <f t="shared" si="45"/>
        <v/>
      </c>
    </row>
    <row r="573" spans="1:13" x14ac:dyDescent="0.2">
      <c r="A573" s="118" t="s">
        <v>2419</v>
      </c>
      <c r="B573" s="59" t="s">
        <v>2420</v>
      </c>
      <c r="C573" s="59" t="s">
        <v>1942</v>
      </c>
      <c r="D573" s="118" t="s">
        <v>212</v>
      </c>
      <c r="E573" s="118" t="s">
        <v>1020</v>
      </c>
      <c r="F573" s="119">
        <v>2.03913491</v>
      </c>
      <c r="G573" s="119">
        <v>2.1166901400000002</v>
      </c>
      <c r="H573" s="74">
        <f t="shared" si="42"/>
        <v>-3.6639859814342146E-2</v>
      </c>
      <c r="I573" s="119">
        <v>1.7114773700000001</v>
      </c>
      <c r="J573" s="119">
        <v>62.482680450421498</v>
      </c>
      <c r="K573" s="74">
        <f t="shared" si="43"/>
        <v>-0.97260877162019299</v>
      </c>
      <c r="L573" s="74">
        <f t="shared" si="44"/>
        <v>0.83931541832119394</v>
      </c>
      <c r="M573" s="5" t="str">
        <f t="shared" si="45"/>
        <v/>
      </c>
    </row>
    <row r="574" spans="1:13" x14ac:dyDescent="0.2">
      <c r="A574" s="118" t="s">
        <v>2019</v>
      </c>
      <c r="B574" s="59" t="s">
        <v>2</v>
      </c>
      <c r="C574" s="59" t="s">
        <v>972</v>
      </c>
      <c r="D574" s="118" t="s">
        <v>213</v>
      </c>
      <c r="E574" s="118" t="s">
        <v>214</v>
      </c>
      <c r="F574" s="119">
        <v>1.3612780200000001</v>
      </c>
      <c r="G574" s="119">
        <v>0.54899254000000008</v>
      </c>
      <c r="H574" s="74">
        <f t="shared" si="42"/>
        <v>1.4795929285305038</v>
      </c>
      <c r="I574" s="119">
        <v>1.6988265900000001</v>
      </c>
      <c r="J574" s="119">
        <v>5.4574233235002998</v>
      </c>
      <c r="K574" s="74">
        <f t="shared" si="43"/>
        <v>-0.68871269657886813</v>
      </c>
      <c r="L574" s="74">
        <f t="shared" si="44"/>
        <v>1.2479644606323697</v>
      </c>
      <c r="M574" s="5" t="str">
        <f t="shared" si="45"/>
        <v/>
      </c>
    </row>
    <row r="575" spans="1:13" x14ac:dyDescent="0.2">
      <c r="A575" s="118" t="s">
        <v>1900</v>
      </c>
      <c r="B575" s="59" t="s">
        <v>1901</v>
      </c>
      <c r="C575" s="59" t="s">
        <v>890</v>
      </c>
      <c r="D575" s="118" t="s">
        <v>827</v>
      </c>
      <c r="E575" s="118" t="s">
        <v>214</v>
      </c>
      <c r="F575" s="119">
        <v>2.3042068199999997</v>
      </c>
      <c r="G575" s="119">
        <v>9.9012349999999999E-2</v>
      </c>
      <c r="H575" s="74">
        <f t="shared" si="42"/>
        <v>22.271913251225726</v>
      </c>
      <c r="I575" s="119">
        <v>1.6950855200000001</v>
      </c>
      <c r="J575" s="119">
        <v>1.20258222</v>
      </c>
      <c r="K575" s="74">
        <f t="shared" si="43"/>
        <v>0.40953815199429777</v>
      </c>
      <c r="L575" s="74">
        <f t="shared" si="44"/>
        <v>0.73564816547153544</v>
      </c>
      <c r="M575" s="5" t="str">
        <f t="shared" si="45"/>
        <v/>
      </c>
    </row>
    <row r="576" spans="1:13" x14ac:dyDescent="0.2">
      <c r="A576" s="118" t="s">
        <v>2292</v>
      </c>
      <c r="B576" s="59" t="s">
        <v>112</v>
      </c>
      <c r="C576" s="59" t="s">
        <v>665</v>
      </c>
      <c r="D576" s="118" t="s">
        <v>212</v>
      </c>
      <c r="E576" s="118" t="s">
        <v>1020</v>
      </c>
      <c r="F576" s="119">
        <v>1.0119486600000001</v>
      </c>
      <c r="G576" s="119">
        <v>1.798876516</v>
      </c>
      <c r="H576" s="74">
        <f t="shared" si="42"/>
        <v>-0.43745518327729394</v>
      </c>
      <c r="I576" s="119">
        <v>1.6852799299999999</v>
      </c>
      <c r="J576" s="119">
        <v>14.022494310000001</v>
      </c>
      <c r="K576" s="74">
        <f t="shared" si="43"/>
        <v>-0.87981596620808333</v>
      </c>
      <c r="L576" s="74">
        <f t="shared" si="44"/>
        <v>1.665380860329416</v>
      </c>
      <c r="M576" s="5" t="str">
        <f t="shared" si="45"/>
        <v/>
      </c>
    </row>
    <row r="577" spans="1:13" x14ac:dyDescent="0.2">
      <c r="A577" s="118" t="s">
        <v>2347</v>
      </c>
      <c r="B577" s="59" t="s">
        <v>976</v>
      </c>
      <c r="C577" s="59" t="s">
        <v>975</v>
      </c>
      <c r="D577" s="118" t="s">
        <v>212</v>
      </c>
      <c r="E577" s="118" t="s">
        <v>1020</v>
      </c>
      <c r="F577" s="119">
        <v>1.57389369</v>
      </c>
      <c r="G577" s="119">
        <v>0.29999621999999998</v>
      </c>
      <c r="H577" s="74">
        <f t="shared" si="42"/>
        <v>4.2463784043678956</v>
      </c>
      <c r="I577" s="119">
        <v>1.65552039</v>
      </c>
      <c r="J577" s="119">
        <v>0.21595354</v>
      </c>
      <c r="K577" s="74">
        <f t="shared" si="43"/>
        <v>6.6660951702852378</v>
      </c>
      <c r="L577" s="74">
        <f t="shared" si="44"/>
        <v>1.0518629056832929</v>
      </c>
      <c r="M577" s="5" t="str">
        <f t="shared" si="45"/>
        <v/>
      </c>
    </row>
    <row r="578" spans="1:13" x14ac:dyDescent="0.2">
      <c r="A578" s="118" t="s">
        <v>2326</v>
      </c>
      <c r="B578" s="59" t="s">
        <v>346</v>
      </c>
      <c r="C578" s="59" t="s">
        <v>665</v>
      </c>
      <c r="D578" s="118" t="s">
        <v>212</v>
      </c>
      <c r="E578" s="118" t="s">
        <v>214</v>
      </c>
      <c r="F578" s="119">
        <v>2.01866916</v>
      </c>
      <c r="G578" s="119">
        <v>2.8998076239999997</v>
      </c>
      <c r="H578" s="74">
        <f t="shared" si="42"/>
        <v>-0.30386100674656336</v>
      </c>
      <c r="I578" s="119">
        <v>1.64823758</v>
      </c>
      <c r="J578" s="119">
        <v>2.5900489649999998</v>
      </c>
      <c r="K578" s="74">
        <f t="shared" si="43"/>
        <v>-0.36362686486894269</v>
      </c>
      <c r="L578" s="74">
        <f t="shared" si="44"/>
        <v>0.81649713219971121</v>
      </c>
      <c r="M578" s="5" t="str">
        <f t="shared" si="45"/>
        <v/>
      </c>
    </row>
    <row r="579" spans="1:13" x14ac:dyDescent="0.2">
      <c r="A579" s="118" t="s">
        <v>2457</v>
      </c>
      <c r="B579" s="59" t="s">
        <v>198</v>
      </c>
      <c r="C579" s="59" t="s">
        <v>885</v>
      </c>
      <c r="D579" s="118" t="s">
        <v>212</v>
      </c>
      <c r="E579" s="118" t="s">
        <v>3031</v>
      </c>
      <c r="F579" s="119">
        <v>1.6296069099999999</v>
      </c>
      <c r="G579" s="119">
        <v>1.0794611599999999</v>
      </c>
      <c r="H579" s="74">
        <f t="shared" si="42"/>
        <v>0.509648489807637</v>
      </c>
      <c r="I579" s="119">
        <v>1.6308100700000001</v>
      </c>
      <c r="J579" s="119">
        <v>8.5293497400000007</v>
      </c>
      <c r="K579" s="74">
        <f t="shared" si="43"/>
        <v>-0.80880018762133676</v>
      </c>
      <c r="L579" s="74">
        <f t="shared" si="44"/>
        <v>1.000738313020531</v>
      </c>
      <c r="M579" s="5" t="str">
        <f t="shared" si="45"/>
        <v/>
      </c>
    </row>
    <row r="580" spans="1:13" x14ac:dyDescent="0.2">
      <c r="A580" s="118" t="s">
        <v>2957</v>
      </c>
      <c r="B580" s="59" t="s">
        <v>74</v>
      </c>
      <c r="C580" s="59" t="s">
        <v>885</v>
      </c>
      <c r="D580" s="118" t="s">
        <v>212</v>
      </c>
      <c r="E580" s="118" t="s">
        <v>3031</v>
      </c>
      <c r="F580" s="119">
        <v>4.3361328499999994</v>
      </c>
      <c r="G580" s="119">
        <v>5.6327939900000006</v>
      </c>
      <c r="H580" s="74">
        <f t="shared" si="42"/>
        <v>-0.23019857326612458</v>
      </c>
      <c r="I580" s="119">
        <v>1.6051681299999998</v>
      </c>
      <c r="J580" s="119">
        <v>1.5821904</v>
      </c>
      <c r="K580" s="74">
        <f t="shared" si="43"/>
        <v>1.4522733799926968E-2</v>
      </c>
      <c r="L580" s="74">
        <f t="shared" si="44"/>
        <v>0.37018425992183335</v>
      </c>
      <c r="M580" s="5" t="str">
        <f t="shared" si="45"/>
        <v/>
      </c>
    </row>
    <row r="581" spans="1:13" x14ac:dyDescent="0.2">
      <c r="A581" s="118" t="s">
        <v>1644</v>
      </c>
      <c r="B581" s="59" t="s">
        <v>844</v>
      </c>
      <c r="C581" s="59" t="s">
        <v>149</v>
      </c>
      <c r="D581" s="118" t="s">
        <v>827</v>
      </c>
      <c r="E581" s="118" t="s">
        <v>214</v>
      </c>
      <c r="F581" s="119">
        <v>1.0753025300000001</v>
      </c>
      <c r="G581" s="119">
        <v>1.0200139500000001</v>
      </c>
      <c r="H581" s="74">
        <f t="shared" si="42"/>
        <v>5.4203748880101044E-2</v>
      </c>
      <c r="I581" s="119">
        <v>1.6039421200000001</v>
      </c>
      <c r="J581" s="119">
        <v>2.3639601800000003</v>
      </c>
      <c r="K581" s="74">
        <f t="shared" si="43"/>
        <v>-0.32150205677322363</v>
      </c>
      <c r="L581" s="74">
        <f t="shared" si="44"/>
        <v>1.4916194050059568</v>
      </c>
      <c r="M581" s="5" t="str">
        <f t="shared" si="45"/>
        <v/>
      </c>
    </row>
    <row r="582" spans="1:13" x14ac:dyDescent="0.2">
      <c r="A582" s="118" t="s">
        <v>2637</v>
      </c>
      <c r="B582" s="59" t="s">
        <v>1358</v>
      </c>
      <c r="C582" s="59" t="s">
        <v>891</v>
      </c>
      <c r="D582" s="118" t="s">
        <v>212</v>
      </c>
      <c r="E582" s="118" t="s">
        <v>1020</v>
      </c>
      <c r="F582" s="119">
        <v>0.40642275</v>
      </c>
      <c r="G582" s="119">
        <v>0.80011487000000003</v>
      </c>
      <c r="H582" s="74">
        <f t="shared" si="42"/>
        <v>-0.49204449856056298</v>
      </c>
      <c r="I582" s="119">
        <v>1.5932777199999999</v>
      </c>
      <c r="J582" s="119">
        <v>5.8513019999999996</v>
      </c>
      <c r="K582" s="74">
        <f t="shared" si="43"/>
        <v>-0.7277054371830407</v>
      </c>
      <c r="L582" s="74">
        <f t="shared" si="44"/>
        <v>3.9202473778842348</v>
      </c>
      <c r="M582" s="5" t="str">
        <f t="shared" si="45"/>
        <v/>
      </c>
    </row>
    <row r="583" spans="1:13" x14ac:dyDescent="0.2">
      <c r="A583" s="118" t="s">
        <v>2476</v>
      </c>
      <c r="B583" s="59" t="s">
        <v>303</v>
      </c>
      <c r="C583" s="59" t="s">
        <v>665</v>
      </c>
      <c r="D583" s="118" t="s">
        <v>827</v>
      </c>
      <c r="E583" s="118" t="s">
        <v>1020</v>
      </c>
      <c r="F583" s="119">
        <v>1.6501941340000001</v>
      </c>
      <c r="G583" s="119">
        <v>1.8240585230000002</v>
      </c>
      <c r="H583" s="74">
        <f t="shared" ref="H583:H646" si="46">IF(ISERROR(F583/G583-1),"",IF((F583/G583-1)&gt;10000%,"",F583/G583-1))</f>
        <v>-9.5317330451683113E-2</v>
      </c>
      <c r="I583" s="119">
        <v>1.59208105</v>
      </c>
      <c r="J583" s="119">
        <v>1.46403321</v>
      </c>
      <c r="K583" s="74">
        <f t="shared" ref="K583:K646" si="47">IF(ISERROR(I583/J583-1),"",IF((I583/J583-1)&gt;10000%,"",I583/J583-1))</f>
        <v>8.7462387550621301E-2</v>
      </c>
      <c r="L583" s="74">
        <f t="shared" ref="L583:L646" si="48">IF(ISERROR(I583/F583),"",IF(I583/F583&gt;10000%,"",I583/F583))</f>
        <v>0.964784092487872</v>
      </c>
      <c r="M583" s="5" t="str">
        <f t="shared" si="45"/>
        <v/>
      </c>
    </row>
    <row r="584" spans="1:13" x14ac:dyDescent="0.2">
      <c r="A584" s="118" t="s">
        <v>2057</v>
      </c>
      <c r="B584" s="59" t="s">
        <v>1610</v>
      </c>
      <c r="C584" s="59" t="s">
        <v>972</v>
      </c>
      <c r="D584" s="118" t="s">
        <v>213</v>
      </c>
      <c r="E584" s="118" t="s">
        <v>214</v>
      </c>
      <c r="F584" s="119">
        <v>0.20968356500000002</v>
      </c>
      <c r="G584" s="119">
        <v>3.3169855000000005E-2</v>
      </c>
      <c r="H584" s="74">
        <f t="shared" si="46"/>
        <v>5.3215098468172375</v>
      </c>
      <c r="I584" s="119">
        <v>1.5832011702846001</v>
      </c>
      <c r="J584" s="119">
        <v>0</v>
      </c>
      <c r="K584" s="74" t="str">
        <f t="shared" si="47"/>
        <v/>
      </c>
      <c r="L584" s="74">
        <f t="shared" si="48"/>
        <v>7.550430432087512</v>
      </c>
      <c r="M584" s="5" t="str">
        <f t="shared" si="45"/>
        <v/>
      </c>
    </row>
    <row r="585" spans="1:13" x14ac:dyDescent="0.2">
      <c r="A585" s="118" t="s">
        <v>2119</v>
      </c>
      <c r="B585" s="59" t="s">
        <v>1403</v>
      </c>
      <c r="C585" s="59" t="s">
        <v>886</v>
      </c>
      <c r="D585" s="118" t="s">
        <v>212</v>
      </c>
      <c r="E585" s="118" t="s">
        <v>1020</v>
      </c>
      <c r="F585" s="119">
        <v>1.4122692450000001</v>
      </c>
      <c r="G585" s="119">
        <v>1.7443910970000001</v>
      </c>
      <c r="H585" s="74">
        <f t="shared" si="46"/>
        <v>-0.19039414531017862</v>
      </c>
      <c r="I585" s="119">
        <v>1.57129622</v>
      </c>
      <c r="J585" s="119">
        <v>0.17763364000000001</v>
      </c>
      <c r="K585" s="74">
        <f t="shared" si="47"/>
        <v>7.8457131205553186</v>
      </c>
      <c r="L585" s="74">
        <f t="shared" si="48"/>
        <v>1.1126038647113639</v>
      </c>
      <c r="M585" s="5" t="str">
        <f t="shared" si="45"/>
        <v/>
      </c>
    </row>
    <row r="586" spans="1:13" x14ac:dyDescent="0.2">
      <c r="A586" s="118" t="s">
        <v>1864</v>
      </c>
      <c r="B586" s="59" t="s">
        <v>384</v>
      </c>
      <c r="C586" s="59" t="s">
        <v>890</v>
      </c>
      <c r="D586" s="118" t="s">
        <v>213</v>
      </c>
      <c r="E586" s="118" t="s">
        <v>214</v>
      </c>
      <c r="F586" s="119">
        <v>5.8657378200000005</v>
      </c>
      <c r="G586" s="119">
        <v>5.9079449999999999E-2</v>
      </c>
      <c r="H586" s="74">
        <f t="shared" si="46"/>
        <v>98.285586104813106</v>
      </c>
      <c r="I586" s="119">
        <v>1.55892075</v>
      </c>
      <c r="J586" s="119">
        <v>0</v>
      </c>
      <c r="K586" s="74" t="str">
        <f t="shared" si="47"/>
        <v/>
      </c>
      <c r="L586" s="74">
        <f t="shared" si="48"/>
        <v>0.26576720573576534</v>
      </c>
      <c r="M586" s="5" t="str">
        <f t="shared" si="45"/>
        <v/>
      </c>
    </row>
    <row r="587" spans="1:13" x14ac:dyDescent="0.2">
      <c r="A587" s="118" t="s">
        <v>2696</v>
      </c>
      <c r="B587" s="59" t="s">
        <v>482</v>
      </c>
      <c r="C587" s="59" t="s">
        <v>665</v>
      </c>
      <c r="D587" s="118" t="s">
        <v>213</v>
      </c>
      <c r="E587" s="118" t="s">
        <v>214</v>
      </c>
      <c r="F587" s="119">
        <v>2.8335913599999998</v>
      </c>
      <c r="G587" s="119">
        <v>0.65835367</v>
      </c>
      <c r="H587" s="74">
        <f t="shared" si="46"/>
        <v>3.3040564503878285</v>
      </c>
      <c r="I587" s="119">
        <v>1.4891269299999998</v>
      </c>
      <c r="J587" s="119">
        <v>0.63331512499999998</v>
      </c>
      <c r="K587" s="74">
        <f t="shared" si="47"/>
        <v>1.3513206478370461</v>
      </c>
      <c r="L587" s="74">
        <f t="shared" si="48"/>
        <v>0.52552635183077345</v>
      </c>
      <c r="M587" s="5" t="str">
        <f t="shared" si="45"/>
        <v/>
      </c>
    </row>
    <row r="588" spans="1:13" x14ac:dyDescent="0.2">
      <c r="A588" s="118" t="s">
        <v>2608</v>
      </c>
      <c r="B588" s="59" t="s">
        <v>563</v>
      </c>
      <c r="C588" s="59" t="s">
        <v>891</v>
      </c>
      <c r="D588" s="118" t="s">
        <v>212</v>
      </c>
      <c r="E588" s="118" t="s">
        <v>1020</v>
      </c>
      <c r="F588" s="119">
        <v>4.4614529769999995</v>
      </c>
      <c r="G588" s="119">
        <v>3.9090536499999997</v>
      </c>
      <c r="H588" s="74">
        <f t="shared" si="46"/>
        <v>0.141312802652376</v>
      </c>
      <c r="I588" s="119">
        <v>1.4760118200000001</v>
      </c>
      <c r="J588" s="119">
        <v>3.9274999999999998E-4</v>
      </c>
      <c r="K588" s="74" t="str">
        <f t="shared" si="47"/>
        <v/>
      </c>
      <c r="L588" s="74">
        <f t="shared" si="48"/>
        <v>0.33083657445438547</v>
      </c>
      <c r="M588" s="5" t="str">
        <f t="shared" si="45"/>
        <v/>
      </c>
    </row>
    <row r="589" spans="1:13" x14ac:dyDescent="0.2">
      <c r="A589" s="118" t="s">
        <v>1836</v>
      </c>
      <c r="B589" s="59" t="s">
        <v>933</v>
      </c>
      <c r="C589" s="59" t="s">
        <v>890</v>
      </c>
      <c r="D589" s="118" t="s">
        <v>213</v>
      </c>
      <c r="E589" s="118" t="s">
        <v>214</v>
      </c>
      <c r="F589" s="119">
        <v>2.378073815</v>
      </c>
      <c r="G589" s="119">
        <v>1.25384148</v>
      </c>
      <c r="H589" s="74">
        <f t="shared" si="46"/>
        <v>0.89663035793009516</v>
      </c>
      <c r="I589" s="119">
        <v>1.4464277400000001</v>
      </c>
      <c r="J589" s="119">
        <v>0.2254458</v>
      </c>
      <c r="K589" s="74">
        <f t="shared" si="47"/>
        <v>5.4158557844058306</v>
      </c>
      <c r="L589" s="74">
        <f t="shared" si="48"/>
        <v>0.60823500552273646</v>
      </c>
      <c r="M589" s="5" t="str">
        <f t="shared" si="45"/>
        <v/>
      </c>
    </row>
    <row r="590" spans="1:13" x14ac:dyDescent="0.2">
      <c r="A590" s="118" t="s">
        <v>2643</v>
      </c>
      <c r="B590" s="59" t="s">
        <v>327</v>
      </c>
      <c r="C590" s="59" t="s">
        <v>891</v>
      </c>
      <c r="D590" s="118" t="s">
        <v>212</v>
      </c>
      <c r="E590" s="118" t="s">
        <v>1020</v>
      </c>
      <c r="F590" s="119">
        <v>1.7608591790000001</v>
      </c>
      <c r="G590" s="119">
        <v>1.298574321</v>
      </c>
      <c r="H590" s="74">
        <f t="shared" si="46"/>
        <v>0.35599414721523681</v>
      </c>
      <c r="I590" s="119">
        <v>1.3968033200000001</v>
      </c>
      <c r="J590" s="119">
        <v>0.10661200999999999</v>
      </c>
      <c r="K590" s="74">
        <f t="shared" si="47"/>
        <v>12.101744540788605</v>
      </c>
      <c r="L590" s="74">
        <f t="shared" si="48"/>
        <v>0.79325100874520305</v>
      </c>
      <c r="M590" s="5" t="str">
        <f t="shared" si="45"/>
        <v/>
      </c>
    </row>
    <row r="591" spans="1:13" x14ac:dyDescent="0.2">
      <c r="A591" s="118" t="s">
        <v>1722</v>
      </c>
      <c r="B591" s="59" t="s">
        <v>661</v>
      </c>
      <c r="C591" s="59" t="s">
        <v>665</v>
      </c>
      <c r="D591" s="118" t="s">
        <v>212</v>
      </c>
      <c r="E591" s="118" t="s">
        <v>1020</v>
      </c>
      <c r="F591" s="119">
        <v>1.6217037299999999</v>
      </c>
      <c r="G591" s="119">
        <v>1.3279580800000002</v>
      </c>
      <c r="H591" s="74">
        <f t="shared" si="46"/>
        <v>0.22120099604348931</v>
      </c>
      <c r="I591" s="119">
        <v>1.3954185299999999</v>
      </c>
      <c r="J591" s="119">
        <v>5.9622995999999997</v>
      </c>
      <c r="K591" s="74">
        <f t="shared" si="47"/>
        <v>-0.76595967602835657</v>
      </c>
      <c r="L591" s="74">
        <f t="shared" si="48"/>
        <v>0.86046452516946481</v>
      </c>
      <c r="M591" s="5" t="str">
        <f t="shared" si="45"/>
        <v/>
      </c>
    </row>
    <row r="592" spans="1:13" x14ac:dyDescent="0.2">
      <c r="A592" s="118" t="s">
        <v>2346</v>
      </c>
      <c r="B592" s="59" t="s">
        <v>1349</v>
      </c>
      <c r="C592" s="59" t="s">
        <v>665</v>
      </c>
      <c r="D592" s="118" t="s">
        <v>212</v>
      </c>
      <c r="E592" s="118" t="s">
        <v>1020</v>
      </c>
      <c r="F592" s="119">
        <v>0.70770999999999995</v>
      </c>
      <c r="G592" s="119">
        <v>0.40168908000000003</v>
      </c>
      <c r="H592" s="74">
        <f t="shared" si="46"/>
        <v>0.76183529808676864</v>
      </c>
      <c r="I592" s="119">
        <v>1.3945455600000001</v>
      </c>
      <c r="J592" s="119">
        <v>0.76789316000000007</v>
      </c>
      <c r="K592" s="74">
        <f t="shared" si="47"/>
        <v>0.81606717267803242</v>
      </c>
      <c r="L592" s="74">
        <f t="shared" si="48"/>
        <v>1.9705042460895001</v>
      </c>
      <c r="M592" s="5" t="str">
        <f t="shared" si="45"/>
        <v/>
      </c>
    </row>
    <row r="593" spans="1:13" x14ac:dyDescent="0.2">
      <c r="A593" s="118" t="s">
        <v>1850</v>
      </c>
      <c r="B593" s="59" t="s">
        <v>1629</v>
      </c>
      <c r="C593" s="59" t="s">
        <v>890</v>
      </c>
      <c r="D593" s="118" t="s">
        <v>827</v>
      </c>
      <c r="E593" s="118" t="s">
        <v>214</v>
      </c>
      <c r="F593" s="119">
        <v>8.2998129899999995</v>
      </c>
      <c r="G593" s="119">
        <v>10.91467491</v>
      </c>
      <c r="H593" s="74">
        <f t="shared" si="46"/>
        <v>-0.23957304652328859</v>
      </c>
      <c r="I593" s="119">
        <v>1.3858548700000002</v>
      </c>
      <c r="J593" s="119">
        <v>5.99359734</v>
      </c>
      <c r="K593" s="74">
        <f t="shared" si="47"/>
        <v>-0.76877744843633422</v>
      </c>
      <c r="L593" s="74">
        <f t="shared" si="48"/>
        <v>0.16697422841571763</v>
      </c>
      <c r="M593" s="5" t="str">
        <f t="shared" si="45"/>
        <v/>
      </c>
    </row>
    <row r="594" spans="1:13" x14ac:dyDescent="0.2">
      <c r="A594" s="118" t="s">
        <v>2791</v>
      </c>
      <c r="B594" s="59" t="s">
        <v>1015</v>
      </c>
      <c r="C594" s="59" t="s">
        <v>665</v>
      </c>
      <c r="D594" s="118" t="s">
        <v>213</v>
      </c>
      <c r="E594" s="118" t="s">
        <v>1020</v>
      </c>
      <c r="F594" s="119">
        <v>1.0208545099999999</v>
      </c>
      <c r="G594" s="119">
        <v>0.96943491000000004</v>
      </c>
      <c r="H594" s="74">
        <f t="shared" si="46"/>
        <v>5.3040796725589257E-2</v>
      </c>
      <c r="I594" s="119">
        <v>1.3787616999999999</v>
      </c>
      <c r="J594" s="119">
        <v>4.4008068079217804</v>
      </c>
      <c r="K594" s="74">
        <f t="shared" si="47"/>
        <v>-0.68670251611178978</v>
      </c>
      <c r="L594" s="74">
        <f t="shared" si="48"/>
        <v>1.3505956887039663</v>
      </c>
      <c r="M594" s="5" t="str">
        <f t="shared" si="45"/>
        <v/>
      </c>
    </row>
    <row r="595" spans="1:13" x14ac:dyDescent="0.2">
      <c r="A595" s="118" t="s">
        <v>2016</v>
      </c>
      <c r="B595" s="59" t="s">
        <v>1</v>
      </c>
      <c r="C595" s="59" t="s">
        <v>972</v>
      </c>
      <c r="D595" s="118" t="s">
        <v>213</v>
      </c>
      <c r="E595" s="118" t="s">
        <v>214</v>
      </c>
      <c r="F595" s="119">
        <v>0.28037867999999999</v>
      </c>
      <c r="G595" s="119">
        <v>1.01285994</v>
      </c>
      <c r="H595" s="74">
        <f t="shared" si="46"/>
        <v>-0.72318119324573149</v>
      </c>
      <c r="I595" s="119">
        <v>1.3737889399999998</v>
      </c>
      <c r="J595" s="119">
        <v>0.60205954000000006</v>
      </c>
      <c r="K595" s="74">
        <f t="shared" si="47"/>
        <v>1.2818157486550246</v>
      </c>
      <c r="L595" s="74">
        <f t="shared" si="48"/>
        <v>4.8997624926403098</v>
      </c>
      <c r="M595" s="5" t="str">
        <f t="shared" si="45"/>
        <v/>
      </c>
    </row>
    <row r="596" spans="1:13" x14ac:dyDescent="0.2">
      <c r="A596" s="118" t="s">
        <v>2353</v>
      </c>
      <c r="B596" s="59" t="s">
        <v>1364</v>
      </c>
      <c r="C596" s="59" t="s">
        <v>665</v>
      </c>
      <c r="D596" s="118" t="s">
        <v>212</v>
      </c>
      <c r="E596" s="118" t="s">
        <v>1020</v>
      </c>
      <c r="F596" s="119">
        <v>0.67754239999999999</v>
      </c>
      <c r="G596" s="119">
        <v>0</v>
      </c>
      <c r="H596" s="74" t="str">
        <f t="shared" si="46"/>
        <v/>
      </c>
      <c r="I596" s="119">
        <v>1.3546782500000001</v>
      </c>
      <c r="J596" s="119">
        <v>0.68982874999999999</v>
      </c>
      <c r="K596" s="74">
        <f t="shared" si="47"/>
        <v>0.96378920130539658</v>
      </c>
      <c r="L596" s="74">
        <f t="shared" si="48"/>
        <v>1.9993999637513462</v>
      </c>
      <c r="M596" s="5" t="str">
        <f t="shared" si="45"/>
        <v/>
      </c>
    </row>
    <row r="597" spans="1:13" x14ac:dyDescent="0.2">
      <c r="A597" s="118" t="s">
        <v>2444</v>
      </c>
      <c r="B597" s="59" t="s">
        <v>67</v>
      </c>
      <c r="C597" s="59" t="s">
        <v>885</v>
      </c>
      <c r="D597" s="118" t="s">
        <v>212</v>
      </c>
      <c r="E597" s="118" t="s">
        <v>3031</v>
      </c>
      <c r="F597" s="119">
        <v>12.822838429999999</v>
      </c>
      <c r="G597" s="119">
        <v>15.78809862</v>
      </c>
      <c r="H597" s="74">
        <f t="shared" si="46"/>
        <v>-0.18781616845512206</v>
      </c>
      <c r="I597" s="119">
        <v>1.32607626</v>
      </c>
      <c r="J597" s="119">
        <v>1.68808001</v>
      </c>
      <c r="K597" s="74">
        <f t="shared" si="47"/>
        <v>-0.21444703323037395</v>
      </c>
      <c r="L597" s="74">
        <f t="shared" si="48"/>
        <v>0.1034151890191133</v>
      </c>
      <c r="M597" s="5" t="str">
        <f t="shared" si="45"/>
        <v/>
      </c>
    </row>
    <row r="598" spans="1:13" x14ac:dyDescent="0.2">
      <c r="A598" s="118" t="s">
        <v>2923</v>
      </c>
      <c r="B598" s="59" t="s">
        <v>2930</v>
      </c>
      <c r="C598" s="59" t="s">
        <v>890</v>
      </c>
      <c r="D598" s="118" t="s">
        <v>213</v>
      </c>
      <c r="E598" s="118" t="s">
        <v>1020</v>
      </c>
      <c r="F598" s="119">
        <v>0.58044721999999993</v>
      </c>
      <c r="G598" s="119">
        <v>2.8070614599999999</v>
      </c>
      <c r="H598" s="74">
        <f t="shared" si="46"/>
        <v>-0.79321891299095393</v>
      </c>
      <c r="I598" s="119">
        <v>1.31956053</v>
      </c>
      <c r="J598" s="119">
        <v>1.51991845</v>
      </c>
      <c r="K598" s="74">
        <f t="shared" si="47"/>
        <v>-0.13182149344920446</v>
      </c>
      <c r="L598" s="74">
        <f t="shared" si="48"/>
        <v>2.2733514513171413</v>
      </c>
      <c r="M598" s="5" t="str">
        <f t="shared" si="45"/>
        <v/>
      </c>
    </row>
    <row r="599" spans="1:13" x14ac:dyDescent="0.2">
      <c r="A599" s="118" t="s">
        <v>2083</v>
      </c>
      <c r="B599" s="59" t="s">
        <v>256</v>
      </c>
      <c r="C599" s="59" t="s">
        <v>886</v>
      </c>
      <c r="D599" s="118" t="s">
        <v>212</v>
      </c>
      <c r="E599" s="118" t="s">
        <v>1020</v>
      </c>
      <c r="F599" s="119">
        <v>0.79297697900000008</v>
      </c>
      <c r="G599" s="119">
        <v>0.76249752699999995</v>
      </c>
      <c r="H599" s="74">
        <f t="shared" si="46"/>
        <v>3.9973181447446438E-2</v>
      </c>
      <c r="I599" s="119">
        <v>1.31919667</v>
      </c>
      <c r="J599" s="119">
        <v>1.1382670700000002</v>
      </c>
      <c r="K599" s="74">
        <f t="shared" si="47"/>
        <v>0.15895180030113654</v>
      </c>
      <c r="L599" s="74">
        <f t="shared" si="48"/>
        <v>1.663600211526443</v>
      </c>
      <c r="M599" s="5" t="str">
        <f t="shared" si="45"/>
        <v/>
      </c>
    </row>
    <row r="600" spans="1:13" x14ac:dyDescent="0.2">
      <c r="A600" s="118" t="s">
        <v>2584</v>
      </c>
      <c r="B600" s="59" t="s">
        <v>479</v>
      </c>
      <c r="C600" s="59" t="s">
        <v>891</v>
      </c>
      <c r="D600" s="118" t="s">
        <v>212</v>
      </c>
      <c r="E600" s="118" t="s">
        <v>214</v>
      </c>
      <c r="F600" s="119">
        <v>4.3405858799999999</v>
      </c>
      <c r="G600" s="119">
        <v>2.68409992</v>
      </c>
      <c r="H600" s="74">
        <f t="shared" si="46"/>
        <v>0.61714765074766653</v>
      </c>
      <c r="I600" s="119">
        <v>1.31549929</v>
      </c>
      <c r="J600" s="119">
        <v>7.5840899999999999E-3</v>
      </c>
      <c r="K600" s="74" t="str">
        <f t="shared" si="47"/>
        <v/>
      </c>
      <c r="L600" s="74">
        <f t="shared" si="48"/>
        <v>0.30306952249496788</v>
      </c>
      <c r="M600" s="5" t="str">
        <f t="shared" si="45"/>
        <v/>
      </c>
    </row>
    <row r="601" spans="1:13" x14ac:dyDescent="0.2">
      <c r="A601" s="118" t="s">
        <v>2618</v>
      </c>
      <c r="B601" s="59" t="s">
        <v>328</v>
      </c>
      <c r="C601" s="59" t="s">
        <v>891</v>
      </c>
      <c r="D601" s="118" t="s">
        <v>212</v>
      </c>
      <c r="E601" s="118" t="s">
        <v>1020</v>
      </c>
      <c r="F601" s="119">
        <v>1.661846862</v>
      </c>
      <c r="G601" s="119">
        <v>1.8883720770000001</v>
      </c>
      <c r="H601" s="74">
        <f t="shared" si="46"/>
        <v>-0.11995793506959385</v>
      </c>
      <c r="I601" s="119">
        <v>1.2765862400000001</v>
      </c>
      <c r="J601" s="119">
        <v>1.0012411700000001</v>
      </c>
      <c r="K601" s="74">
        <f t="shared" si="47"/>
        <v>0.27500374360355151</v>
      </c>
      <c r="L601" s="74">
        <f t="shared" si="48"/>
        <v>0.76817321089601098</v>
      </c>
      <c r="M601" s="5" t="str">
        <f t="shared" ref="M601:M664" si="49">IF(B601=B600,"FALSE","")</f>
        <v/>
      </c>
    </row>
    <row r="602" spans="1:13" x14ac:dyDescent="0.2">
      <c r="A602" s="118" t="s">
        <v>2960</v>
      </c>
      <c r="B602" s="59" t="s">
        <v>2721</v>
      </c>
      <c r="C602" s="59" t="s">
        <v>890</v>
      </c>
      <c r="D602" s="118" t="s">
        <v>827</v>
      </c>
      <c r="E602" s="118" t="s">
        <v>214</v>
      </c>
      <c r="F602" s="119">
        <v>4.7647749400000006</v>
      </c>
      <c r="G602" s="119">
        <v>9.70547279</v>
      </c>
      <c r="H602" s="74">
        <f t="shared" si="46"/>
        <v>-0.50906307780190063</v>
      </c>
      <c r="I602" s="119">
        <v>1.25288442</v>
      </c>
      <c r="J602" s="119">
        <v>9.8719580000000001E-2</v>
      </c>
      <c r="K602" s="74">
        <f t="shared" si="47"/>
        <v>11.691346741953318</v>
      </c>
      <c r="L602" s="74">
        <f t="shared" si="48"/>
        <v>0.26294724006418652</v>
      </c>
      <c r="M602" s="5" t="str">
        <f t="shared" si="49"/>
        <v/>
      </c>
    </row>
    <row r="603" spans="1:13" x14ac:dyDescent="0.2">
      <c r="A603" s="118" t="s">
        <v>2296</v>
      </c>
      <c r="B603" s="59" t="s">
        <v>1620</v>
      </c>
      <c r="C603" s="59" t="s">
        <v>972</v>
      </c>
      <c r="D603" s="118" t="s">
        <v>212</v>
      </c>
      <c r="E603" s="118" t="s">
        <v>1020</v>
      </c>
      <c r="F603" s="119">
        <v>3.3932181637759502</v>
      </c>
      <c r="G603" s="119">
        <v>16.248159327041598</v>
      </c>
      <c r="H603" s="74">
        <f t="shared" si="46"/>
        <v>-0.79116291910501757</v>
      </c>
      <c r="I603" s="119">
        <v>1.245993624647165</v>
      </c>
      <c r="J603" s="119">
        <v>32.59415879426215</v>
      </c>
      <c r="K603" s="74">
        <f t="shared" si="47"/>
        <v>-0.96177248713451968</v>
      </c>
      <c r="L603" s="74">
        <f t="shared" si="48"/>
        <v>0.36720115374504297</v>
      </c>
      <c r="M603" s="5" t="str">
        <f t="shared" si="49"/>
        <v/>
      </c>
    </row>
    <row r="604" spans="1:13" x14ac:dyDescent="0.2">
      <c r="A604" s="118" t="s">
        <v>2603</v>
      </c>
      <c r="B604" s="59" t="s">
        <v>584</v>
      </c>
      <c r="C604" s="59" t="s">
        <v>891</v>
      </c>
      <c r="D604" s="118" t="s">
        <v>213</v>
      </c>
      <c r="E604" s="118" t="s">
        <v>1020</v>
      </c>
      <c r="F604" s="119">
        <v>0.87715239</v>
      </c>
      <c r="G604" s="119">
        <v>0.94413650199999999</v>
      </c>
      <c r="H604" s="74">
        <f t="shared" si="46"/>
        <v>-7.094748678618501E-2</v>
      </c>
      <c r="I604" s="119">
        <v>1.23618381</v>
      </c>
      <c r="J604" s="119">
        <v>4.0105142200000001</v>
      </c>
      <c r="K604" s="74">
        <f t="shared" si="47"/>
        <v>-0.69176426209006192</v>
      </c>
      <c r="L604" s="74">
        <f t="shared" si="48"/>
        <v>1.409314760004245</v>
      </c>
      <c r="M604" s="5" t="str">
        <f t="shared" si="49"/>
        <v/>
      </c>
    </row>
    <row r="605" spans="1:13" x14ac:dyDescent="0.2">
      <c r="A605" s="118" t="s">
        <v>2085</v>
      </c>
      <c r="B605" s="118" t="s">
        <v>475</v>
      </c>
      <c r="C605" s="118" t="s">
        <v>886</v>
      </c>
      <c r="D605" s="118" t="s">
        <v>212</v>
      </c>
      <c r="E605" s="118" t="s">
        <v>1020</v>
      </c>
      <c r="F605" s="119">
        <v>6.3000812750000001</v>
      </c>
      <c r="G605" s="119">
        <v>15.165303656999999</v>
      </c>
      <c r="H605" s="74">
        <f t="shared" si="46"/>
        <v>-0.58457269188329053</v>
      </c>
      <c r="I605" s="119">
        <v>1.2270468000000001</v>
      </c>
      <c r="J605" s="119">
        <v>17.438554019999998</v>
      </c>
      <c r="K605" s="74">
        <f t="shared" si="47"/>
        <v>-0.92963597792611019</v>
      </c>
      <c r="L605" s="74">
        <f t="shared" si="48"/>
        <v>0.19476682068676965</v>
      </c>
      <c r="M605" s="5" t="str">
        <f t="shared" si="49"/>
        <v/>
      </c>
    </row>
    <row r="606" spans="1:13" x14ac:dyDescent="0.2">
      <c r="A606" s="118" t="s">
        <v>1971</v>
      </c>
      <c r="B606" s="59" t="s">
        <v>1972</v>
      </c>
      <c r="C606" s="59" t="s">
        <v>279</v>
      </c>
      <c r="D606" s="118" t="s">
        <v>213</v>
      </c>
      <c r="E606" s="118" t="s">
        <v>214</v>
      </c>
      <c r="F606" s="119">
        <v>5.6349363600000002</v>
      </c>
      <c r="G606" s="119">
        <v>4.9150691050000006</v>
      </c>
      <c r="H606" s="74">
        <f t="shared" si="46"/>
        <v>0.14646126832025486</v>
      </c>
      <c r="I606" s="119">
        <v>1.18262683</v>
      </c>
      <c r="J606" s="119">
        <v>11.4317113</v>
      </c>
      <c r="K606" s="74">
        <f t="shared" si="47"/>
        <v>-0.89654857449033021</v>
      </c>
      <c r="L606" s="74">
        <f t="shared" si="48"/>
        <v>0.20987403485067929</v>
      </c>
      <c r="M606" s="5" t="str">
        <f t="shared" si="49"/>
        <v/>
      </c>
    </row>
    <row r="607" spans="1:13" x14ac:dyDescent="0.2">
      <c r="A607" s="118" t="s">
        <v>2793</v>
      </c>
      <c r="B607" s="59" t="s">
        <v>1014</v>
      </c>
      <c r="C607" s="59" t="s">
        <v>665</v>
      </c>
      <c r="D607" s="118" t="s">
        <v>212</v>
      </c>
      <c r="E607" s="118" t="s">
        <v>1020</v>
      </c>
      <c r="F607" s="119">
        <v>3.2645135550000002</v>
      </c>
      <c r="G607" s="119">
        <v>0.141024698</v>
      </c>
      <c r="H607" s="74">
        <f t="shared" si="46"/>
        <v>22.148523636618602</v>
      </c>
      <c r="I607" s="119">
        <v>1.1611144099999999</v>
      </c>
      <c r="J607" s="119">
        <v>0</v>
      </c>
      <c r="K607" s="74" t="str">
        <f t="shared" si="47"/>
        <v/>
      </c>
      <c r="L607" s="74">
        <f t="shared" si="48"/>
        <v>0.35567761947920595</v>
      </c>
      <c r="M607" s="5" t="str">
        <f t="shared" si="49"/>
        <v/>
      </c>
    </row>
    <row r="608" spans="1:13" x14ac:dyDescent="0.2">
      <c r="A608" s="118" t="s">
        <v>2110</v>
      </c>
      <c r="B608" s="59" t="s">
        <v>388</v>
      </c>
      <c r="C608" s="59" t="s">
        <v>886</v>
      </c>
      <c r="D608" s="118" t="s">
        <v>212</v>
      </c>
      <c r="E608" s="118" t="s">
        <v>1020</v>
      </c>
      <c r="F608" s="119">
        <v>0.43484572999999999</v>
      </c>
      <c r="G608" s="119">
        <v>1.5909516799999999</v>
      </c>
      <c r="H608" s="74">
        <f t="shared" si="46"/>
        <v>-0.72667571525490948</v>
      </c>
      <c r="I608" s="119">
        <v>1.1518753500000001</v>
      </c>
      <c r="J608" s="119">
        <v>1.55551931</v>
      </c>
      <c r="K608" s="74">
        <f t="shared" si="47"/>
        <v>-0.25949144919326006</v>
      </c>
      <c r="L608" s="74">
        <f t="shared" si="48"/>
        <v>2.6489287361750109</v>
      </c>
      <c r="M608" s="5" t="str">
        <f t="shared" si="49"/>
        <v/>
      </c>
    </row>
    <row r="609" spans="1:13" x14ac:dyDescent="0.2">
      <c r="A609" s="118" t="s">
        <v>2311</v>
      </c>
      <c r="B609" s="59" t="s">
        <v>402</v>
      </c>
      <c r="C609" s="59" t="s">
        <v>892</v>
      </c>
      <c r="D609" s="118" t="s">
        <v>213</v>
      </c>
      <c r="E609" s="118" t="s">
        <v>1020</v>
      </c>
      <c r="F609" s="119">
        <v>1.1649782099999999</v>
      </c>
      <c r="G609" s="119">
        <v>2.9148287700000002</v>
      </c>
      <c r="H609" s="74">
        <f t="shared" si="46"/>
        <v>-0.60032705111525297</v>
      </c>
      <c r="I609" s="119">
        <v>1.14904191</v>
      </c>
      <c r="J609" s="119">
        <v>3.5165642149999998</v>
      </c>
      <c r="K609" s="74">
        <f t="shared" si="47"/>
        <v>-0.67324870534178483</v>
      </c>
      <c r="L609" s="74">
        <f t="shared" si="48"/>
        <v>0.98632051667301146</v>
      </c>
      <c r="M609" s="5" t="str">
        <f t="shared" si="49"/>
        <v/>
      </c>
    </row>
    <row r="610" spans="1:13" x14ac:dyDescent="0.2">
      <c r="A610" s="118" t="s">
        <v>2601</v>
      </c>
      <c r="B610" s="59" t="s">
        <v>53</v>
      </c>
      <c r="C610" s="59" t="s">
        <v>891</v>
      </c>
      <c r="D610" s="118" t="s">
        <v>212</v>
      </c>
      <c r="E610" s="118" t="s">
        <v>214</v>
      </c>
      <c r="F610" s="119">
        <v>5.7432099299999999</v>
      </c>
      <c r="G610" s="119">
        <v>8.5862205889999998</v>
      </c>
      <c r="H610" s="74">
        <f t="shared" si="46"/>
        <v>-0.33111316318174322</v>
      </c>
      <c r="I610" s="119">
        <v>1.1416066899999999</v>
      </c>
      <c r="J610" s="119">
        <v>2.71467758</v>
      </c>
      <c r="K610" s="74">
        <f t="shared" si="47"/>
        <v>-0.5794687743359932</v>
      </c>
      <c r="L610" s="74">
        <f t="shared" si="48"/>
        <v>0.19877502370873634</v>
      </c>
      <c r="M610" s="5" t="str">
        <f t="shared" si="49"/>
        <v/>
      </c>
    </row>
    <row r="611" spans="1:13" x14ac:dyDescent="0.2">
      <c r="A611" s="118" t="s">
        <v>2198</v>
      </c>
      <c r="B611" s="59" t="s">
        <v>912</v>
      </c>
      <c r="C611" s="59" t="s">
        <v>890</v>
      </c>
      <c r="D611" s="118" t="s">
        <v>213</v>
      </c>
      <c r="E611" s="118" t="s">
        <v>214</v>
      </c>
      <c r="F611" s="119">
        <v>0.50713730999999995</v>
      </c>
      <c r="G611" s="119">
        <v>1.2765495</v>
      </c>
      <c r="H611" s="74">
        <f t="shared" si="46"/>
        <v>-0.60272804932358681</v>
      </c>
      <c r="I611" s="119">
        <v>1.13522152</v>
      </c>
      <c r="J611" s="119">
        <v>0.12330289999999999</v>
      </c>
      <c r="K611" s="74">
        <f t="shared" si="47"/>
        <v>8.206770643675048</v>
      </c>
      <c r="L611" s="74">
        <f t="shared" si="48"/>
        <v>2.2384894536747848</v>
      </c>
      <c r="M611" s="5" t="str">
        <f t="shared" si="49"/>
        <v/>
      </c>
    </row>
    <row r="612" spans="1:13" x14ac:dyDescent="0.2">
      <c r="A612" s="118" t="s">
        <v>2784</v>
      </c>
      <c r="B612" s="59" t="s">
        <v>1952</v>
      </c>
      <c r="C612" s="59" t="s">
        <v>1942</v>
      </c>
      <c r="D612" s="118" t="s">
        <v>212</v>
      </c>
      <c r="E612" s="118" t="s">
        <v>1020</v>
      </c>
      <c r="F612" s="119">
        <v>0.47987215999999999</v>
      </c>
      <c r="G612" s="119">
        <v>3.7196474500000001</v>
      </c>
      <c r="H612" s="74">
        <f t="shared" si="46"/>
        <v>-0.87098988104369945</v>
      </c>
      <c r="I612" s="119">
        <v>1.128876</v>
      </c>
      <c r="J612" s="119">
        <v>5.3000369000000003</v>
      </c>
      <c r="K612" s="74">
        <f t="shared" si="47"/>
        <v>-0.78700601122229918</v>
      </c>
      <c r="L612" s="74">
        <f t="shared" si="48"/>
        <v>2.3524515362591569</v>
      </c>
      <c r="M612" s="5" t="str">
        <f t="shared" si="49"/>
        <v/>
      </c>
    </row>
    <row r="613" spans="1:13" x14ac:dyDescent="0.2">
      <c r="A613" s="118" t="s">
        <v>2796</v>
      </c>
      <c r="B613" s="59" t="s">
        <v>1022</v>
      </c>
      <c r="C613" s="59" t="s">
        <v>665</v>
      </c>
      <c r="D613" s="118" t="s">
        <v>212</v>
      </c>
      <c r="E613" s="118" t="s">
        <v>1020</v>
      </c>
      <c r="F613" s="119">
        <v>0.39909231000000001</v>
      </c>
      <c r="G613" s="119">
        <v>1.05294205</v>
      </c>
      <c r="H613" s="74">
        <f t="shared" si="46"/>
        <v>-0.62097409824215877</v>
      </c>
      <c r="I613" s="119">
        <v>1.10886738</v>
      </c>
      <c r="J613" s="119">
        <v>2.3604384199999999</v>
      </c>
      <c r="K613" s="74">
        <f t="shared" si="47"/>
        <v>-0.5302282107406131</v>
      </c>
      <c r="L613" s="74">
        <f t="shared" si="48"/>
        <v>2.7784734313723058</v>
      </c>
      <c r="M613" s="5" t="str">
        <f t="shared" si="49"/>
        <v/>
      </c>
    </row>
    <row r="614" spans="1:13" x14ac:dyDescent="0.2">
      <c r="A614" s="118" t="s">
        <v>2001</v>
      </c>
      <c r="B614" s="59" t="s">
        <v>1406</v>
      </c>
      <c r="C614" s="59" t="s">
        <v>972</v>
      </c>
      <c r="D614" s="118" t="s">
        <v>213</v>
      </c>
      <c r="E614" s="118" t="s">
        <v>214</v>
      </c>
      <c r="F614" s="119">
        <v>1.0969865000000001</v>
      </c>
      <c r="G614" s="119">
        <v>5.0013370500000001</v>
      </c>
      <c r="H614" s="74">
        <f t="shared" si="46"/>
        <v>-0.78066135334750131</v>
      </c>
      <c r="I614" s="119">
        <v>1.0936051</v>
      </c>
      <c r="J614" s="119">
        <v>11.328221579973301</v>
      </c>
      <c r="K614" s="74">
        <f t="shared" si="47"/>
        <v>-0.9034618900875544</v>
      </c>
      <c r="L614" s="74">
        <f t="shared" si="48"/>
        <v>0.99691755550318983</v>
      </c>
      <c r="M614" s="5" t="str">
        <f t="shared" si="49"/>
        <v/>
      </c>
    </row>
    <row r="615" spans="1:13" x14ac:dyDescent="0.2">
      <c r="A615" s="118" t="s">
        <v>1973</v>
      </c>
      <c r="B615" s="59" t="s">
        <v>1974</v>
      </c>
      <c r="C615" s="59" t="s">
        <v>279</v>
      </c>
      <c r="D615" s="118" t="s">
        <v>827</v>
      </c>
      <c r="E615" s="118" t="s">
        <v>214</v>
      </c>
      <c r="F615" s="119">
        <v>1.0772010949999999</v>
      </c>
      <c r="G615" s="119">
        <v>1.9037772050000001</v>
      </c>
      <c r="H615" s="74">
        <f t="shared" si="46"/>
        <v>-0.43417691304902462</v>
      </c>
      <c r="I615" s="119">
        <v>1.0861514999999999</v>
      </c>
      <c r="J615" s="119">
        <v>2.4470933399999999</v>
      </c>
      <c r="K615" s="74">
        <f t="shared" si="47"/>
        <v>-0.55614627270408901</v>
      </c>
      <c r="L615" s="74">
        <f t="shared" si="48"/>
        <v>1.0083089453227858</v>
      </c>
      <c r="M615" s="5" t="str">
        <f t="shared" si="49"/>
        <v/>
      </c>
    </row>
    <row r="616" spans="1:13" x14ac:dyDescent="0.2">
      <c r="A616" s="118" t="s">
        <v>1879</v>
      </c>
      <c r="B616" s="59" t="s">
        <v>1628</v>
      </c>
      <c r="C616" s="59" t="s">
        <v>890</v>
      </c>
      <c r="D616" s="118" t="s">
        <v>827</v>
      </c>
      <c r="E616" s="118" t="s">
        <v>214</v>
      </c>
      <c r="F616" s="119">
        <v>0.95460358000000001</v>
      </c>
      <c r="G616" s="119">
        <v>2.1247139500000003</v>
      </c>
      <c r="H616" s="74">
        <f t="shared" si="46"/>
        <v>-0.55071430674232646</v>
      </c>
      <c r="I616" s="119">
        <v>1.0689796299999998</v>
      </c>
      <c r="J616" s="119">
        <v>0.81341729855773504</v>
      </c>
      <c r="K616" s="74">
        <f t="shared" si="47"/>
        <v>0.31418354625036948</v>
      </c>
      <c r="L616" s="74">
        <f t="shared" si="48"/>
        <v>1.1198152326225299</v>
      </c>
      <c r="M616" s="5" t="str">
        <f t="shared" si="49"/>
        <v/>
      </c>
    </row>
    <row r="617" spans="1:13" x14ac:dyDescent="0.2">
      <c r="A617" s="118" t="s">
        <v>1074</v>
      </c>
      <c r="B617" s="59" t="s">
        <v>1075</v>
      </c>
      <c r="C617" s="59" t="s">
        <v>494</v>
      </c>
      <c r="D617" s="118" t="s">
        <v>212</v>
      </c>
      <c r="E617" s="118" t="s">
        <v>1020</v>
      </c>
      <c r="F617" s="119">
        <v>0.68277231999999999</v>
      </c>
      <c r="G617" s="119">
        <v>0.44057769000000002</v>
      </c>
      <c r="H617" s="74">
        <f t="shared" si="46"/>
        <v>0.54972059524847916</v>
      </c>
      <c r="I617" s="119">
        <v>1.05032065</v>
      </c>
      <c r="J617" s="119">
        <v>0.57206663999999996</v>
      </c>
      <c r="K617" s="74">
        <f t="shared" si="47"/>
        <v>0.83601101088502561</v>
      </c>
      <c r="L617" s="74">
        <f t="shared" si="48"/>
        <v>1.5383175609696655</v>
      </c>
      <c r="M617" s="5" t="str">
        <f t="shared" si="49"/>
        <v/>
      </c>
    </row>
    <row r="618" spans="1:13" x14ac:dyDescent="0.2">
      <c r="A618" s="59" t="s">
        <v>2752</v>
      </c>
      <c r="B618" s="59" t="s">
        <v>2753</v>
      </c>
      <c r="C618" s="59" t="s">
        <v>972</v>
      </c>
      <c r="D618" s="118" t="s">
        <v>213</v>
      </c>
      <c r="E618" s="118" t="s">
        <v>214</v>
      </c>
      <c r="F618" s="119">
        <v>0.78586538000000006</v>
      </c>
      <c r="G618" s="119">
        <v>7.3978000000000002E-2</v>
      </c>
      <c r="H618" s="74">
        <f t="shared" si="46"/>
        <v>9.6229606099110558</v>
      </c>
      <c r="I618" s="119">
        <v>1.03749045</v>
      </c>
      <c r="J618" s="119">
        <v>6.6788E-2</v>
      </c>
      <c r="K618" s="74">
        <f t="shared" si="47"/>
        <v>14.534084715817212</v>
      </c>
      <c r="L618" s="74">
        <f t="shared" si="48"/>
        <v>1.3201885162570717</v>
      </c>
      <c r="M618" s="5" t="str">
        <f t="shared" si="49"/>
        <v/>
      </c>
    </row>
    <row r="619" spans="1:13" x14ac:dyDescent="0.2">
      <c r="A619" s="118" t="s">
        <v>2458</v>
      </c>
      <c r="B619" s="59" t="s">
        <v>201</v>
      </c>
      <c r="C619" s="59" t="s">
        <v>885</v>
      </c>
      <c r="D619" s="118" t="s">
        <v>212</v>
      </c>
      <c r="E619" s="118" t="s">
        <v>3031</v>
      </c>
      <c r="F619" s="119">
        <v>1.61428642</v>
      </c>
      <c r="G619" s="119">
        <v>0.67249318800000002</v>
      </c>
      <c r="H619" s="74">
        <f t="shared" si="46"/>
        <v>1.4004502183894241</v>
      </c>
      <c r="I619" s="119">
        <v>1.03062436</v>
      </c>
      <c r="J619" s="119">
        <v>0</v>
      </c>
      <c r="K619" s="74" t="str">
        <f t="shared" si="47"/>
        <v/>
      </c>
      <c r="L619" s="74">
        <f t="shared" si="48"/>
        <v>0.63843958992109962</v>
      </c>
      <c r="M619" s="5" t="str">
        <f t="shared" si="49"/>
        <v/>
      </c>
    </row>
    <row r="620" spans="1:13" x14ac:dyDescent="0.2">
      <c r="A620" s="118" t="s">
        <v>2004</v>
      </c>
      <c r="B620" s="59" t="s">
        <v>94</v>
      </c>
      <c r="C620" s="59" t="s">
        <v>972</v>
      </c>
      <c r="D620" s="118" t="s">
        <v>213</v>
      </c>
      <c r="E620" s="118" t="s">
        <v>214</v>
      </c>
      <c r="F620" s="119">
        <v>4.9202910000000002E-2</v>
      </c>
      <c r="G620" s="119">
        <v>0</v>
      </c>
      <c r="H620" s="74" t="str">
        <f t="shared" si="46"/>
        <v/>
      </c>
      <c r="I620" s="119">
        <v>1.0246647</v>
      </c>
      <c r="J620" s="119">
        <v>7.9567522249452002E-2</v>
      </c>
      <c r="K620" s="74">
        <f t="shared" si="47"/>
        <v>11.877926458330265</v>
      </c>
      <c r="L620" s="74">
        <f t="shared" si="48"/>
        <v>20.825286553173378</v>
      </c>
      <c r="M620" s="5" t="str">
        <f t="shared" si="49"/>
        <v/>
      </c>
    </row>
    <row r="621" spans="1:13" x14ac:dyDescent="0.2">
      <c r="A621" s="118" t="s">
        <v>1652</v>
      </c>
      <c r="B621" s="59" t="s">
        <v>980</v>
      </c>
      <c r="C621" s="59" t="s">
        <v>149</v>
      </c>
      <c r="D621" s="118" t="s">
        <v>827</v>
      </c>
      <c r="E621" s="118" t="s">
        <v>214</v>
      </c>
      <c r="F621" s="119">
        <v>0.42062074999999999</v>
      </c>
      <c r="G621" s="119">
        <v>0.57989657999999999</v>
      </c>
      <c r="H621" s="74">
        <f t="shared" si="46"/>
        <v>-0.27466247516065712</v>
      </c>
      <c r="I621" s="119">
        <v>1.021580143144565</v>
      </c>
      <c r="J621" s="119">
        <v>0.34021203999999999</v>
      </c>
      <c r="K621" s="74">
        <f t="shared" si="47"/>
        <v>2.002774808159538</v>
      </c>
      <c r="L621" s="74">
        <f t="shared" si="48"/>
        <v>2.4287440482776113</v>
      </c>
      <c r="M621" s="5" t="str">
        <f t="shared" si="49"/>
        <v/>
      </c>
    </row>
    <row r="622" spans="1:13" x14ac:dyDescent="0.2">
      <c r="A622" s="118" t="s">
        <v>1852</v>
      </c>
      <c r="B622" s="59" t="s">
        <v>936</v>
      </c>
      <c r="C622" s="59" t="s">
        <v>890</v>
      </c>
      <c r="D622" s="118" t="s">
        <v>213</v>
      </c>
      <c r="E622" s="118" t="s">
        <v>214</v>
      </c>
      <c r="F622" s="119">
        <v>4.0123182010000003</v>
      </c>
      <c r="G622" s="119">
        <v>5.5544834119999997</v>
      </c>
      <c r="H622" s="74">
        <f t="shared" si="46"/>
        <v>-0.27764331920917784</v>
      </c>
      <c r="I622" s="119">
        <v>1.01907536</v>
      </c>
      <c r="J622" s="119">
        <v>22.057254026348851</v>
      </c>
      <c r="K622" s="74">
        <f t="shared" si="47"/>
        <v>-0.95379862974862384</v>
      </c>
      <c r="L622" s="74">
        <f t="shared" si="48"/>
        <v>0.25398667527067353</v>
      </c>
      <c r="M622" s="5" t="str">
        <f t="shared" si="49"/>
        <v/>
      </c>
    </row>
    <row r="623" spans="1:13" x14ac:dyDescent="0.2">
      <c r="A623" s="118" t="s">
        <v>2150</v>
      </c>
      <c r="B623" s="59" t="s">
        <v>433</v>
      </c>
      <c r="C623" s="59" t="s">
        <v>886</v>
      </c>
      <c r="D623" s="118" t="s">
        <v>212</v>
      </c>
      <c r="E623" s="118" t="s">
        <v>1020</v>
      </c>
      <c r="F623" s="119">
        <v>0.19096639000000001</v>
      </c>
      <c r="G623" s="119">
        <v>0.69650115000000001</v>
      </c>
      <c r="H623" s="74">
        <f t="shared" si="46"/>
        <v>-0.72582042398637814</v>
      </c>
      <c r="I623" s="119">
        <v>1.01508712</v>
      </c>
      <c r="J623" s="119">
        <v>3.8845300000000002E-3</v>
      </c>
      <c r="K623" s="74" t="str">
        <f t="shared" si="47"/>
        <v/>
      </c>
      <c r="L623" s="74">
        <f t="shared" si="48"/>
        <v>5.3155276171896002</v>
      </c>
      <c r="M623" s="5" t="str">
        <f t="shared" si="49"/>
        <v/>
      </c>
    </row>
    <row r="624" spans="1:13" x14ac:dyDescent="0.2">
      <c r="A624" s="118" t="s">
        <v>1918</v>
      </c>
      <c r="B624" s="59" t="s">
        <v>621</v>
      </c>
      <c r="C624" s="59" t="s">
        <v>1906</v>
      </c>
      <c r="D624" s="118" t="s">
        <v>212</v>
      </c>
      <c r="E624" s="118" t="s">
        <v>1020</v>
      </c>
      <c r="F624" s="119">
        <v>4.7985949090000002</v>
      </c>
      <c r="G624" s="119">
        <v>5.2557943529999998</v>
      </c>
      <c r="H624" s="74">
        <f t="shared" si="46"/>
        <v>-8.6989599153366903E-2</v>
      </c>
      <c r="I624" s="119">
        <v>0.99887585999999995</v>
      </c>
      <c r="J624" s="119">
        <v>0.42197337000000001</v>
      </c>
      <c r="K624" s="74">
        <f t="shared" si="47"/>
        <v>1.3671537850836413</v>
      </c>
      <c r="L624" s="74">
        <f t="shared" si="48"/>
        <v>0.20816007163400255</v>
      </c>
      <c r="M624" s="5" t="str">
        <f t="shared" si="49"/>
        <v/>
      </c>
    </row>
    <row r="625" spans="1:13" x14ac:dyDescent="0.2">
      <c r="A625" s="59" t="s">
        <v>1073</v>
      </c>
      <c r="B625" s="59" t="s">
        <v>1230</v>
      </c>
      <c r="C625" s="59" t="s">
        <v>494</v>
      </c>
      <c r="D625" s="118" t="s">
        <v>212</v>
      </c>
      <c r="E625" s="118" t="s">
        <v>1020</v>
      </c>
      <c r="F625" s="119">
        <v>0.40693796000000004</v>
      </c>
      <c r="G625" s="119">
        <v>1.61012628</v>
      </c>
      <c r="H625" s="74">
        <f t="shared" si="46"/>
        <v>-0.74726332645163707</v>
      </c>
      <c r="I625" s="119">
        <v>0.99040061999999995</v>
      </c>
      <c r="J625" s="119">
        <v>1.5106109099999998</v>
      </c>
      <c r="K625" s="74">
        <f t="shared" si="47"/>
        <v>-0.34437080161164724</v>
      </c>
      <c r="L625" s="74">
        <f t="shared" si="48"/>
        <v>2.4337877449427423</v>
      </c>
      <c r="M625" s="5" t="str">
        <f t="shared" si="49"/>
        <v/>
      </c>
    </row>
    <row r="626" spans="1:13" x14ac:dyDescent="0.2">
      <c r="A626" s="118" t="s">
        <v>3024</v>
      </c>
      <c r="B626" s="59" t="s">
        <v>3025</v>
      </c>
      <c r="C626" s="59" t="s">
        <v>149</v>
      </c>
      <c r="D626" s="118" t="s">
        <v>827</v>
      </c>
      <c r="E626" s="118" t="s">
        <v>214</v>
      </c>
      <c r="F626" s="119">
        <v>0.86879497999999999</v>
      </c>
      <c r="G626" s="119">
        <v>1.1216986200000001</v>
      </c>
      <c r="H626" s="74">
        <f t="shared" si="46"/>
        <v>-0.22546487576136987</v>
      </c>
      <c r="I626" s="119">
        <v>0.98873864</v>
      </c>
      <c r="J626" s="119">
        <v>33.918875329999999</v>
      </c>
      <c r="K626" s="74">
        <f t="shared" si="47"/>
        <v>-0.97084989904940933</v>
      </c>
      <c r="L626" s="74">
        <f t="shared" si="48"/>
        <v>1.1380574966029384</v>
      </c>
      <c r="M626" s="5" t="str">
        <f t="shared" si="49"/>
        <v/>
      </c>
    </row>
    <row r="627" spans="1:13" x14ac:dyDescent="0.2">
      <c r="A627" s="118" t="s">
        <v>2507</v>
      </c>
      <c r="B627" s="59" t="s">
        <v>2501</v>
      </c>
      <c r="C627" s="59" t="s">
        <v>887</v>
      </c>
      <c r="D627" s="118" t="s">
        <v>213</v>
      </c>
      <c r="E627" s="118" t="s">
        <v>1020</v>
      </c>
      <c r="F627" s="119">
        <v>2.7855318599999999</v>
      </c>
      <c r="G627" s="119">
        <v>7.7879121200000005</v>
      </c>
      <c r="H627" s="74">
        <f t="shared" si="46"/>
        <v>-0.64232623364527641</v>
      </c>
      <c r="I627" s="119">
        <v>0.98774154072458498</v>
      </c>
      <c r="J627" s="119">
        <v>0.20358789999999999</v>
      </c>
      <c r="K627" s="74">
        <f t="shared" si="47"/>
        <v>3.8516711490446385</v>
      </c>
      <c r="L627" s="74">
        <f t="shared" si="48"/>
        <v>0.35459710761469626</v>
      </c>
      <c r="M627" s="5" t="str">
        <f t="shared" si="49"/>
        <v/>
      </c>
    </row>
    <row r="628" spans="1:13" x14ac:dyDescent="0.2">
      <c r="A628" s="118" t="s">
        <v>1926</v>
      </c>
      <c r="B628" s="59" t="s">
        <v>38</v>
      </c>
      <c r="C628" s="59" t="s">
        <v>1906</v>
      </c>
      <c r="D628" s="118" t="s">
        <v>213</v>
      </c>
      <c r="E628" s="118" t="s">
        <v>214</v>
      </c>
      <c r="F628" s="119">
        <v>9.3670564999999997E-2</v>
      </c>
      <c r="G628" s="119">
        <v>0.23847029500000003</v>
      </c>
      <c r="H628" s="74">
        <f t="shared" si="46"/>
        <v>-0.60720237713464487</v>
      </c>
      <c r="I628" s="119">
        <v>0.98144746999999999</v>
      </c>
      <c r="J628" s="119">
        <v>5.3607339999999996E-2</v>
      </c>
      <c r="K628" s="74">
        <f t="shared" si="47"/>
        <v>17.308080012923604</v>
      </c>
      <c r="L628" s="74">
        <f t="shared" si="48"/>
        <v>10.477650796704387</v>
      </c>
      <c r="M628" s="5" t="str">
        <f t="shared" si="49"/>
        <v/>
      </c>
    </row>
    <row r="629" spans="1:13" x14ac:dyDescent="0.2">
      <c r="A629" s="118" t="s">
        <v>2570</v>
      </c>
      <c r="B629" s="59" t="s">
        <v>223</v>
      </c>
      <c r="C629" s="59" t="s">
        <v>891</v>
      </c>
      <c r="D629" s="118" t="s">
        <v>212</v>
      </c>
      <c r="E629" s="118" t="s">
        <v>214</v>
      </c>
      <c r="F629" s="119">
        <v>10.257899026</v>
      </c>
      <c r="G629" s="119">
        <v>18.718674438000001</v>
      </c>
      <c r="H629" s="74">
        <f t="shared" si="46"/>
        <v>-0.45199650434777228</v>
      </c>
      <c r="I629" s="119">
        <v>0.95371032</v>
      </c>
      <c r="J629" s="119">
        <v>18.489500719999999</v>
      </c>
      <c r="K629" s="74">
        <f t="shared" si="47"/>
        <v>-0.94841881701173381</v>
      </c>
      <c r="L629" s="74">
        <f t="shared" si="48"/>
        <v>9.2973260663094387E-2</v>
      </c>
      <c r="M629" s="5" t="str">
        <f t="shared" si="49"/>
        <v/>
      </c>
    </row>
    <row r="630" spans="1:13" x14ac:dyDescent="0.2">
      <c r="A630" s="118" t="s">
        <v>2534</v>
      </c>
      <c r="B630" s="59" t="s">
        <v>2535</v>
      </c>
      <c r="C630" s="59" t="s">
        <v>972</v>
      </c>
      <c r="D630" s="118" t="s">
        <v>213</v>
      </c>
      <c r="E630" s="118" t="s">
        <v>214</v>
      </c>
      <c r="F630" s="119">
        <v>0.93015000000000003</v>
      </c>
      <c r="G630" s="119">
        <v>2.7620000000000001E-3</v>
      </c>
      <c r="H630" s="74" t="str">
        <f t="shared" si="46"/>
        <v/>
      </c>
      <c r="I630" s="119">
        <v>0.93015000000000003</v>
      </c>
      <c r="J630" s="119">
        <v>2.7620000000000001E-3</v>
      </c>
      <c r="K630" s="74" t="str">
        <f t="shared" si="47"/>
        <v/>
      </c>
      <c r="L630" s="74">
        <f t="shared" si="48"/>
        <v>1</v>
      </c>
      <c r="M630" s="5" t="str">
        <f t="shared" si="49"/>
        <v/>
      </c>
    </row>
    <row r="631" spans="1:13" x14ac:dyDescent="0.2">
      <c r="A631" s="118" t="s">
        <v>2413</v>
      </c>
      <c r="B631" s="59" t="s">
        <v>518</v>
      </c>
      <c r="C631" s="59" t="s">
        <v>972</v>
      </c>
      <c r="D631" s="118" t="s">
        <v>212</v>
      </c>
      <c r="E631" s="118" t="s">
        <v>1020</v>
      </c>
      <c r="F631" s="119">
        <v>0.88493412000000005</v>
      </c>
      <c r="G631" s="119">
        <v>3.1803600899999998</v>
      </c>
      <c r="H631" s="74">
        <f t="shared" si="46"/>
        <v>-0.72175033802540267</v>
      </c>
      <c r="I631" s="119">
        <v>0.92831809999999992</v>
      </c>
      <c r="J631" s="119">
        <v>5.2663528099999999</v>
      </c>
      <c r="K631" s="74">
        <f t="shared" si="47"/>
        <v>-0.82372656495074437</v>
      </c>
      <c r="L631" s="74">
        <f t="shared" si="48"/>
        <v>1.0490250957890515</v>
      </c>
      <c r="M631" s="5" t="str">
        <f t="shared" si="49"/>
        <v/>
      </c>
    </row>
    <row r="632" spans="1:13" x14ac:dyDescent="0.2">
      <c r="A632" s="118" t="s">
        <v>1769</v>
      </c>
      <c r="B632" s="59" t="s">
        <v>1770</v>
      </c>
      <c r="C632" s="59" t="s">
        <v>149</v>
      </c>
      <c r="D632" s="118" t="s">
        <v>827</v>
      </c>
      <c r="E632" s="118" t="s">
        <v>214</v>
      </c>
      <c r="F632" s="119">
        <v>1.8787873100000001</v>
      </c>
      <c r="G632" s="119">
        <v>0.23205782</v>
      </c>
      <c r="H632" s="74">
        <f t="shared" si="46"/>
        <v>7.0962033944816003</v>
      </c>
      <c r="I632" s="119">
        <v>0.91162317000000004</v>
      </c>
      <c r="J632" s="119">
        <v>4.14129076090415</v>
      </c>
      <c r="K632" s="74">
        <f t="shared" si="47"/>
        <v>-0.77986979841981219</v>
      </c>
      <c r="L632" s="74">
        <f t="shared" si="48"/>
        <v>0.48521893092837637</v>
      </c>
      <c r="M632" s="5" t="str">
        <f t="shared" si="49"/>
        <v/>
      </c>
    </row>
    <row r="633" spans="1:13" x14ac:dyDescent="0.2">
      <c r="A633" s="118" t="s">
        <v>1833</v>
      </c>
      <c r="B633" s="59" t="s">
        <v>323</v>
      </c>
      <c r="C633" s="59" t="s">
        <v>890</v>
      </c>
      <c r="D633" s="118" t="s">
        <v>213</v>
      </c>
      <c r="E633" s="118" t="s">
        <v>1020</v>
      </c>
      <c r="F633" s="119">
        <v>1.42278317</v>
      </c>
      <c r="G633" s="119">
        <v>3.9398977500000001</v>
      </c>
      <c r="H633" s="74">
        <f t="shared" si="46"/>
        <v>-0.63887814855093639</v>
      </c>
      <c r="I633" s="119">
        <v>0.90560654000000007</v>
      </c>
      <c r="J633" s="119">
        <v>3.6814943524263</v>
      </c>
      <c r="K633" s="74">
        <f t="shared" si="47"/>
        <v>-0.75401115598529778</v>
      </c>
      <c r="L633" s="74">
        <f t="shared" si="48"/>
        <v>0.63650355099435152</v>
      </c>
      <c r="M633" s="5" t="str">
        <f t="shared" si="49"/>
        <v/>
      </c>
    </row>
    <row r="634" spans="1:13" x14ac:dyDescent="0.2">
      <c r="A634" s="118" t="s">
        <v>1027</v>
      </c>
      <c r="B634" s="59" t="s">
        <v>56</v>
      </c>
      <c r="C634" s="59" t="s">
        <v>494</v>
      </c>
      <c r="D634" s="118" t="s">
        <v>212</v>
      </c>
      <c r="E634" s="118" t="s">
        <v>1020</v>
      </c>
      <c r="F634" s="119">
        <v>0.79951276000000004</v>
      </c>
      <c r="G634" s="119">
        <v>0.48657914000000002</v>
      </c>
      <c r="H634" s="74">
        <f t="shared" si="46"/>
        <v>0.64312995415298735</v>
      </c>
      <c r="I634" s="119">
        <v>0.90020986000000003</v>
      </c>
      <c r="J634" s="119">
        <v>0.55758313000000004</v>
      </c>
      <c r="K634" s="74">
        <f t="shared" si="47"/>
        <v>0.6144854669473232</v>
      </c>
      <c r="L634" s="74">
        <f t="shared" si="48"/>
        <v>1.1259480836803655</v>
      </c>
      <c r="M634" s="5" t="str">
        <f t="shared" si="49"/>
        <v/>
      </c>
    </row>
    <row r="635" spans="1:13" x14ac:dyDescent="0.2">
      <c r="A635" s="118" t="s">
        <v>1806</v>
      </c>
      <c r="B635" s="59" t="s">
        <v>947</v>
      </c>
      <c r="C635" s="59" t="s">
        <v>890</v>
      </c>
      <c r="D635" s="118" t="s">
        <v>827</v>
      </c>
      <c r="E635" s="118" t="s">
        <v>214</v>
      </c>
      <c r="F635" s="119">
        <v>3.9610860800000003</v>
      </c>
      <c r="G635" s="119">
        <v>3.1376811200000003</v>
      </c>
      <c r="H635" s="74">
        <f t="shared" si="46"/>
        <v>0.26242467877041631</v>
      </c>
      <c r="I635" s="119">
        <v>0.88382563999999997</v>
      </c>
      <c r="J635" s="119">
        <v>116.83145847</v>
      </c>
      <c r="K635" s="74">
        <f t="shared" si="47"/>
        <v>-0.99243503717599357</v>
      </c>
      <c r="L635" s="74">
        <f t="shared" si="48"/>
        <v>0.22312709750554069</v>
      </c>
      <c r="M635" s="5" t="str">
        <f t="shared" si="49"/>
        <v/>
      </c>
    </row>
    <row r="636" spans="1:13" x14ac:dyDescent="0.2">
      <c r="A636" s="118" t="s">
        <v>1792</v>
      </c>
      <c r="B636" s="59" t="s">
        <v>2974</v>
      </c>
      <c r="C636" s="59" t="s">
        <v>890</v>
      </c>
      <c r="D636" s="118" t="s">
        <v>827</v>
      </c>
      <c r="E636" s="118" t="s">
        <v>1020</v>
      </c>
      <c r="F636" s="119">
        <v>5.4325156200000002</v>
      </c>
      <c r="G636" s="119">
        <v>10.542117970000001</v>
      </c>
      <c r="H636" s="74">
        <f t="shared" si="46"/>
        <v>-0.4846846112461024</v>
      </c>
      <c r="I636" s="119">
        <v>0.88212639999999998</v>
      </c>
      <c r="J636" s="119">
        <v>4.2377529100000002</v>
      </c>
      <c r="K636" s="74">
        <f t="shared" si="47"/>
        <v>-0.79184100188606799</v>
      </c>
      <c r="L636" s="74">
        <f t="shared" si="48"/>
        <v>0.16237899008562812</v>
      </c>
      <c r="M636" s="5" t="str">
        <f t="shared" si="49"/>
        <v/>
      </c>
    </row>
    <row r="637" spans="1:13" x14ac:dyDescent="0.2">
      <c r="A637" s="118" t="s">
        <v>1799</v>
      </c>
      <c r="B637" s="59" t="s">
        <v>1753</v>
      </c>
      <c r="C637" s="59" t="s">
        <v>890</v>
      </c>
      <c r="D637" s="118" t="s">
        <v>827</v>
      </c>
      <c r="E637" s="118" t="s">
        <v>1020</v>
      </c>
      <c r="F637" s="119">
        <v>21.803001170000002</v>
      </c>
      <c r="G637" s="119">
        <v>5.3378296000000001</v>
      </c>
      <c r="H637" s="74">
        <f t="shared" si="46"/>
        <v>3.0846191811743111</v>
      </c>
      <c r="I637" s="119">
        <v>0.87177521999999996</v>
      </c>
      <c r="J637" s="119">
        <v>1.39140306</v>
      </c>
      <c r="K637" s="74">
        <f t="shared" si="47"/>
        <v>-0.37345601352925017</v>
      </c>
      <c r="L637" s="74">
        <f t="shared" si="48"/>
        <v>3.9984184434183556E-2</v>
      </c>
      <c r="M637" s="5" t="str">
        <f t="shared" si="49"/>
        <v/>
      </c>
    </row>
    <row r="638" spans="1:13" x14ac:dyDescent="0.2">
      <c r="A638" s="118" t="s">
        <v>1717</v>
      </c>
      <c r="B638" s="59" t="s">
        <v>342</v>
      </c>
      <c r="C638" s="59" t="s">
        <v>665</v>
      </c>
      <c r="D638" s="118" t="s">
        <v>212</v>
      </c>
      <c r="E638" s="118" t="s">
        <v>1020</v>
      </c>
      <c r="F638" s="119">
        <v>2.0188676569999999</v>
      </c>
      <c r="G638" s="119">
        <v>3.0834950929999998</v>
      </c>
      <c r="H638" s="74">
        <f t="shared" si="46"/>
        <v>-0.34526646026350594</v>
      </c>
      <c r="I638" s="119">
        <v>0.87127672</v>
      </c>
      <c r="J638" s="119">
        <v>1.48658925</v>
      </c>
      <c r="K638" s="74">
        <f t="shared" si="47"/>
        <v>-0.41390890590659124</v>
      </c>
      <c r="L638" s="74">
        <f t="shared" si="48"/>
        <v>0.43156703064662549</v>
      </c>
      <c r="M638" s="5" t="str">
        <f t="shared" si="49"/>
        <v/>
      </c>
    </row>
    <row r="639" spans="1:13" x14ac:dyDescent="0.2">
      <c r="A639" s="118" t="s">
        <v>2609</v>
      </c>
      <c r="B639" s="59" t="s">
        <v>935</v>
      </c>
      <c r="C639" s="59" t="s">
        <v>891</v>
      </c>
      <c r="D639" s="118" t="s">
        <v>212</v>
      </c>
      <c r="E639" s="118" t="s">
        <v>1020</v>
      </c>
      <c r="F639" s="119">
        <v>0.36959671999999999</v>
      </c>
      <c r="G639" s="119">
        <v>1.923621571</v>
      </c>
      <c r="H639" s="74">
        <f t="shared" si="46"/>
        <v>-0.80786412173166466</v>
      </c>
      <c r="I639" s="119">
        <v>0.84408640000000001</v>
      </c>
      <c r="J639" s="119">
        <v>1.3287741599999998</v>
      </c>
      <c r="K639" s="74">
        <f t="shared" si="47"/>
        <v>-0.36476308359277532</v>
      </c>
      <c r="L639" s="74">
        <f t="shared" si="48"/>
        <v>2.283803817306604</v>
      </c>
      <c r="M639" s="5" t="str">
        <f t="shared" si="49"/>
        <v/>
      </c>
    </row>
    <row r="640" spans="1:13" x14ac:dyDescent="0.2">
      <c r="A640" s="118" t="s">
        <v>2596</v>
      </c>
      <c r="B640" s="59" t="s">
        <v>325</v>
      </c>
      <c r="C640" s="59" t="s">
        <v>891</v>
      </c>
      <c r="D640" s="118" t="s">
        <v>212</v>
      </c>
      <c r="E640" s="118" t="s">
        <v>1020</v>
      </c>
      <c r="F640" s="119">
        <v>1.7951743899999999</v>
      </c>
      <c r="G640" s="119">
        <v>1.0358459899999999</v>
      </c>
      <c r="H640" s="74">
        <f t="shared" si="46"/>
        <v>0.73305144522497989</v>
      </c>
      <c r="I640" s="119">
        <v>0.83025225999999996</v>
      </c>
      <c r="J640" s="119">
        <v>0.39258859999999995</v>
      </c>
      <c r="K640" s="74">
        <f t="shared" si="47"/>
        <v>1.114814999722356</v>
      </c>
      <c r="L640" s="74">
        <f t="shared" si="48"/>
        <v>0.46249114549812625</v>
      </c>
      <c r="M640" s="5" t="str">
        <f t="shared" si="49"/>
        <v/>
      </c>
    </row>
    <row r="641" spans="1:13" x14ac:dyDescent="0.2">
      <c r="A641" s="118" t="s">
        <v>2595</v>
      </c>
      <c r="B641" s="59" t="s">
        <v>587</v>
      </c>
      <c r="C641" s="59" t="s">
        <v>891</v>
      </c>
      <c r="D641" s="118" t="s">
        <v>213</v>
      </c>
      <c r="E641" s="118" t="s">
        <v>1020</v>
      </c>
      <c r="F641" s="119">
        <v>1.9365747099999999</v>
      </c>
      <c r="G641" s="119">
        <v>2.3849274900000004</v>
      </c>
      <c r="H641" s="74">
        <f t="shared" si="46"/>
        <v>-0.18799430250183424</v>
      </c>
      <c r="I641" s="119">
        <v>0.8161274300000001</v>
      </c>
      <c r="J641" s="119">
        <v>2.32315E-3</v>
      </c>
      <c r="K641" s="74" t="str">
        <f t="shared" si="47"/>
        <v/>
      </c>
      <c r="L641" s="74">
        <f t="shared" si="48"/>
        <v>0.42142832176095085</v>
      </c>
      <c r="M641" s="5" t="str">
        <f t="shared" si="49"/>
        <v/>
      </c>
    </row>
    <row r="642" spans="1:13" x14ac:dyDescent="0.2">
      <c r="A642" s="118" t="s">
        <v>2585</v>
      </c>
      <c r="B642" s="59" t="s">
        <v>302</v>
      </c>
      <c r="C642" s="59" t="s">
        <v>891</v>
      </c>
      <c r="D642" s="118" t="s">
        <v>212</v>
      </c>
      <c r="E642" s="118" t="s">
        <v>1020</v>
      </c>
      <c r="F642" s="119">
        <v>1.1881112700000001</v>
      </c>
      <c r="G642" s="119">
        <v>2.0910379049999999</v>
      </c>
      <c r="H642" s="74">
        <f t="shared" si="46"/>
        <v>-0.43180787533356546</v>
      </c>
      <c r="I642" s="119">
        <v>0.81005810999999994</v>
      </c>
      <c r="J642" s="119">
        <v>22.062279780000001</v>
      </c>
      <c r="K642" s="74">
        <f t="shared" si="47"/>
        <v>-0.96328311860434579</v>
      </c>
      <c r="L642" s="74">
        <f t="shared" si="48"/>
        <v>0.6818032371664986</v>
      </c>
      <c r="M642" s="5" t="str">
        <f t="shared" si="49"/>
        <v/>
      </c>
    </row>
    <row r="643" spans="1:13" x14ac:dyDescent="0.2">
      <c r="A643" s="118" t="s">
        <v>1886</v>
      </c>
      <c r="B643" s="59" t="s">
        <v>511</v>
      </c>
      <c r="C643" s="59" t="s">
        <v>890</v>
      </c>
      <c r="D643" s="118" t="s">
        <v>213</v>
      </c>
      <c r="E643" s="118" t="s">
        <v>214</v>
      </c>
      <c r="F643" s="119">
        <v>0.81189798000000002</v>
      </c>
      <c r="G643" s="119">
        <v>1.471692E-2</v>
      </c>
      <c r="H643" s="74">
        <f t="shared" si="46"/>
        <v>54.16765600410956</v>
      </c>
      <c r="I643" s="119">
        <v>0.80195921999999997</v>
      </c>
      <c r="J643" s="119">
        <v>3.3856769999999994E-2</v>
      </c>
      <c r="K643" s="74">
        <f t="shared" si="47"/>
        <v>22.686820095360545</v>
      </c>
      <c r="L643" s="74">
        <f t="shared" si="48"/>
        <v>0.9877586097701585</v>
      </c>
      <c r="M643" s="5" t="str">
        <f t="shared" si="49"/>
        <v/>
      </c>
    </row>
    <row r="644" spans="1:13" x14ac:dyDescent="0.2">
      <c r="A644" s="118" t="s">
        <v>1881</v>
      </c>
      <c r="B644" s="59" t="s">
        <v>19</v>
      </c>
      <c r="C644" s="118" t="s">
        <v>890</v>
      </c>
      <c r="D644" s="118" t="s">
        <v>827</v>
      </c>
      <c r="E644" s="118" t="s">
        <v>214</v>
      </c>
      <c r="F644" s="119">
        <v>0.54042130799999999</v>
      </c>
      <c r="G644" s="119">
        <v>2.48900392</v>
      </c>
      <c r="H644" s="74">
        <f t="shared" si="46"/>
        <v>-0.78287647373411928</v>
      </c>
      <c r="I644" s="119">
        <v>0.79984836999999998</v>
      </c>
      <c r="J644" s="119">
        <v>4.6267374199999995</v>
      </c>
      <c r="K644" s="74">
        <f t="shared" si="47"/>
        <v>-0.82712475392649365</v>
      </c>
      <c r="L644" s="74">
        <f t="shared" si="48"/>
        <v>1.4800459533323953</v>
      </c>
      <c r="M644" s="5" t="str">
        <f t="shared" si="49"/>
        <v/>
      </c>
    </row>
    <row r="645" spans="1:13" x14ac:dyDescent="0.2">
      <c r="A645" s="118" t="s">
        <v>1975</v>
      </c>
      <c r="B645" s="59" t="s">
        <v>1976</v>
      </c>
      <c r="C645" s="59" t="s">
        <v>279</v>
      </c>
      <c r="D645" s="118" t="s">
        <v>213</v>
      </c>
      <c r="E645" s="118" t="s">
        <v>214</v>
      </c>
      <c r="F645" s="119">
        <v>8.8572385800000006</v>
      </c>
      <c r="G645" s="119">
        <v>7.96222779</v>
      </c>
      <c r="H645" s="74">
        <f t="shared" si="46"/>
        <v>0.11240708173710767</v>
      </c>
      <c r="I645" s="119">
        <v>0.78585893999999989</v>
      </c>
      <c r="J645" s="119">
        <v>2.8890000000000001E-3</v>
      </c>
      <c r="K645" s="74" t="str">
        <f t="shared" si="47"/>
        <v/>
      </c>
      <c r="L645" s="74">
        <f t="shared" si="48"/>
        <v>8.8725050466011021E-2</v>
      </c>
      <c r="M645" s="5" t="str">
        <f t="shared" si="49"/>
        <v/>
      </c>
    </row>
    <row r="646" spans="1:13" x14ac:dyDescent="0.2">
      <c r="A646" s="118" t="s">
        <v>2183</v>
      </c>
      <c r="B646" s="59" t="s">
        <v>603</v>
      </c>
      <c r="C646" s="59" t="s">
        <v>890</v>
      </c>
      <c r="D646" s="118" t="s">
        <v>213</v>
      </c>
      <c r="E646" s="118" t="s">
        <v>214</v>
      </c>
      <c r="F646" s="119">
        <v>3.3679950600000002</v>
      </c>
      <c r="G646" s="119">
        <v>6.3701813930000002</v>
      </c>
      <c r="H646" s="74">
        <f t="shared" si="46"/>
        <v>-0.47128741676006458</v>
      </c>
      <c r="I646" s="119">
        <v>0.78274331000000008</v>
      </c>
      <c r="J646" s="119">
        <v>0.94243189500000002</v>
      </c>
      <c r="K646" s="74">
        <f t="shared" si="47"/>
        <v>-0.1694431033661058</v>
      </c>
      <c r="L646" s="74">
        <f t="shared" si="48"/>
        <v>0.2324063117836046</v>
      </c>
      <c r="M646" s="5" t="str">
        <f t="shared" si="49"/>
        <v/>
      </c>
    </row>
    <row r="647" spans="1:13" x14ac:dyDescent="0.2">
      <c r="A647" s="118" t="s">
        <v>2395</v>
      </c>
      <c r="B647" s="59" t="s">
        <v>1593</v>
      </c>
      <c r="C647" s="59" t="s">
        <v>972</v>
      </c>
      <c r="D647" s="118" t="s">
        <v>212</v>
      </c>
      <c r="E647" s="118" t="s">
        <v>1020</v>
      </c>
      <c r="F647" s="119">
        <v>0.41312428000000001</v>
      </c>
      <c r="G647" s="119">
        <v>0.75339999999999996</v>
      </c>
      <c r="H647" s="74">
        <f t="shared" ref="H647:H710" si="50">IF(ISERROR(F647/G647-1),"",IF((F647/G647-1)&gt;10000%,"",F647/G647-1))</f>
        <v>-0.45165346429519504</v>
      </c>
      <c r="I647" s="119">
        <v>0.7773668199999999</v>
      </c>
      <c r="J647" s="119">
        <v>1.36183476</v>
      </c>
      <c r="K647" s="74">
        <f t="shared" ref="K647:K710" si="51">IF(ISERROR(I647/J647-1),"",IF((I647/J647-1)&gt;10000%,"",I647/J647-1))</f>
        <v>-0.42917684080849872</v>
      </c>
      <c r="L647" s="74">
        <f t="shared" ref="L647:L710" si="52">IF(ISERROR(I647/F647),"",IF(I647/F647&gt;10000%,"",I647/F647))</f>
        <v>1.8816778815324045</v>
      </c>
      <c r="M647" s="5" t="str">
        <f t="shared" si="49"/>
        <v/>
      </c>
    </row>
    <row r="648" spans="1:13" x14ac:dyDescent="0.2">
      <c r="A648" s="118" t="s">
        <v>1891</v>
      </c>
      <c r="B648" s="59" t="s">
        <v>9</v>
      </c>
      <c r="C648" s="59" t="s">
        <v>890</v>
      </c>
      <c r="D648" s="118" t="s">
        <v>827</v>
      </c>
      <c r="E648" s="118" t="s">
        <v>1020</v>
      </c>
      <c r="F648" s="119">
        <v>0</v>
      </c>
      <c r="G648" s="119">
        <v>1.51400241369067</v>
      </c>
      <c r="H648" s="74">
        <f t="shared" si="50"/>
        <v>-1</v>
      </c>
      <c r="I648" s="119">
        <v>0.74806334519573003</v>
      </c>
      <c r="J648" s="119">
        <v>9.4009572711884992</v>
      </c>
      <c r="K648" s="74">
        <f t="shared" si="51"/>
        <v>-0.92042689657910148</v>
      </c>
      <c r="L648" s="74" t="str">
        <f t="shared" si="52"/>
        <v/>
      </c>
      <c r="M648" s="5" t="str">
        <f t="shared" si="49"/>
        <v/>
      </c>
    </row>
    <row r="649" spans="1:13" x14ac:dyDescent="0.2">
      <c r="A649" s="118" t="s">
        <v>2097</v>
      </c>
      <c r="B649" s="59" t="s">
        <v>2029</v>
      </c>
      <c r="C649" s="59" t="s">
        <v>886</v>
      </c>
      <c r="D649" s="118" t="s">
        <v>212</v>
      </c>
      <c r="E649" s="118" t="s">
        <v>1020</v>
      </c>
      <c r="F649" s="119">
        <v>1.5930849499999999</v>
      </c>
      <c r="G649" s="119">
        <v>7.1752312400000005</v>
      </c>
      <c r="H649" s="74">
        <f t="shared" si="50"/>
        <v>-0.7779744099229895</v>
      </c>
      <c r="I649" s="119">
        <v>0.73649403000000002</v>
      </c>
      <c r="J649" s="119">
        <v>1.6348556000000001</v>
      </c>
      <c r="K649" s="74">
        <f t="shared" si="51"/>
        <v>-0.54950514895627478</v>
      </c>
      <c r="L649" s="74">
        <f t="shared" si="52"/>
        <v>0.46230681546517655</v>
      </c>
      <c r="M649" s="5" t="str">
        <f t="shared" si="49"/>
        <v/>
      </c>
    </row>
    <row r="650" spans="1:13" x14ac:dyDescent="0.2">
      <c r="A650" s="118" t="s">
        <v>1853</v>
      </c>
      <c r="B650" s="59" t="s">
        <v>615</v>
      </c>
      <c r="C650" s="59" t="s">
        <v>890</v>
      </c>
      <c r="D650" s="118" t="s">
        <v>213</v>
      </c>
      <c r="E650" s="118" t="s">
        <v>214</v>
      </c>
      <c r="F650" s="119">
        <v>0.75973171400000006</v>
      </c>
      <c r="G650" s="119">
        <v>5.0028230580000006</v>
      </c>
      <c r="H650" s="74">
        <f t="shared" si="50"/>
        <v>-0.84813939945664973</v>
      </c>
      <c r="I650" s="119">
        <v>0.70798729000000005</v>
      </c>
      <c r="J650" s="119">
        <v>5.7283800000000003E-2</v>
      </c>
      <c r="K650" s="74">
        <f t="shared" si="51"/>
        <v>11.35929337788345</v>
      </c>
      <c r="L650" s="74">
        <f t="shared" si="52"/>
        <v>0.93189118863083287</v>
      </c>
      <c r="M650" s="5" t="str">
        <f t="shared" si="49"/>
        <v/>
      </c>
    </row>
    <row r="651" spans="1:13" x14ac:dyDescent="0.2">
      <c r="A651" s="118" t="s">
        <v>2286</v>
      </c>
      <c r="B651" s="59" t="s">
        <v>82</v>
      </c>
      <c r="C651" s="59" t="s">
        <v>892</v>
      </c>
      <c r="D651" s="118" t="s">
        <v>213</v>
      </c>
      <c r="E651" s="118" t="s">
        <v>214</v>
      </c>
      <c r="F651" s="119">
        <v>15.246945630000001</v>
      </c>
      <c r="G651" s="119">
        <v>13.8411116</v>
      </c>
      <c r="H651" s="74">
        <f t="shared" si="50"/>
        <v>0.10156944547719715</v>
      </c>
      <c r="I651" s="119">
        <v>0.70070138999999998</v>
      </c>
      <c r="J651" s="119">
        <v>0.93627083</v>
      </c>
      <c r="K651" s="74">
        <f t="shared" si="51"/>
        <v>-0.25160395096363308</v>
      </c>
      <c r="L651" s="74">
        <f t="shared" si="52"/>
        <v>4.595683666775166E-2</v>
      </c>
      <c r="M651" s="5" t="str">
        <f t="shared" si="49"/>
        <v/>
      </c>
    </row>
    <row r="652" spans="1:13" x14ac:dyDescent="0.2">
      <c r="A652" s="118" t="s">
        <v>2140</v>
      </c>
      <c r="B652" s="59" t="s">
        <v>148</v>
      </c>
      <c r="C652" s="59" t="s">
        <v>886</v>
      </c>
      <c r="D652" s="118" t="s">
        <v>212</v>
      </c>
      <c r="E652" s="118" t="s">
        <v>1020</v>
      </c>
      <c r="F652" s="119">
        <v>6.9903035500000001</v>
      </c>
      <c r="G652" s="119">
        <v>5.0919454340000003</v>
      </c>
      <c r="H652" s="74">
        <f t="shared" si="50"/>
        <v>0.37281587962908236</v>
      </c>
      <c r="I652" s="119">
        <v>0.69950493000000002</v>
      </c>
      <c r="J652" s="119">
        <v>1.36399578</v>
      </c>
      <c r="K652" s="74">
        <f t="shared" si="51"/>
        <v>-0.48716488697640981</v>
      </c>
      <c r="L652" s="74">
        <f t="shared" si="52"/>
        <v>0.1000678904709367</v>
      </c>
      <c r="M652" s="5" t="str">
        <f t="shared" si="49"/>
        <v/>
      </c>
    </row>
    <row r="653" spans="1:13" x14ac:dyDescent="0.2">
      <c r="A653" s="118" t="s">
        <v>1840</v>
      </c>
      <c r="B653" s="59" t="s">
        <v>515</v>
      </c>
      <c r="C653" s="59" t="s">
        <v>890</v>
      </c>
      <c r="D653" s="118" t="s">
        <v>213</v>
      </c>
      <c r="E653" s="118" t="s">
        <v>214</v>
      </c>
      <c r="F653" s="119">
        <v>4.1969478049999998</v>
      </c>
      <c r="G653" s="119">
        <v>0.82418563</v>
      </c>
      <c r="H653" s="74">
        <f t="shared" si="50"/>
        <v>4.0922360839996683</v>
      </c>
      <c r="I653" s="119">
        <v>0.69489133999999997</v>
      </c>
      <c r="J653" s="119">
        <v>0.12184786</v>
      </c>
      <c r="K653" s="74">
        <f t="shared" si="51"/>
        <v>4.7029425055146632</v>
      </c>
      <c r="L653" s="74">
        <f t="shared" si="52"/>
        <v>0.16557064140091207</v>
      </c>
      <c r="M653" s="5" t="str">
        <f t="shared" si="49"/>
        <v/>
      </c>
    </row>
    <row r="654" spans="1:13" x14ac:dyDescent="0.2">
      <c r="A654" s="118" t="s">
        <v>2598</v>
      </c>
      <c r="B654" s="59" t="s">
        <v>565</v>
      </c>
      <c r="C654" s="59" t="s">
        <v>891</v>
      </c>
      <c r="D654" s="118" t="s">
        <v>212</v>
      </c>
      <c r="E654" s="118" t="s">
        <v>1020</v>
      </c>
      <c r="F654" s="119">
        <v>0.98171087999999995</v>
      </c>
      <c r="G654" s="119">
        <v>1.4703893100000001</v>
      </c>
      <c r="H654" s="74">
        <f t="shared" si="50"/>
        <v>-0.33234628861658422</v>
      </c>
      <c r="I654" s="119">
        <v>0.66460995</v>
      </c>
      <c r="J654" s="119">
        <v>0.30862111999999997</v>
      </c>
      <c r="K654" s="74">
        <f t="shared" si="51"/>
        <v>1.1534817513461166</v>
      </c>
      <c r="L654" s="74">
        <f t="shared" si="52"/>
        <v>0.67699152931869311</v>
      </c>
      <c r="M654" s="5" t="str">
        <f t="shared" si="49"/>
        <v/>
      </c>
    </row>
    <row r="655" spans="1:13" x14ac:dyDescent="0.2">
      <c r="A655" s="118" t="s">
        <v>2126</v>
      </c>
      <c r="B655" s="59" t="s">
        <v>540</v>
      </c>
      <c r="C655" s="59" t="s">
        <v>886</v>
      </c>
      <c r="D655" s="118" t="s">
        <v>212</v>
      </c>
      <c r="E655" s="118" t="s">
        <v>1020</v>
      </c>
      <c r="F655" s="119">
        <v>6.3688199999999999E-3</v>
      </c>
      <c r="G655" s="119">
        <v>3.8254455320000003</v>
      </c>
      <c r="H655" s="74">
        <f t="shared" si="50"/>
        <v>-0.99833514294041714</v>
      </c>
      <c r="I655" s="119">
        <v>0.6591264</v>
      </c>
      <c r="J655" s="119">
        <v>1.2871804599999999</v>
      </c>
      <c r="K655" s="74">
        <f t="shared" si="51"/>
        <v>-0.48793007625364349</v>
      </c>
      <c r="L655" s="74" t="str">
        <f t="shared" si="52"/>
        <v/>
      </c>
      <c r="M655" s="5" t="str">
        <f t="shared" si="49"/>
        <v/>
      </c>
    </row>
    <row r="656" spans="1:13" x14ac:dyDescent="0.2">
      <c r="A656" s="118" t="s">
        <v>1654</v>
      </c>
      <c r="B656" s="59" t="s">
        <v>1624</v>
      </c>
      <c r="C656" s="59" t="s">
        <v>149</v>
      </c>
      <c r="D656" s="118" t="s">
        <v>827</v>
      </c>
      <c r="E656" s="118" t="s">
        <v>214</v>
      </c>
      <c r="F656" s="119">
        <v>0.74842812000000003</v>
      </c>
      <c r="G656" s="119">
        <v>0.92576462999999998</v>
      </c>
      <c r="H656" s="74">
        <f t="shared" si="50"/>
        <v>-0.19155679991792296</v>
      </c>
      <c r="I656" s="119">
        <v>0.65461027000000005</v>
      </c>
      <c r="J656" s="119">
        <v>0.5785245699999999</v>
      </c>
      <c r="K656" s="74">
        <f t="shared" si="51"/>
        <v>0.13151679970999353</v>
      </c>
      <c r="L656" s="74">
        <f t="shared" si="52"/>
        <v>0.87464681311012205</v>
      </c>
      <c r="M656" s="5" t="str">
        <f t="shared" si="49"/>
        <v/>
      </c>
    </row>
    <row r="657" spans="1:13" x14ac:dyDescent="0.2">
      <c r="A657" s="118" t="s">
        <v>2058</v>
      </c>
      <c r="B657" s="59" t="s">
        <v>1586</v>
      </c>
      <c r="C657" s="59" t="s">
        <v>972</v>
      </c>
      <c r="D657" s="118" t="s">
        <v>213</v>
      </c>
      <c r="E657" s="118" t="s">
        <v>214</v>
      </c>
      <c r="F657" s="119">
        <v>2.6333148</v>
      </c>
      <c r="G657" s="119">
        <v>0.26130003000000002</v>
      </c>
      <c r="H657" s="74">
        <f t="shared" si="50"/>
        <v>9.0777439635196355</v>
      </c>
      <c r="I657" s="119">
        <v>0.64844999999999997</v>
      </c>
      <c r="J657" s="119">
        <v>1.8909176669765899</v>
      </c>
      <c r="K657" s="74">
        <f t="shared" si="51"/>
        <v>-0.65707126686440342</v>
      </c>
      <c r="L657" s="74">
        <f t="shared" si="52"/>
        <v>0.24624856853422916</v>
      </c>
      <c r="M657" s="5" t="str">
        <f t="shared" si="49"/>
        <v/>
      </c>
    </row>
    <row r="658" spans="1:13" x14ac:dyDescent="0.2">
      <c r="A658" s="118" t="s">
        <v>2404</v>
      </c>
      <c r="B658" s="59" t="s">
        <v>143</v>
      </c>
      <c r="C658" s="59" t="s">
        <v>665</v>
      </c>
      <c r="D658" s="118" t="s">
        <v>212</v>
      </c>
      <c r="E658" s="118" t="s">
        <v>1020</v>
      </c>
      <c r="F658" s="119">
        <v>0.64242931999999997</v>
      </c>
      <c r="G658" s="119">
        <v>0</v>
      </c>
      <c r="H658" s="74" t="str">
        <f t="shared" si="50"/>
        <v/>
      </c>
      <c r="I658" s="119">
        <v>0.64242931999999997</v>
      </c>
      <c r="J658" s="119">
        <v>1.8214661799999998</v>
      </c>
      <c r="K658" s="74">
        <f t="shared" si="51"/>
        <v>-0.64730098914051748</v>
      </c>
      <c r="L658" s="74">
        <f t="shared" si="52"/>
        <v>1</v>
      </c>
      <c r="M658" s="5" t="str">
        <f t="shared" si="49"/>
        <v/>
      </c>
    </row>
    <row r="659" spans="1:13" x14ac:dyDescent="0.2">
      <c r="A659" s="118" t="s">
        <v>2088</v>
      </c>
      <c r="B659" s="59" t="s">
        <v>472</v>
      </c>
      <c r="C659" s="59" t="s">
        <v>886</v>
      </c>
      <c r="D659" s="118" t="s">
        <v>212</v>
      </c>
      <c r="E659" s="118" t="s">
        <v>1020</v>
      </c>
      <c r="F659" s="119">
        <v>24.394983239999998</v>
      </c>
      <c r="G659" s="119">
        <v>3.9615860520000004</v>
      </c>
      <c r="H659" s="74">
        <f t="shared" si="50"/>
        <v>5.1578829589437367</v>
      </c>
      <c r="I659" s="119">
        <v>0.64088342000000009</v>
      </c>
      <c r="J659" s="119">
        <v>0.82413625000000001</v>
      </c>
      <c r="K659" s="74">
        <f t="shared" si="51"/>
        <v>-0.22235744392993262</v>
      </c>
      <c r="L659" s="74">
        <f t="shared" si="52"/>
        <v>2.6271115404955702E-2</v>
      </c>
      <c r="M659" s="5" t="str">
        <f t="shared" si="49"/>
        <v/>
      </c>
    </row>
    <row r="660" spans="1:13" x14ac:dyDescent="0.2">
      <c r="A660" s="118" t="s">
        <v>2686</v>
      </c>
      <c r="B660" s="118" t="s">
        <v>2684</v>
      </c>
      <c r="C660" s="118" t="s">
        <v>886</v>
      </c>
      <c r="D660" s="118" t="s">
        <v>212</v>
      </c>
      <c r="E660" s="118" t="s">
        <v>1020</v>
      </c>
      <c r="F660" s="119">
        <v>0.67469650000000003</v>
      </c>
      <c r="G660" s="119">
        <v>0.87247580000000002</v>
      </c>
      <c r="H660" s="74">
        <f t="shared" si="50"/>
        <v>-0.22668743362280075</v>
      </c>
      <c r="I660" s="119">
        <v>0.63986294999999993</v>
      </c>
      <c r="J660" s="119">
        <v>0</v>
      </c>
      <c r="K660" s="74" t="str">
        <f t="shared" si="51"/>
        <v/>
      </c>
      <c r="L660" s="74">
        <f t="shared" si="52"/>
        <v>0.94837152704956951</v>
      </c>
      <c r="M660" s="5" t="str">
        <f t="shared" si="49"/>
        <v/>
      </c>
    </row>
    <row r="661" spans="1:13" x14ac:dyDescent="0.2">
      <c r="A661" s="118" t="s">
        <v>1935</v>
      </c>
      <c r="B661" s="59" t="s">
        <v>1936</v>
      </c>
      <c r="C661" s="59" t="s">
        <v>149</v>
      </c>
      <c r="D661" s="118" t="s">
        <v>827</v>
      </c>
      <c r="E661" s="118" t="s">
        <v>214</v>
      </c>
      <c r="F661" s="119">
        <v>0.40608380999999999</v>
      </c>
      <c r="G661" s="119">
        <v>1.66249384</v>
      </c>
      <c r="H661" s="74">
        <f t="shared" si="50"/>
        <v>-0.7557381565997261</v>
      </c>
      <c r="I661" s="119">
        <v>0.63616107999999993</v>
      </c>
      <c r="J661" s="119">
        <v>0.58800437178767495</v>
      </c>
      <c r="K661" s="74">
        <f t="shared" si="51"/>
        <v>8.1898554709579852E-2</v>
      </c>
      <c r="L661" s="74">
        <f t="shared" si="52"/>
        <v>1.5665758258129028</v>
      </c>
      <c r="M661" s="5" t="str">
        <f t="shared" si="49"/>
        <v/>
      </c>
    </row>
    <row r="662" spans="1:13" x14ac:dyDescent="0.2">
      <c r="A662" s="118" t="s">
        <v>2630</v>
      </c>
      <c r="B662" s="59" t="s">
        <v>330</v>
      </c>
      <c r="C662" s="59" t="s">
        <v>891</v>
      </c>
      <c r="D662" s="118" t="s">
        <v>212</v>
      </c>
      <c r="E662" s="118" t="s">
        <v>1020</v>
      </c>
      <c r="F662" s="119">
        <v>2.19031354</v>
      </c>
      <c r="G662" s="119">
        <v>3.7092107999999997</v>
      </c>
      <c r="H662" s="74">
        <f t="shared" si="50"/>
        <v>-0.4094933779444403</v>
      </c>
      <c r="I662" s="119">
        <v>0.63524467000000007</v>
      </c>
      <c r="J662" s="119">
        <v>1.5472562700000001</v>
      </c>
      <c r="K662" s="74">
        <f t="shared" si="51"/>
        <v>-0.58943797332293246</v>
      </c>
      <c r="L662" s="74">
        <f t="shared" si="52"/>
        <v>0.29002453685238144</v>
      </c>
      <c r="M662" s="5" t="str">
        <f t="shared" si="49"/>
        <v/>
      </c>
    </row>
    <row r="663" spans="1:13" x14ac:dyDescent="0.2">
      <c r="A663" s="118" t="s">
        <v>2306</v>
      </c>
      <c r="B663" s="59" t="s">
        <v>294</v>
      </c>
      <c r="C663" s="59" t="s">
        <v>887</v>
      </c>
      <c r="D663" s="118" t="s">
        <v>212</v>
      </c>
      <c r="E663" s="118" t="s">
        <v>1020</v>
      </c>
      <c r="F663" s="119">
        <v>3.2585863399999999</v>
      </c>
      <c r="G663" s="119">
        <v>3.03000347</v>
      </c>
      <c r="H663" s="74">
        <f t="shared" si="50"/>
        <v>7.5439804694348966E-2</v>
      </c>
      <c r="I663" s="119">
        <v>0.62630184</v>
      </c>
      <c r="J663" s="119">
        <v>5.2663056880116503</v>
      </c>
      <c r="K663" s="74">
        <f t="shared" si="51"/>
        <v>-0.8810737778808152</v>
      </c>
      <c r="L663" s="74">
        <f t="shared" si="52"/>
        <v>0.19220047427069248</v>
      </c>
      <c r="M663" s="5" t="str">
        <f t="shared" si="49"/>
        <v/>
      </c>
    </row>
    <row r="664" spans="1:13" x14ac:dyDescent="0.2">
      <c r="A664" s="118" t="s">
        <v>488</v>
      </c>
      <c r="B664" s="118" t="s">
        <v>61</v>
      </c>
      <c r="C664" s="118" t="s">
        <v>494</v>
      </c>
      <c r="D664" s="118" t="s">
        <v>212</v>
      </c>
      <c r="E664" s="118" t="s">
        <v>1020</v>
      </c>
      <c r="F664" s="119">
        <v>0.54668317</v>
      </c>
      <c r="G664" s="119">
        <v>0.75257065000000001</v>
      </c>
      <c r="H664" s="74">
        <f t="shared" si="50"/>
        <v>-0.27357893906704978</v>
      </c>
      <c r="I664" s="119">
        <v>0.62510192000000009</v>
      </c>
      <c r="J664" s="119">
        <v>3.3526640400000001</v>
      </c>
      <c r="K664" s="74">
        <f t="shared" si="51"/>
        <v>-0.81355068311586631</v>
      </c>
      <c r="L664" s="74">
        <f t="shared" si="52"/>
        <v>1.1434446024742266</v>
      </c>
      <c r="M664" s="5" t="str">
        <f t="shared" si="49"/>
        <v/>
      </c>
    </row>
    <row r="665" spans="1:13" x14ac:dyDescent="0.2">
      <c r="A665" s="118" t="s">
        <v>1838</v>
      </c>
      <c r="B665" s="118" t="s">
        <v>11</v>
      </c>
      <c r="C665" s="59" t="s">
        <v>890</v>
      </c>
      <c r="D665" s="118" t="s">
        <v>827</v>
      </c>
      <c r="E665" s="118" t="s">
        <v>1020</v>
      </c>
      <c r="F665" s="119">
        <v>2.096651408</v>
      </c>
      <c r="G665" s="119">
        <v>1.18168871</v>
      </c>
      <c r="H665" s="74">
        <f t="shared" si="50"/>
        <v>0.77428403119803013</v>
      </c>
      <c r="I665" s="119">
        <v>0.62343483999999993</v>
      </c>
      <c r="J665" s="119">
        <v>1.59753425</v>
      </c>
      <c r="K665" s="74">
        <f t="shared" si="51"/>
        <v>-0.60975181596263117</v>
      </c>
      <c r="L665" s="74">
        <f t="shared" si="52"/>
        <v>0.29734787462580425</v>
      </c>
      <c r="M665" s="5" t="str">
        <f t="shared" ref="M665:M728" si="53">IF(B665=B664,"FALSE","")</f>
        <v/>
      </c>
    </row>
    <row r="666" spans="1:13" x14ac:dyDescent="0.2">
      <c r="A666" s="118" t="s">
        <v>2160</v>
      </c>
      <c r="B666" s="59" t="s">
        <v>467</v>
      </c>
      <c r="C666" s="59" t="s">
        <v>886</v>
      </c>
      <c r="D666" s="118" t="s">
        <v>212</v>
      </c>
      <c r="E666" s="118" t="s">
        <v>1020</v>
      </c>
      <c r="F666" s="119">
        <v>0.2128835</v>
      </c>
      <c r="G666" s="119">
        <v>0.26698843</v>
      </c>
      <c r="H666" s="74">
        <f t="shared" si="50"/>
        <v>-0.20264896872122884</v>
      </c>
      <c r="I666" s="119">
        <v>0.62028607999999996</v>
      </c>
      <c r="J666" s="119">
        <v>0.44670862</v>
      </c>
      <c r="K666" s="74">
        <f t="shared" si="51"/>
        <v>0.388569757171912</v>
      </c>
      <c r="L666" s="74">
        <f t="shared" si="52"/>
        <v>2.9137348831637961</v>
      </c>
      <c r="M666" s="5" t="str">
        <f t="shared" si="53"/>
        <v/>
      </c>
    </row>
    <row r="667" spans="1:13" x14ac:dyDescent="0.2">
      <c r="A667" s="118" t="s">
        <v>2948</v>
      </c>
      <c r="B667" s="59" t="s">
        <v>1237</v>
      </c>
      <c r="C667" s="59" t="s">
        <v>885</v>
      </c>
      <c r="D667" s="118" t="s">
        <v>212</v>
      </c>
      <c r="E667" s="118" t="s">
        <v>3031</v>
      </c>
      <c r="F667" s="119">
        <v>5.7413572889999998</v>
      </c>
      <c r="G667" s="119">
        <v>7.9743135000000001</v>
      </c>
      <c r="H667" s="74">
        <f t="shared" si="50"/>
        <v>-0.28001861363990777</v>
      </c>
      <c r="I667" s="119">
        <v>0.60734557</v>
      </c>
      <c r="J667" s="119">
        <v>1.6959577399999999</v>
      </c>
      <c r="K667" s="74">
        <f t="shared" si="51"/>
        <v>-0.64188637742824883</v>
      </c>
      <c r="L667" s="74">
        <f t="shared" si="52"/>
        <v>0.10578431883408955</v>
      </c>
      <c r="M667" s="5" t="str">
        <f t="shared" si="53"/>
        <v/>
      </c>
    </row>
    <row r="668" spans="1:13" x14ac:dyDescent="0.2">
      <c r="A668" s="118" t="s">
        <v>2536</v>
      </c>
      <c r="B668" s="59" t="s">
        <v>2537</v>
      </c>
      <c r="C668" s="59" t="s">
        <v>972</v>
      </c>
      <c r="D668" s="118" t="s">
        <v>213</v>
      </c>
      <c r="E668" s="118" t="s">
        <v>214</v>
      </c>
      <c r="F668" s="119">
        <v>0.44544915999999996</v>
      </c>
      <c r="G668" s="119">
        <v>0.33971244</v>
      </c>
      <c r="H668" s="74">
        <f t="shared" si="50"/>
        <v>0.31125360025084725</v>
      </c>
      <c r="I668" s="119">
        <v>0.59867166999999999</v>
      </c>
      <c r="J668" s="119">
        <v>0.28495708000000003</v>
      </c>
      <c r="K668" s="74">
        <f t="shared" si="51"/>
        <v>1.1009187418680733</v>
      </c>
      <c r="L668" s="74">
        <f t="shared" si="52"/>
        <v>1.3439730585640797</v>
      </c>
      <c r="M668" s="5" t="str">
        <f t="shared" si="53"/>
        <v/>
      </c>
    </row>
    <row r="669" spans="1:13" x14ac:dyDescent="0.2">
      <c r="A669" s="118" t="s">
        <v>1751</v>
      </c>
      <c r="B669" s="118" t="s">
        <v>483</v>
      </c>
      <c r="C669" s="59" t="s">
        <v>665</v>
      </c>
      <c r="D669" s="118" t="s">
        <v>213</v>
      </c>
      <c r="E669" s="118" t="s">
        <v>214</v>
      </c>
      <c r="F669" s="119">
        <v>0.56744154000000002</v>
      </c>
      <c r="G669" s="119">
        <v>1.06403037</v>
      </c>
      <c r="H669" s="74">
        <f t="shared" si="50"/>
        <v>-0.46670550390399101</v>
      </c>
      <c r="I669" s="119">
        <v>0.59541157</v>
      </c>
      <c r="J669" s="119">
        <v>0.32800625500000002</v>
      </c>
      <c r="K669" s="74">
        <f t="shared" si="51"/>
        <v>0.8152445598941398</v>
      </c>
      <c r="L669" s="74">
        <f t="shared" si="52"/>
        <v>1.0492914741490373</v>
      </c>
      <c r="M669" s="5" t="str">
        <f t="shared" si="53"/>
        <v/>
      </c>
    </row>
    <row r="670" spans="1:13" x14ac:dyDescent="0.2">
      <c r="A670" s="118" t="s">
        <v>2021</v>
      </c>
      <c r="B670" s="59" t="s">
        <v>1028</v>
      </c>
      <c r="C670" s="59" t="s">
        <v>972</v>
      </c>
      <c r="D670" s="118" t="s">
        <v>213</v>
      </c>
      <c r="E670" s="118" t="s">
        <v>214</v>
      </c>
      <c r="F670" s="119">
        <v>1.0233791800000001</v>
      </c>
      <c r="G670" s="119">
        <v>2.6002568199999998</v>
      </c>
      <c r="H670" s="74">
        <f t="shared" si="50"/>
        <v>-0.60643149856251499</v>
      </c>
      <c r="I670" s="119">
        <v>0.59328506000000003</v>
      </c>
      <c r="J670" s="119">
        <v>0.42400934999999995</v>
      </c>
      <c r="K670" s="74">
        <f t="shared" si="51"/>
        <v>0.39922636139981371</v>
      </c>
      <c r="L670" s="74">
        <f t="shared" si="52"/>
        <v>0.57973141489941193</v>
      </c>
      <c r="M670" s="5" t="str">
        <f t="shared" si="53"/>
        <v/>
      </c>
    </row>
    <row r="671" spans="1:13" x14ac:dyDescent="0.2">
      <c r="A671" s="118" t="s">
        <v>2797</v>
      </c>
      <c r="B671" s="59" t="s">
        <v>2414</v>
      </c>
      <c r="C671" s="59" t="s">
        <v>1942</v>
      </c>
      <c r="D671" s="118" t="s">
        <v>827</v>
      </c>
      <c r="E671" s="118" t="s">
        <v>1020</v>
      </c>
      <c r="F671" s="119">
        <v>0.66709305000000008</v>
      </c>
      <c r="G671" s="119">
        <v>1.3775522499999999</v>
      </c>
      <c r="H671" s="74">
        <f t="shared" si="50"/>
        <v>-0.51574029224662787</v>
      </c>
      <c r="I671" s="119">
        <v>0.59263191000000004</v>
      </c>
      <c r="J671" s="119">
        <v>33.73184663</v>
      </c>
      <c r="K671" s="74">
        <f t="shared" si="51"/>
        <v>-0.98243108607422247</v>
      </c>
      <c r="L671" s="74">
        <f t="shared" si="52"/>
        <v>0.88837967956644126</v>
      </c>
      <c r="M671" s="5" t="str">
        <f t="shared" si="53"/>
        <v/>
      </c>
    </row>
    <row r="672" spans="1:13" x14ac:dyDescent="0.2">
      <c r="A672" s="118" t="s">
        <v>2463</v>
      </c>
      <c r="B672" s="59" t="s">
        <v>71</v>
      </c>
      <c r="C672" s="59" t="s">
        <v>885</v>
      </c>
      <c r="D672" s="118" t="s">
        <v>212</v>
      </c>
      <c r="E672" s="118" t="s">
        <v>3031</v>
      </c>
      <c r="F672" s="119">
        <v>5.9439943399999997</v>
      </c>
      <c r="G672" s="119">
        <v>11.76678937</v>
      </c>
      <c r="H672" s="74">
        <f t="shared" si="50"/>
        <v>-0.49484994138209848</v>
      </c>
      <c r="I672" s="119">
        <v>0.57986480000000007</v>
      </c>
      <c r="J672" s="119">
        <v>0.65263633999999993</v>
      </c>
      <c r="K672" s="74">
        <f t="shared" si="51"/>
        <v>-0.11150396559284437</v>
      </c>
      <c r="L672" s="74">
        <f t="shared" si="52"/>
        <v>9.7554736231461506E-2</v>
      </c>
      <c r="M672" s="5" t="str">
        <f t="shared" si="53"/>
        <v/>
      </c>
    </row>
    <row r="673" spans="1:13" x14ac:dyDescent="0.2">
      <c r="A673" s="118" t="s">
        <v>1625</v>
      </c>
      <c r="B673" s="59" t="s">
        <v>1626</v>
      </c>
      <c r="C673" s="59" t="s">
        <v>149</v>
      </c>
      <c r="D673" s="118" t="s">
        <v>827</v>
      </c>
      <c r="E673" s="118" t="s">
        <v>214</v>
      </c>
      <c r="F673" s="119">
        <v>0.77537301999999997</v>
      </c>
      <c r="G673" s="119">
        <v>0.56126308999999996</v>
      </c>
      <c r="H673" s="74">
        <f t="shared" si="50"/>
        <v>0.38147872862974119</v>
      </c>
      <c r="I673" s="119">
        <v>0.57903833999999998</v>
      </c>
      <c r="J673" s="119">
        <v>1.6327216136305749</v>
      </c>
      <c r="K673" s="74">
        <f t="shared" si="51"/>
        <v>-0.64535390775379597</v>
      </c>
      <c r="L673" s="74">
        <f t="shared" si="52"/>
        <v>0.74678680462727476</v>
      </c>
      <c r="M673" s="5" t="str">
        <f t="shared" si="53"/>
        <v/>
      </c>
    </row>
    <row r="674" spans="1:13" x14ac:dyDescent="0.2">
      <c r="A674" s="118" t="s">
        <v>2229</v>
      </c>
      <c r="B674" s="118" t="s">
        <v>2230</v>
      </c>
      <c r="C674" s="118" t="s">
        <v>665</v>
      </c>
      <c r="D674" s="118" t="s">
        <v>213</v>
      </c>
      <c r="E674" s="118" t="s">
        <v>1020</v>
      </c>
      <c r="F674" s="119">
        <v>1.52470321</v>
      </c>
      <c r="G674" s="119">
        <v>1.1510901899999999</v>
      </c>
      <c r="H674" s="74">
        <f t="shared" si="50"/>
        <v>0.32457319439061516</v>
      </c>
      <c r="I674" s="119">
        <v>0.57883273999999996</v>
      </c>
      <c r="J674" s="119">
        <v>16.15482076</v>
      </c>
      <c r="K674" s="74">
        <f t="shared" si="51"/>
        <v>-0.9641696587910642</v>
      </c>
      <c r="L674" s="74">
        <f t="shared" si="52"/>
        <v>0.37963633591353163</v>
      </c>
      <c r="M674" s="5" t="str">
        <f t="shared" si="53"/>
        <v/>
      </c>
    </row>
    <row r="675" spans="1:13" x14ac:dyDescent="0.2">
      <c r="A675" s="118" t="s">
        <v>1961</v>
      </c>
      <c r="B675" s="59" t="s">
        <v>1962</v>
      </c>
      <c r="C675" s="59" t="s">
        <v>890</v>
      </c>
      <c r="D675" s="118" t="s">
        <v>827</v>
      </c>
      <c r="E675" s="118" t="s">
        <v>214</v>
      </c>
      <c r="F675" s="119">
        <v>1.8624803600000002</v>
      </c>
      <c r="G675" s="119">
        <v>1.3423956000000001</v>
      </c>
      <c r="H675" s="74">
        <f t="shared" si="50"/>
        <v>0.3874303223282316</v>
      </c>
      <c r="I675" s="119">
        <v>0.56466179999999999</v>
      </c>
      <c r="J675" s="119">
        <v>0.12690463000000002</v>
      </c>
      <c r="K675" s="74">
        <f t="shared" si="51"/>
        <v>3.4494972326856779</v>
      </c>
      <c r="L675" s="74">
        <f t="shared" si="52"/>
        <v>0.30317731780001156</v>
      </c>
      <c r="M675" s="5" t="str">
        <f t="shared" si="53"/>
        <v/>
      </c>
    </row>
    <row r="676" spans="1:13" x14ac:dyDescent="0.2">
      <c r="A676" s="118" t="s">
        <v>1651</v>
      </c>
      <c r="B676" s="59" t="s">
        <v>979</v>
      </c>
      <c r="C676" s="59" t="s">
        <v>149</v>
      </c>
      <c r="D676" s="118" t="s">
        <v>827</v>
      </c>
      <c r="E676" s="118" t="s">
        <v>214</v>
      </c>
      <c r="F676" s="119">
        <v>0.88014663999999998</v>
      </c>
      <c r="G676" s="119">
        <v>0.8563964300000001</v>
      </c>
      <c r="H676" s="74">
        <f t="shared" si="50"/>
        <v>2.7732728871837864E-2</v>
      </c>
      <c r="I676" s="119">
        <v>0.56142327000000003</v>
      </c>
      <c r="J676" s="119">
        <v>0</v>
      </c>
      <c r="K676" s="74" t="str">
        <f t="shared" si="51"/>
        <v/>
      </c>
      <c r="L676" s="74">
        <f t="shared" si="52"/>
        <v>0.63787469551664711</v>
      </c>
      <c r="M676" s="5" t="str">
        <f t="shared" si="53"/>
        <v/>
      </c>
    </row>
    <row r="677" spans="1:13" x14ac:dyDescent="0.2">
      <c r="A677" s="118" t="s">
        <v>2060</v>
      </c>
      <c r="B677" s="59" t="s">
        <v>1589</v>
      </c>
      <c r="C677" s="59" t="s">
        <v>972</v>
      </c>
      <c r="D677" s="118" t="s">
        <v>213</v>
      </c>
      <c r="E677" s="118" t="s">
        <v>214</v>
      </c>
      <c r="F677" s="119">
        <v>1.2001451000000001</v>
      </c>
      <c r="G677" s="119">
        <v>0.78449043000000007</v>
      </c>
      <c r="H677" s="74">
        <f t="shared" si="50"/>
        <v>0.52984033215038706</v>
      </c>
      <c r="I677" s="119">
        <v>0.54322225000000002</v>
      </c>
      <c r="J677" s="119">
        <v>15.8949115576089</v>
      </c>
      <c r="K677" s="74">
        <f t="shared" si="51"/>
        <v>-0.96582414139071071</v>
      </c>
      <c r="L677" s="74">
        <f t="shared" si="52"/>
        <v>0.45263047776473025</v>
      </c>
      <c r="M677" s="5" t="str">
        <f t="shared" si="53"/>
        <v/>
      </c>
    </row>
    <row r="678" spans="1:13" x14ac:dyDescent="0.2">
      <c r="A678" s="118" t="s">
        <v>2827</v>
      </c>
      <c r="B678" s="59" t="s">
        <v>1672</v>
      </c>
      <c r="C678" s="59" t="s">
        <v>665</v>
      </c>
      <c r="D678" s="118" t="s">
        <v>212</v>
      </c>
      <c r="E678" s="118" t="s">
        <v>1020</v>
      </c>
      <c r="F678" s="119">
        <v>0.78611533</v>
      </c>
      <c r="G678" s="119">
        <v>1.4256308400000002</v>
      </c>
      <c r="H678" s="74">
        <f t="shared" si="50"/>
        <v>-0.44858422815825172</v>
      </c>
      <c r="I678" s="119">
        <v>0.53777085999999996</v>
      </c>
      <c r="J678" s="119">
        <v>6.4226295049999997</v>
      </c>
      <c r="K678" s="74">
        <f t="shared" si="51"/>
        <v>-0.91626936294840822</v>
      </c>
      <c r="L678" s="74">
        <f t="shared" si="52"/>
        <v>0.6840864685847049</v>
      </c>
      <c r="M678" s="5" t="str">
        <f t="shared" si="53"/>
        <v/>
      </c>
    </row>
    <row r="679" spans="1:13" x14ac:dyDescent="0.2">
      <c r="A679" s="118" t="s">
        <v>2014</v>
      </c>
      <c r="B679" s="59" t="s">
        <v>3</v>
      </c>
      <c r="C679" s="59" t="s">
        <v>972</v>
      </c>
      <c r="D679" s="118" t="s">
        <v>213</v>
      </c>
      <c r="E679" s="118" t="s">
        <v>214</v>
      </c>
      <c r="F679" s="119">
        <v>0.44937741999999997</v>
      </c>
      <c r="G679" s="119">
        <v>0.34048349999999999</v>
      </c>
      <c r="H679" s="74">
        <f t="shared" si="50"/>
        <v>0.31982143040705346</v>
      </c>
      <c r="I679" s="119">
        <v>0.53489443000000003</v>
      </c>
      <c r="J679" s="119">
        <v>0.15585260999999997</v>
      </c>
      <c r="K679" s="74">
        <f t="shared" si="51"/>
        <v>2.4320530788672716</v>
      </c>
      <c r="L679" s="74">
        <f t="shared" si="52"/>
        <v>1.1903010836637054</v>
      </c>
      <c r="M679" s="5" t="str">
        <f t="shared" si="53"/>
        <v/>
      </c>
    </row>
    <row r="680" spans="1:13" x14ac:dyDescent="0.2">
      <c r="A680" s="118" t="s">
        <v>2300</v>
      </c>
      <c r="B680" s="59" t="s">
        <v>838</v>
      </c>
      <c r="C680" s="59" t="s">
        <v>886</v>
      </c>
      <c r="D680" s="118" t="s">
        <v>212</v>
      </c>
      <c r="E680" s="118" t="s">
        <v>1020</v>
      </c>
      <c r="F680" s="119">
        <v>3.9978738199999997</v>
      </c>
      <c r="G680" s="119">
        <v>8.5003026699999999</v>
      </c>
      <c r="H680" s="74">
        <f t="shared" si="50"/>
        <v>-0.52967865084267651</v>
      </c>
      <c r="I680" s="119">
        <v>0.53272248999999994</v>
      </c>
      <c r="J680" s="119">
        <v>0.11729423</v>
      </c>
      <c r="K680" s="74">
        <f t="shared" si="51"/>
        <v>3.5417621139590576</v>
      </c>
      <c r="L680" s="74">
        <f t="shared" si="52"/>
        <v>0.13325145164286351</v>
      </c>
      <c r="M680" s="5" t="str">
        <f t="shared" si="53"/>
        <v/>
      </c>
    </row>
    <row r="681" spans="1:13" x14ac:dyDescent="0.2">
      <c r="A681" s="118" t="s">
        <v>2163</v>
      </c>
      <c r="B681" s="59" t="s">
        <v>470</v>
      </c>
      <c r="C681" s="59" t="s">
        <v>886</v>
      </c>
      <c r="D681" s="118" t="s">
        <v>212</v>
      </c>
      <c r="E681" s="118" t="s">
        <v>1020</v>
      </c>
      <c r="F681" s="119">
        <v>0.60154498000000001</v>
      </c>
      <c r="G681" s="119">
        <v>5.8850390800000003</v>
      </c>
      <c r="H681" s="74">
        <f t="shared" si="50"/>
        <v>-0.89778402966866955</v>
      </c>
      <c r="I681" s="119">
        <v>0.51141670000000006</v>
      </c>
      <c r="J681" s="119">
        <v>5.6194155599999993</v>
      </c>
      <c r="K681" s="74">
        <f t="shared" si="51"/>
        <v>-0.9089911229131451</v>
      </c>
      <c r="L681" s="74">
        <f t="shared" si="52"/>
        <v>0.85017200210032517</v>
      </c>
      <c r="M681" s="5" t="str">
        <f t="shared" si="53"/>
        <v/>
      </c>
    </row>
    <row r="682" spans="1:13" x14ac:dyDescent="0.2">
      <c r="A682" s="118" t="s">
        <v>2619</v>
      </c>
      <c r="B682" s="59" t="s">
        <v>569</v>
      </c>
      <c r="C682" s="59" t="s">
        <v>891</v>
      </c>
      <c r="D682" s="118" t="s">
        <v>212</v>
      </c>
      <c r="E682" s="118" t="s">
        <v>1020</v>
      </c>
      <c r="F682" s="119">
        <v>0.12966127</v>
      </c>
      <c r="G682" s="119">
        <v>1.97980541</v>
      </c>
      <c r="H682" s="74">
        <f t="shared" si="50"/>
        <v>-0.93450807370003097</v>
      </c>
      <c r="I682" s="119">
        <v>0.50541835000000002</v>
      </c>
      <c r="J682" s="119">
        <v>0.52826643999999989</v>
      </c>
      <c r="K682" s="74">
        <f t="shared" si="51"/>
        <v>-4.3251072318733486E-2</v>
      </c>
      <c r="L682" s="74">
        <f t="shared" si="52"/>
        <v>3.8979901245761361</v>
      </c>
      <c r="M682" s="5" t="str">
        <f t="shared" si="53"/>
        <v/>
      </c>
    </row>
    <row r="683" spans="1:13" x14ac:dyDescent="0.2">
      <c r="A683" s="118" t="s">
        <v>2092</v>
      </c>
      <c r="B683" s="59" t="s">
        <v>426</v>
      </c>
      <c r="C683" s="59" t="s">
        <v>886</v>
      </c>
      <c r="D683" s="118" t="s">
        <v>212</v>
      </c>
      <c r="E683" s="118" t="s">
        <v>1020</v>
      </c>
      <c r="F683" s="119">
        <v>0.81698668000000008</v>
      </c>
      <c r="G683" s="119">
        <v>1.56439448</v>
      </c>
      <c r="H683" s="74">
        <f t="shared" si="50"/>
        <v>-0.47776172158316488</v>
      </c>
      <c r="I683" s="119">
        <v>0.50230275999999996</v>
      </c>
      <c r="J683" s="119">
        <v>0.27729705999999998</v>
      </c>
      <c r="K683" s="74">
        <f t="shared" si="51"/>
        <v>0.81142475870461794</v>
      </c>
      <c r="L683" s="74">
        <f t="shared" si="52"/>
        <v>0.61482368353912442</v>
      </c>
      <c r="M683" s="5" t="str">
        <f t="shared" si="53"/>
        <v/>
      </c>
    </row>
    <row r="684" spans="1:13" x14ac:dyDescent="0.2">
      <c r="A684" s="118" t="s">
        <v>927</v>
      </c>
      <c r="B684" s="59" t="s">
        <v>348</v>
      </c>
      <c r="C684" s="59" t="s">
        <v>888</v>
      </c>
      <c r="D684" s="118" t="s">
        <v>212</v>
      </c>
      <c r="E684" s="118" t="s">
        <v>1020</v>
      </c>
      <c r="F684" s="119">
        <v>0.65031622</v>
      </c>
      <c r="G684" s="119">
        <v>2.4897427859999999</v>
      </c>
      <c r="H684" s="74">
        <f t="shared" si="50"/>
        <v>-0.73880184585461028</v>
      </c>
      <c r="I684" s="119">
        <v>0.49648562000000002</v>
      </c>
      <c r="J684" s="119">
        <v>0.72819716000000001</v>
      </c>
      <c r="K684" s="74">
        <f t="shared" si="51"/>
        <v>-0.31819890646099191</v>
      </c>
      <c r="L684" s="74">
        <f t="shared" si="52"/>
        <v>0.76345261694380007</v>
      </c>
      <c r="M684" s="5" t="str">
        <f t="shared" si="53"/>
        <v/>
      </c>
    </row>
    <row r="685" spans="1:13" x14ac:dyDescent="0.2">
      <c r="A685" s="118" t="s">
        <v>1882</v>
      </c>
      <c r="B685" s="59" t="s">
        <v>12</v>
      </c>
      <c r="C685" s="59" t="s">
        <v>890</v>
      </c>
      <c r="D685" s="118" t="s">
        <v>827</v>
      </c>
      <c r="E685" s="118" t="s">
        <v>1020</v>
      </c>
      <c r="F685" s="119">
        <v>3.2933132899999999</v>
      </c>
      <c r="G685" s="119">
        <v>3.1260398700000001</v>
      </c>
      <c r="H685" s="74">
        <f t="shared" si="50"/>
        <v>5.3509688601636407E-2</v>
      </c>
      <c r="I685" s="119">
        <v>0.48764959999999996</v>
      </c>
      <c r="J685" s="119">
        <v>4.5188969999999999</v>
      </c>
      <c r="K685" s="74">
        <f t="shared" si="51"/>
        <v>-0.89208658661615881</v>
      </c>
      <c r="L685" s="74">
        <f t="shared" si="52"/>
        <v>0.14807264206558374</v>
      </c>
      <c r="M685" s="5" t="str">
        <f t="shared" si="53"/>
        <v/>
      </c>
    </row>
    <row r="686" spans="1:13" x14ac:dyDescent="0.2">
      <c r="A686" s="118" t="s">
        <v>2424</v>
      </c>
      <c r="B686" s="118" t="s">
        <v>319</v>
      </c>
      <c r="C686" s="118" t="s">
        <v>885</v>
      </c>
      <c r="D686" s="118" t="s">
        <v>212</v>
      </c>
      <c r="E686" s="118" t="s">
        <v>3031</v>
      </c>
      <c r="F686" s="119">
        <v>0.54466188999999998</v>
      </c>
      <c r="G686" s="119">
        <v>2.4769449400000001</v>
      </c>
      <c r="H686" s="74">
        <f t="shared" si="50"/>
        <v>-0.78010738906453048</v>
      </c>
      <c r="I686" s="119">
        <v>0.47928417000000001</v>
      </c>
      <c r="J686" s="119">
        <v>0.20870668000000001</v>
      </c>
      <c r="K686" s="74">
        <f t="shared" si="51"/>
        <v>1.2964486330768139</v>
      </c>
      <c r="L686" s="74">
        <f t="shared" si="52"/>
        <v>0.87996641365893991</v>
      </c>
      <c r="M686" s="5" t="str">
        <f t="shared" si="53"/>
        <v/>
      </c>
    </row>
    <row r="687" spans="1:13" x14ac:dyDescent="0.2">
      <c r="A687" s="118" t="s">
        <v>2824</v>
      </c>
      <c r="B687" s="59" t="s">
        <v>1675</v>
      </c>
      <c r="C687" s="59" t="s">
        <v>665</v>
      </c>
      <c r="D687" s="118" t="s">
        <v>212</v>
      </c>
      <c r="E687" s="118" t="s">
        <v>1020</v>
      </c>
      <c r="F687" s="119">
        <v>1.2800866599999998</v>
      </c>
      <c r="G687" s="119">
        <v>2.82236866</v>
      </c>
      <c r="H687" s="74">
        <f t="shared" si="50"/>
        <v>-0.54644952017005466</v>
      </c>
      <c r="I687" s="119">
        <v>0.47012628000000001</v>
      </c>
      <c r="J687" s="119">
        <v>0.89008216000000007</v>
      </c>
      <c r="K687" s="74">
        <f t="shared" si="51"/>
        <v>-0.47181698372653602</v>
      </c>
      <c r="L687" s="74">
        <f t="shared" si="52"/>
        <v>0.36726129151287312</v>
      </c>
      <c r="M687" s="5" t="str">
        <f t="shared" si="53"/>
        <v/>
      </c>
    </row>
    <row r="688" spans="1:13" x14ac:dyDescent="0.2">
      <c r="A688" s="118" t="s">
        <v>1916</v>
      </c>
      <c r="B688" s="59" t="s">
        <v>40</v>
      </c>
      <c r="C688" s="59" t="s">
        <v>1906</v>
      </c>
      <c r="D688" s="118" t="s">
        <v>213</v>
      </c>
      <c r="E688" s="118" t="s">
        <v>214</v>
      </c>
      <c r="F688" s="119">
        <v>4.1228669049999995</v>
      </c>
      <c r="G688" s="119">
        <v>13.653160720000001</v>
      </c>
      <c r="H688" s="74">
        <f t="shared" si="50"/>
        <v>-0.69802839140679218</v>
      </c>
      <c r="I688" s="119">
        <v>0.46281</v>
      </c>
      <c r="J688" s="119">
        <v>0.33358828000000001</v>
      </c>
      <c r="K688" s="74">
        <f t="shared" si="51"/>
        <v>0.38736888478216325</v>
      </c>
      <c r="L688" s="74">
        <f t="shared" si="52"/>
        <v>0.11225441195754536</v>
      </c>
      <c r="M688" s="5" t="str">
        <f t="shared" si="53"/>
        <v/>
      </c>
    </row>
    <row r="689" spans="1:13" x14ac:dyDescent="0.2">
      <c r="A689" s="118" t="s">
        <v>3062</v>
      </c>
      <c r="B689" s="59" t="s">
        <v>3063</v>
      </c>
      <c r="C689" s="59" t="s">
        <v>885</v>
      </c>
      <c r="D689" s="118" t="s">
        <v>212</v>
      </c>
      <c r="E689" s="118" t="s">
        <v>1020</v>
      </c>
      <c r="F689" s="119">
        <v>0.55350004000000008</v>
      </c>
      <c r="G689" s="119">
        <v>9.9449999999999994E-4</v>
      </c>
      <c r="H689" s="74" t="str">
        <f t="shared" si="50"/>
        <v/>
      </c>
      <c r="I689" s="119">
        <v>0.45289185999999998</v>
      </c>
      <c r="J689" s="119">
        <v>0</v>
      </c>
      <c r="K689" s="74" t="str">
        <f t="shared" si="51"/>
        <v/>
      </c>
      <c r="L689" s="74">
        <f t="shared" si="52"/>
        <v>0.81823275026321574</v>
      </c>
      <c r="M689" s="5" t="str">
        <f t="shared" si="53"/>
        <v/>
      </c>
    </row>
    <row r="690" spans="1:13" x14ac:dyDescent="0.2">
      <c r="A690" s="118" t="s">
        <v>2000</v>
      </c>
      <c r="B690" s="59" t="s">
        <v>1405</v>
      </c>
      <c r="C690" s="59" t="s">
        <v>972</v>
      </c>
      <c r="D690" s="118" t="s">
        <v>213</v>
      </c>
      <c r="E690" s="118" t="s">
        <v>214</v>
      </c>
      <c r="F690" s="119">
        <v>0.50863736000000004</v>
      </c>
      <c r="G690" s="119">
        <v>0.58425821999999994</v>
      </c>
      <c r="H690" s="74">
        <f t="shared" si="50"/>
        <v>-0.12943054528184461</v>
      </c>
      <c r="I690" s="119">
        <v>0.45046143999999999</v>
      </c>
      <c r="J690" s="119">
        <v>8.6839688653312486</v>
      </c>
      <c r="K690" s="74">
        <f t="shared" si="51"/>
        <v>-0.94812723917074782</v>
      </c>
      <c r="L690" s="74">
        <f t="shared" si="52"/>
        <v>0.88562397382685365</v>
      </c>
      <c r="M690" s="5" t="str">
        <f t="shared" si="53"/>
        <v/>
      </c>
    </row>
    <row r="691" spans="1:13" x14ac:dyDescent="0.2">
      <c r="A691" s="118" t="s">
        <v>1883</v>
      </c>
      <c r="B691" s="59" t="s">
        <v>5</v>
      </c>
      <c r="C691" s="59" t="s">
        <v>890</v>
      </c>
      <c r="D691" s="118" t="s">
        <v>827</v>
      </c>
      <c r="E691" s="118" t="s">
        <v>1020</v>
      </c>
      <c r="F691" s="119">
        <v>0.41031511999999998</v>
      </c>
      <c r="G691" s="119">
        <v>2.6551521400000002</v>
      </c>
      <c r="H691" s="74">
        <f t="shared" si="50"/>
        <v>-0.8454645540575314</v>
      </c>
      <c r="I691" s="119">
        <v>0.44192603999999996</v>
      </c>
      <c r="J691" s="119">
        <v>2.8394362400000004</v>
      </c>
      <c r="K691" s="74">
        <f t="shared" si="51"/>
        <v>-0.84436134406737029</v>
      </c>
      <c r="L691" s="74">
        <f t="shared" si="52"/>
        <v>1.0770405926059952</v>
      </c>
      <c r="M691" s="5" t="str">
        <f t="shared" si="53"/>
        <v/>
      </c>
    </row>
    <row r="692" spans="1:13" x14ac:dyDescent="0.2">
      <c r="A692" s="59" t="s">
        <v>1026</v>
      </c>
      <c r="B692" s="59" t="s">
        <v>55</v>
      </c>
      <c r="C692" s="59" t="s">
        <v>494</v>
      </c>
      <c r="D692" s="118" t="s">
        <v>212</v>
      </c>
      <c r="E692" s="118" t="s">
        <v>1020</v>
      </c>
      <c r="F692" s="119">
        <v>0.37872138</v>
      </c>
      <c r="G692" s="119">
        <v>0.39332085999999999</v>
      </c>
      <c r="H692" s="74">
        <f t="shared" si="50"/>
        <v>-3.7118499130709748E-2</v>
      </c>
      <c r="I692" s="119">
        <v>0.43867447999999998</v>
      </c>
      <c r="J692" s="119">
        <v>0.72442715000000002</v>
      </c>
      <c r="K692" s="74">
        <f t="shared" si="51"/>
        <v>-0.39445328629662768</v>
      </c>
      <c r="L692" s="74">
        <f t="shared" si="52"/>
        <v>1.1583039753393378</v>
      </c>
      <c r="M692" s="5" t="str">
        <f t="shared" si="53"/>
        <v/>
      </c>
    </row>
    <row r="693" spans="1:13" x14ac:dyDescent="0.2">
      <c r="A693" s="118" t="s">
        <v>2089</v>
      </c>
      <c r="B693" s="59" t="s">
        <v>556</v>
      </c>
      <c r="C693" s="59" t="s">
        <v>886</v>
      </c>
      <c r="D693" s="118" t="s">
        <v>212</v>
      </c>
      <c r="E693" s="118" t="s">
        <v>1020</v>
      </c>
      <c r="F693" s="119">
        <v>3.5255312499999998</v>
      </c>
      <c r="G693" s="119">
        <v>2.03264362</v>
      </c>
      <c r="H693" s="74">
        <f t="shared" si="50"/>
        <v>0.7344561610854341</v>
      </c>
      <c r="I693" s="119">
        <v>0.42051705</v>
      </c>
      <c r="J693" s="119">
        <v>0.24672158</v>
      </c>
      <c r="K693" s="74">
        <f t="shared" si="51"/>
        <v>0.70441941073820957</v>
      </c>
      <c r="L693" s="74">
        <f t="shared" si="52"/>
        <v>0.11927764078108796</v>
      </c>
      <c r="M693" s="5" t="str">
        <f t="shared" si="53"/>
        <v/>
      </c>
    </row>
    <row r="694" spans="1:13" x14ac:dyDescent="0.2">
      <c r="A694" s="118" t="s">
        <v>1817</v>
      </c>
      <c r="B694" s="59" t="s">
        <v>930</v>
      </c>
      <c r="C694" s="59" t="s">
        <v>890</v>
      </c>
      <c r="D694" s="118" t="s">
        <v>213</v>
      </c>
      <c r="E694" s="118" t="s">
        <v>214</v>
      </c>
      <c r="F694" s="119">
        <v>3.8372251779999997</v>
      </c>
      <c r="G694" s="119">
        <v>1.5088229750000002</v>
      </c>
      <c r="H694" s="74">
        <f t="shared" si="50"/>
        <v>1.5431911109386438</v>
      </c>
      <c r="I694" s="119">
        <v>0.41194242999999997</v>
      </c>
      <c r="J694" s="119">
        <v>4.4255400999999992</v>
      </c>
      <c r="K694" s="74">
        <f t="shared" si="51"/>
        <v>-0.90691702691836418</v>
      </c>
      <c r="L694" s="74">
        <f t="shared" si="52"/>
        <v>0.10735424972237582</v>
      </c>
      <c r="M694" s="5" t="str">
        <f t="shared" si="53"/>
        <v/>
      </c>
    </row>
    <row r="695" spans="1:13" x14ac:dyDescent="0.2">
      <c r="A695" s="118" t="s">
        <v>2700</v>
      </c>
      <c r="B695" s="59" t="s">
        <v>36</v>
      </c>
      <c r="C695" s="59" t="s">
        <v>889</v>
      </c>
      <c r="D695" s="118" t="s">
        <v>212</v>
      </c>
      <c r="E695" s="118" t="s">
        <v>1020</v>
      </c>
      <c r="F695" s="119">
        <v>1.29697281</v>
      </c>
      <c r="G695" s="119">
        <v>2.5484864539999998</v>
      </c>
      <c r="H695" s="74">
        <f t="shared" si="50"/>
        <v>-0.4910811442751345</v>
      </c>
      <c r="I695" s="119">
        <v>0.41132967999999998</v>
      </c>
      <c r="J695" s="119">
        <v>6.0964516900000003</v>
      </c>
      <c r="K695" s="74">
        <f t="shared" si="51"/>
        <v>-0.93252965808378285</v>
      </c>
      <c r="L695" s="74">
        <f t="shared" si="52"/>
        <v>0.31714595466345974</v>
      </c>
      <c r="M695" s="5" t="str">
        <f t="shared" si="53"/>
        <v/>
      </c>
    </row>
    <row r="696" spans="1:13" x14ac:dyDescent="0.2">
      <c r="A696" s="118" t="s">
        <v>1910</v>
      </c>
      <c r="B696" s="59" t="s">
        <v>165</v>
      </c>
      <c r="C696" s="59" t="s">
        <v>1906</v>
      </c>
      <c r="D696" s="118" t="s">
        <v>213</v>
      </c>
      <c r="E696" s="118" t="s">
        <v>214</v>
      </c>
      <c r="F696" s="119">
        <v>2.8509411690000004</v>
      </c>
      <c r="G696" s="119">
        <v>12.098834789000001</v>
      </c>
      <c r="H696" s="74">
        <f t="shared" si="50"/>
        <v>-0.76436233581832069</v>
      </c>
      <c r="I696" s="119">
        <v>0.40066637999999999</v>
      </c>
      <c r="J696" s="119">
        <v>20.631379734999999</v>
      </c>
      <c r="K696" s="74">
        <f t="shared" si="51"/>
        <v>-0.98057975835128997</v>
      </c>
      <c r="L696" s="74">
        <f t="shared" si="52"/>
        <v>0.14053828411357158</v>
      </c>
      <c r="M696" s="5" t="str">
        <f t="shared" si="53"/>
        <v/>
      </c>
    </row>
    <row r="697" spans="1:13" x14ac:dyDescent="0.2">
      <c r="A697" s="118" t="s">
        <v>2090</v>
      </c>
      <c r="B697" s="59" t="s">
        <v>555</v>
      </c>
      <c r="C697" s="59" t="s">
        <v>886</v>
      </c>
      <c r="D697" s="118" t="s">
        <v>212</v>
      </c>
      <c r="E697" s="118" t="s">
        <v>1020</v>
      </c>
      <c r="F697" s="119">
        <v>0.362770025</v>
      </c>
      <c r="G697" s="119">
        <v>1.9201576200000001</v>
      </c>
      <c r="H697" s="74">
        <f t="shared" si="50"/>
        <v>-0.81107278838911157</v>
      </c>
      <c r="I697" s="119">
        <v>0.39673585</v>
      </c>
      <c r="J697" s="119">
        <v>0.22814267000000002</v>
      </c>
      <c r="K697" s="74">
        <f t="shared" si="51"/>
        <v>0.738981357586461</v>
      </c>
      <c r="L697" s="74">
        <f t="shared" si="52"/>
        <v>1.0936290836046887</v>
      </c>
      <c r="M697" s="5" t="str">
        <f t="shared" si="53"/>
        <v/>
      </c>
    </row>
    <row r="698" spans="1:13" x14ac:dyDescent="0.2">
      <c r="A698" s="118" t="s">
        <v>2781</v>
      </c>
      <c r="B698" s="59" t="s">
        <v>1011</v>
      </c>
      <c r="C698" s="59" t="s">
        <v>665</v>
      </c>
      <c r="D698" s="118" t="s">
        <v>212</v>
      </c>
      <c r="E698" s="118" t="s">
        <v>1020</v>
      </c>
      <c r="F698" s="119">
        <v>1.3172229820000001</v>
      </c>
      <c r="G698" s="119">
        <v>0.31508876899999999</v>
      </c>
      <c r="H698" s="74">
        <f t="shared" si="50"/>
        <v>3.1804821738981124</v>
      </c>
      <c r="I698" s="119">
        <v>0.38933794999999999</v>
      </c>
      <c r="J698" s="119">
        <v>0.21360777</v>
      </c>
      <c r="K698" s="74">
        <f t="shared" si="51"/>
        <v>0.82267690917797598</v>
      </c>
      <c r="L698" s="74">
        <f t="shared" si="52"/>
        <v>0.29557482318509987</v>
      </c>
      <c r="M698" s="5" t="str">
        <f t="shared" si="53"/>
        <v/>
      </c>
    </row>
    <row r="699" spans="1:13" x14ac:dyDescent="0.2">
      <c r="A699" s="118" t="s">
        <v>2677</v>
      </c>
      <c r="B699" s="59" t="s">
        <v>574</v>
      </c>
      <c r="C699" s="59" t="s">
        <v>891</v>
      </c>
      <c r="D699" s="118" t="s">
        <v>212</v>
      </c>
      <c r="E699" s="118" t="s">
        <v>1020</v>
      </c>
      <c r="F699" s="119">
        <v>0.2713776</v>
      </c>
      <c r="G699" s="119">
        <v>0.37733717999999999</v>
      </c>
      <c r="H699" s="74">
        <f t="shared" si="50"/>
        <v>-0.28080874511226273</v>
      </c>
      <c r="I699" s="119">
        <v>0.38107553000000005</v>
      </c>
      <c r="J699" s="119">
        <v>0.61708874000000002</v>
      </c>
      <c r="K699" s="74">
        <f t="shared" si="51"/>
        <v>-0.38246235055269351</v>
      </c>
      <c r="L699" s="74">
        <f t="shared" si="52"/>
        <v>1.4042261778422391</v>
      </c>
      <c r="M699" s="5" t="str">
        <f t="shared" si="53"/>
        <v/>
      </c>
    </row>
    <row r="700" spans="1:13" x14ac:dyDescent="0.2">
      <c r="A700" s="118" t="s">
        <v>1890</v>
      </c>
      <c r="B700" s="59" t="s">
        <v>13</v>
      </c>
      <c r="C700" s="59" t="s">
        <v>890</v>
      </c>
      <c r="D700" s="118" t="s">
        <v>827</v>
      </c>
      <c r="E700" s="118" t="s">
        <v>1020</v>
      </c>
      <c r="F700" s="119">
        <v>0.72403171</v>
      </c>
      <c r="G700" s="119">
        <v>1.4976026229999999</v>
      </c>
      <c r="H700" s="74">
        <f t="shared" si="50"/>
        <v>-0.51653950194770726</v>
      </c>
      <c r="I700" s="119">
        <v>0.38089359</v>
      </c>
      <c r="J700" s="119">
        <v>0.25655907</v>
      </c>
      <c r="K700" s="74">
        <f t="shared" si="51"/>
        <v>0.48462336568338826</v>
      </c>
      <c r="L700" s="74">
        <f t="shared" si="52"/>
        <v>0.52607307765567346</v>
      </c>
      <c r="M700" s="5" t="str">
        <f t="shared" si="53"/>
        <v/>
      </c>
    </row>
    <row r="701" spans="1:13" x14ac:dyDescent="0.2">
      <c r="A701" s="118" t="s">
        <v>1830</v>
      </c>
      <c r="B701" s="59" t="s">
        <v>175</v>
      </c>
      <c r="C701" s="59" t="s">
        <v>890</v>
      </c>
      <c r="D701" s="118" t="s">
        <v>213</v>
      </c>
      <c r="E701" s="118" t="s">
        <v>1020</v>
      </c>
      <c r="F701" s="119">
        <v>4.2147506200000002</v>
      </c>
      <c r="G701" s="119">
        <v>7.2586766449999995</v>
      </c>
      <c r="H701" s="74">
        <f t="shared" si="50"/>
        <v>-0.41934999640695514</v>
      </c>
      <c r="I701" s="119">
        <v>0.37751370000000001</v>
      </c>
      <c r="J701" s="119">
        <v>0.45680758500000002</v>
      </c>
      <c r="K701" s="74">
        <f t="shared" si="51"/>
        <v>-0.1735826803313697</v>
      </c>
      <c r="L701" s="74">
        <f t="shared" si="52"/>
        <v>8.9569641014727461E-2</v>
      </c>
      <c r="M701" s="5" t="str">
        <f t="shared" si="53"/>
        <v/>
      </c>
    </row>
    <row r="702" spans="1:13" x14ac:dyDescent="0.2">
      <c r="A702" s="118" t="s">
        <v>2138</v>
      </c>
      <c r="B702" s="118" t="s">
        <v>474</v>
      </c>
      <c r="C702" s="59" t="s">
        <v>886</v>
      </c>
      <c r="D702" s="118" t="s">
        <v>212</v>
      </c>
      <c r="E702" s="118" t="s">
        <v>1020</v>
      </c>
      <c r="F702" s="119">
        <v>1.26873075</v>
      </c>
      <c r="G702" s="119">
        <v>3.7787225899999997</v>
      </c>
      <c r="H702" s="74">
        <f t="shared" si="50"/>
        <v>-0.66424347917003346</v>
      </c>
      <c r="I702" s="119">
        <v>0.376641</v>
      </c>
      <c r="J702" s="119">
        <v>2.3673856</v>
      </c>
      <c r="K702" s="74">
        <f t="shared" si="51"/>
        <v>-0.84090424474998915</v>
      </c>
      <c r="L702" s="74">
        <f t="shared" si="52"/>
        <v>0.29686440562743516</v>
      </c>
      <c r="M702" s="5" t="str">
        <f t="shared" si="53"/>
        <v/>
      </c>
    </row>
    <row r="703" spans="1:13" x14ac:dyDescent="0.2">
      <c r="A703" s="118" t="s">
        <v>2599</v>
      </c>
      <c r="B703" s="59" t="s">
        <v>477</v>
      </c>
      <c r="C703" s="59" t="s">
        <v>891</v>
      </c>
      <c r="D703" s="118" t="s">
        <v>212</v>
      </c>
      <c r="E703" s="118" t="s">
        <v>1020</v>
      </c>
      <c r="F703" s="119">
        <v>0.64775271099999998</v>
      </c>
      <c r="G703" s="119">
        <v>0.89573541599999995</v>
      </c>
      <c r="H703" s="74">
        <f t="shared" si="50"/>
        <v>-0.27684816360995601</v>
      </c>
      <c r="I703" s="119">
        <v>0.37241016999999998</v>
      </c>
      <c r="J703" s="119">
        <v>0.34752959</v>
      </c>
      <c r="K703" s="74">
        <f t="shared" si="51"/>
        <v>7.1592695171654341E-2</v>
      </c>
      <c r="L703" s="74">
        <f t="shared" si="52"/>
        <v>0.57492645522868369</v>
      </c>
      <c r="M703" s="5" t="str">
        <f t="shared" si="53"/>
        <v/>
      </c>
    </row>
    <row r="704" spans="1:13" x14ac:dyDescent="0.2">
      <c r="A704" s="118" t="s">
        <v>1822</v>
      </c>
      <c r="B704" s="59" t="s">
        <v>1602</v>
      </c>
      <c r="C704" s="59" t="s">
        <v>890</v>
      </c>
      <c r="D704" s="118" t="s">
        <v>827</v>
      </c>
      <c r="E704" s="118" t="s">
        <v>214</v>
      </c>
      <c r="F704" s="119">
        <v>0.91995920999999992</v>
      </c>
      <c r="G704" s="119">
        <v>0.64607150999999996</v>
      </c>
      <c r="H704" s="74">
        <f t="shared" si="50"/>
        <v>0.42392784043363863</v>
      </c>
      <c r="I704" s="119">
        <v>0.36930307000000001</v>
      </c>
      <c r="J704" s="119">
        <v>1.10053928</v>
      </c>
      <c r="K704" s="74">
        <f t="shared" si="51"/>
        <v>-0.66443444890036085</v>
      </c>
      <c r="L704" s="74">
        <f t="shared" si="52"/>
        <v>0.40143417880451465</v>
      </c>
      <c r="M704" s="5" t="str">
        <f t="shared" si="53"/>
        <v/>
      </c>
    </row>
    <row r="705" spans="1:13" x14ac:dyDescent="0.2">
      <c r="A705" s="118" t="s">
        <v>2717</v>
      </c>
      <c r="B705" s="59" t="s">
        <v>907</v>
      </c>
      <c r="C705" s="59" t="s">
        <v>889</v>
      </c>
      <c r="D705" s="118" t="s">
        <v>212</v>
      </c>
      <c r="E705" s="118" t="s">
        <v>1020</v>
      </c>
      <c r="F705" s="119">
        <v>0.5006815</v>
      </c>
      <c r="G705" s="119">
        <v>0.37200816999999997</v>
      </c>
      <c r="H705" s="74">
        <f t="shared" si="50"/>
        <v>0.34588845185846329</v>
      </c>
      <c r="I705" s="119">
        <v>0.36574463000000002</v>
      </c>
      <c r="J705" s="119">
        <v>4.3877377300000004</v>
      </c>
      <c r="K705" s="74">
        <f t="shared" si="51"/>
        <v>-0.91664391709210025</v>
      </c>
      <c r="L705" s="74">
        <f t="shared" si="52"/>
        <v>0.73049359722697971</v>
      </c>
      <c r="M705" s="5" t="str">
        <f t="shared" si="53"/>
        <v/>
      </c>
    </row>
    <row r="706" spans="1:13" x14ac:dyDescent="0.2">
      <c r="A706" s="118" t="s">
        <v>2640</v>
      </c>
      <c r="B706" s="59" t="s">
        <v>208</v>
      </c>
      <c r="C706" s="59" t="s">
        <v>891</v>
      </c>
      <c r="D706" s="118" t="s">
        <v>212</v>
      </c>
      <c r="E706" s="118" t="s">
        <v>214</v>
      </c>
      <c r="F706" s="119">
        <v>0.70400590000000007</v>
      </c>
      <c r="G706" s="119">
        <v>0.92287975100000008</v>
      </c>
      <c r="H706" s="74">
        <f t="shared" si="50"/>
        <v>-0.23716399754446449</v>
      </c>
      <c r="I706" s="119">
        <v>0.36363627000000004</v>
      </c>
      <c r="J706" s="119">
        <v>0.69189908</v>
      </c>
      <c r="K706" s="74">
        <f t="shared" si="51"/>
        <v>-0.47443741361818248</v>
      </c>
      <c r="L706" s="74">
        <f t="shared" si="52"/>
        <v>0.51652446378645411</v>
      </c>
      <c r="M706" s="5" t="str">
        <f t="shared" si="53"/>
        <v/>
      </c>
    </row>
    <row r="707" spans="1:13" x14ac:dyDescent="0.2">
      <c r="A707" s="118" t="s">
        <v>2621</v>
      </c>
      <c r="B707" s="59" t="s">
        <v>573</v>
      </c>
      <c r="C707" s="59" t="s">
        <v>891</v>
      </c>
      <c r="D707" s="118" t="s">
        <v>212</v>
      </c>
      <c r="E707" s="118" t="s">
        <v>1020</v>
      </c>
      <c r="F707" s="119">
        <v>1.8011315730000002</v>
      </c>
      <c r="G707" s="119">
        <v>0.78972552200000001</v>
      </c>
      <c r="H707" s="74">
        <f t="shared" si="50"/>
        <v>1.2807057931198531</v>
      </c>
      <c r="I707" s="119">
        <v>0.36275858</v>
      </c>
      <c r="J707" s="119">
        <v>0.29679109000000004</v>
      </c>
      <c r="K707" s="74">
        <f t="shared" si="51"/>
        <v>0.22226910518102128</v>
      </c>
      <c r="L707" s="74">
        <f t="shared" si="52"/>
        <v>0.20140593027070319</v>
      </c>
      <c r="M707" s="5" t="str">
        <f t="shared" si="53"/>
        <v/>
      </c>
    </row>
    <row r="708" spans="1:13" x14ac:dyDescent="0.2">
      <c r="A708" s="118" t="s">
        <v>2134</v>
      </c>
      <c r="B708" s="118" t="s">
        <v>549</v>
      </c>
      <c r="C708" s="118" t="s">
        <v>886</v>
      </c>
      <c r="D708" s="118" t="s">
        <v>212</v>
      </c>
      <c r="E708" s="118" t="s">
        <v>1020</v>
      </c>
      <c r="F708" s="119">
        <v>4.2413220590000007</v>
      </c>
      <c r="G708" s="119">
        <v>3.1957954100000001</v>
      </c>
      <c r="H708" s="74">
        <f t="shared" si="50"/>
        <v>0.32715694056272526</v>
      </c>
      <c r="I708" s="119">
        <v>0.36173093000000001</v>
      </c>
      <c r="J708" s="119">
        <v>33.488906999999998</v>
      </c>
      <c r="K708" s="74">
        <f t="shared" si="51"/>
        <v>-0.98919848503864283</v>
      </c>
      <c r="L708" s="74">
        <f t="shared" si="52"/>
        <v>8.5287305459960105E-2</v>
      </c>
      <c r="M708" s="5" t="str">
        <f t="shared" si="53"/>
        <v/>
      </c>
    </row>
    <row r="709" spans="1:13" x14ac:dyDescent="0.2">
      <c r="A709" s="118" t="s">
        <v>1804</v>
      </c>
      <c r="B709" s="59" t="s">
        <v>929</v>
      </c>
      <c r="C709" s="59" t="s">
        <v>890</v>
      </c>
      <c r="D709" s="118" t="s">
        <v>213</v>
      </c>
      <c r="E709" s="118" t="s">
        <v>214</v>
      </c>
      <c r="F709" s="119">
        <v>4.6306659630000002</v>
      </c>
      <c r="G709" s="119">
        <v>4.8406453880000004</v>
      </c>
      <c r="H709" s="74">
        <f t="shared" si="50"/>
        <v>-4.3378394443133739E-2</v>
      </c>
      <c r="I709" s="119">
        <v>0.35794721000000002</v>
      </c>
      <c r="J709" s="119">
        <v>1.39345823</v>
      </c>
      <c r="K709" s="74">
        <f t="shared" si="51"/>
        <v>-0.74312311464119019</v>
      </c>
      <c r="L709" s="74">
        <f t="shared" si="52"/>
        <v>7.7299294067003296E-2</v>
      </c>
      <c r="M709" s="5" t="str">
        <f t="shared" si="53"/>
        <v/>
      </c>
    </row>
    <row r="710" spans="1:13" x14ac:dyDescent="0.2">
      <c r="A710" s="118" t="s">
        <v>2307</v>
      </c>
      <c r="B710" s="59" t="s">
        <v>86</v>
      </c>
      <c r="C710" s="59" t="s">
        <v>892</v>
      </c>
      <c r="D710" s="118" t="s">
        <v>213</v>
      </c>
      <c r="E710" s="118" t="s">
        <v>214</v>
      </c>
      <c r="F710" s="119">
        <v>0.307088099</v>
      </c>
      <c r="G710" s="119">
        <v>3.9809333870000003</v>
      </c>
      <c r="H710" s="74">
        <f t="shared" si="50"/>
        <v>-0.92286027693836414</v>
      </c>
      <c r="I710" s="119">
        <v>0.35792267</v>
      </c>
      <c r="J710" s="119">
        <v>2.6287761000000001</v>
      </c>
      <c r="K710" s="74">
        <f t="shared" si="51"/>
        <v>-0.86384436848767754</v>
      </c>
      <c r="L710" s="74">
        <f t="shared" si="52"/>
        <v>1.1655374179772431</v>
      </c>
      <c r="M710" s="5" t="str">
        <f t="shared" si="53"/>
        <v/>
      </c>
    </row>
    <row r="711" spans="1:13" x14ac:dyDescent="0.2">
      <c r="A711" s="118" t="s">
        <v>2777</v>
      </c>
      <c r="B711" s="59" t="s">
        <v>1013</v>
      </c>
      <c r="C711" s="59" t="s">
        <v>665</v>
      </c>
      <c r="D711" s="118" t="s">
        <v>212</v>
      </c>
      <c r="E711" s="118" t="s">
        <v>1020</v>
      </c>
      <c r="F711" s="119">
        <v>2.1777106579999996</v>
      </c>
      <c r="G711" s="119">
        <v>1.55255842</v>
      </c>
      <c r="H711" s="74">
        <f t="shared" ref="H711:H774" si="54">IF(ISERROR(F711/G711-1),"",IF((F711/G711-1)&gt;10000%,"",F711/G711-1))</f>
        <v>0.40265939751239732</v>
      </c>
      <c r="I711" s="119">
        <v>0.33511971000000002</v>
      </c>
      <c r="J711" s="119">
        <v>9.3348929999999997E-2</v>
      </c>
      <c r="K711" s="74">
        <f t="shared" ref="K711:K774" si="55">IF(ISERROR(I711/J711-1),"",IF((I711/J711-1)&gt;10000%,"",I711/J711-1))</f>
        <v>2.5899684120642843</v>
      </c>
      <c r="L711" s="74">
        <f t="shared" ref="L711:L774" si="56">IF(ISERROR(I711/F711),"",IF(I711/F711&gt;10000%,"",I711/F711))</f>
        <v>0.15388624231089201</v>
      </c>
      <c r="M711" s="5" t="str">
        <f t="shared" si="53"/>
        <v/>
      </c>
    </row>
    <row r="712" spans="1:13" x14ac:dyDescent="0.2">
      <c r="A712" s="118" t="s">
        <v>2615</v>
      </c>
      <c r="B712" s="59" t="s">
        <v>579</v>
      </c>
      <c r="C712" s="59" t="s">
        <v>891</v>
      </c>
      <c r="D712" s="118" t="s">
        <v>212</v>
      </c>
      <c r="E712" s="118" t="s">
        <v>214</v>
      </c>
      <c r="F712" s="119">
        <v>1.7693823400000002</v>
      </c>
      <c r="G712" s="119">
        <v>1.8008575060000001</v>
      </c>
      <c r="H712" s="74">
        <f t="shared" si="54"/>
        <v>-1.7477877008665432E-2</v>
      </c>
      <c r="I712" s="119">
        <v>0.33305384999999998</v>
      </c>
      <c r="J712" s="119">
        <v>2.1653917799999998</v>
      </c>
      <c r="K712" s="74">
        <f t="shared" si="55"/>
        <v>-0.84619233661263826</v>
      </c>
      <c r="L712" s="74">
        <f t="shared" si="56"/>
        <v>0.18823170236908771</v>
      </c>
      <c r="M712" s="5" t="str">
        <f t="shared" si="53"/>
        <v/>
      </c>
    </row>
    <row r="713" spans="1:13" x14ac:dyDescent="0.2">
      <c r="A713" s="118" t="s">
        <v>2562</v>
      </c>
      <c r="B713" s="59" t="s">
        <v>528</v>
      </c>
      <c r="C713" s="59" t="s">
        <v>891</v>
      </c>
      <c r="D713" s="118" t="s">
        <v>212</v>
      </c>
      <c r="E713" s="118" t="s">
        <v>1020</v>
      </c>
      <c r="F713" s="119">
        <v>0.54214267799999993</v>
      </c>
      <c r="G713" s="119">
        <v>2.4345954970000001</v>
      </c>
      <c r="H713" s="74">
        <f t="shared" si="54"/>
        <v>-0.77731714419580233</v>
      </c>
      <c r="I713" s="119">
        <v>0.33274238</v>
      </c>
      <c r="J713" s="119">
        <v>0.88272399000000001</v>
      </c>
      <c r="K713" s="74">
        <f t="shared" si="55"/>
        <v>-0.62305048489732329</v>
      </c>
      <c r="L713" s="74">
        <f t="shared" si="56"/>
        <v>0.61375426341181727</v>
      </c>
      <c r="M713" s="5" t="str">
        <f t="shared" si="53"/>
        <v/>
      </c>
    </row>
    <row r="714" spans="1:13" x14ac:dyDescent="0.2">
      <c r="A714" s="118" t="s">
        <v>2061</v>
      </c>
      <c r="B714" s="59" t="s">
        <v>1676</v>
      </c>
      <c r="C714" s="59" t="s">
        <v>972</v>
      </c>
      <c r="D714" s="118" t="s">
        <v>213</v>
      </c>
      <c r="E714" s="118" t="s">
        <v>214</v>
      </c>
      <c r="F714" s="119">
        <v>0.11773310000000001</v>
      </c>
      <c r="G714" s="119">
        <v>4.9228414999999998E-2</v>
      </c>
      <c r="H714" s="74">
        <f t="shared" si="54"/>
        <v>1.3915679592771779</v>
      </c>
      <c r="I714" s="119">
        <v>0.33166400000000001</v>
      </c>
      <c r="J714" s="119">
        <v>2.5132499999999999E-3</v>
      </c>
      <c r="K714" s="74" t="str">
        <f t="shared" si="55"/>
        <v/>
      </c>
      <c r="L714" s="74">
        <f t="shared" si="56"/>
        <v>2.8170837258171235</v>
      </c>
      <c r="M714" s="5" t="str">
        <f t="shared" si="53"/>
        <v/>
      </c>
    </row>
    <row r="715" spans="1:13" x14ac:dyDescent="0.2">
      <c r="A715" s="118" t="s">
        <v>2151</v>
      </c>
      <c r="B715" s="118" t="s">
        <v>460</v>
      </c>
      <c r="C715" s="118" t="s">
        <v>886</v>
      </c>
      <c r="D715" s="118" t="s">
        <v>212</v>
      </c>
      <c r="E715" s="118" t="s">
        <v>1020</v>
      </c>
      <c r="F715" s="119">
        <v>2.5820624400000001</v>
      </c>
      <c r="G715" s="119">
        <v>1.1829349899999999</v>
      </c>
      <c r="H715" s="74">
        <f t="shared" si="54"/>
        <v>1.1827593754750634</v>
      </c>
      <c r="I715" s="119">
        <v>0.32814109999999996</v>
      </c>
      <c r="J715" s="119">
        <v>6.8750640000000002E-2</v>
      </c>
      <c r="K715" s="74">
        <f t="shared" si="55"/>
        <v>3.7729170230269853</v>
      </c>
      <c r="L715" s="74">
        <f t="shared" si="56"/>
        <v>0.12708488180479477</v>
      </c>
      <c r="M715" s="5" t="str">
        <f t="shared" si="53"/>
        <v/>
      </c>
    </row>
    <row r="716" spans="1:13" x14ac:dyDescent="0.2">
      <c r="A716" s="118" t="s">
        <v>2632</v>
      </c>
      <c r="B716" s="59" t="s">
        <v>566</v>
      </c>
      <c r="C716" s="59" t="s">
        <v>891</v>
      </c>
      <c r="D716" s="118" t="s">
        <v>212</v>
      </c>
      <c r="E716" s="118" t="s">
        <v>1020</v>
      </c>
      <c r="F716" s="119">
        <v>4.425552E-2</v>
      </c>
      <c r="G716" s="119">
        <v>1.0390781499999999</v>
      </c>
      <c r="H716" s="74">
        <f t="shared" si="54"/>
        <v>-0.95740886284636051</v>
      </c>
      <c r="I716" s="119">
        <v>0.32777099999999998</v>
      </c>
      <c r="J716" s="119">
        <v>0.57404823999999999</v>
      </c>
      <c r="K716" s="74">
        <f t="shared" si="55"/>
        <v>-0.42901836960601081</v>
      </c>
      <c r="L716" s="74">
        <f t="shared" si="56"/>
        <v>7.406330328962353</v>
      </c>
      <c r="M716" s="5" t="str">
        <f t="shared" si="53"/>
        <v/>
      </c>
    </row>
    <row r="717" spans="1:13" x14ac:dyDescent="0.2">
      <c r="A717" s="118" t="s">
        <v>2612</v>
      </c>
      <c r="B717" s="59" t="s">
        <v>577</v>
      </c>
      <c r="C717" s="59" t="s">
        <v>891</v>
      </c>
      <c r="D717" s="118" t="s">
        <v>212</v>
      </c>
      <c r="E717" s="118" t="s">
        <v>1020</v>
      </c>
      <c r="F717" s="119">
        <v>3.6595732500000002</v>
      </c>
      <c r="G717" s="119">
        <v>3.6697122000000002</v>
      </c>
      <c r="H717" s="74">
        <f t="shared" si="54"/>
        <v>-2.762873339222649E-3</v>
      </c>
      <c r="I717" s="119">
        <v>0.32595918000000002</v>
      </c>
      <c r="J717" s="119">
        <v>0.50125576500000002</v>
      </c>
      <c r="K717" s="74">
        <f t="shared" si="55"/>
        <v>-0.34971485066111907</v>
      </c>
      <c r="L717" s="74">
        <f t="shared" si="56"/>
        <v>8.9070270693447653E-2</v>
      </c>
      <c r="M717" s="5" t="str">
        <f t="shared" si="53"/>
        <v/>
      </c>
    </row>
    <row r="718" spans="1:13" x14ac:dyDescent="0.2">
      <c r="A718" s="118" t="s">
        <v>1885</v>
      </c>
      <c r="B718" s="59" t="s">
        <v>14</v>
      </c>
      <c r="C718" s="59" t="s">
        <v>890</v>
      </c>
      <c r="D718" s="118" t="s">
        <v>827</v>
      </c>
      <c r="E718" s="118" t="s">
        <v>1020</v>
      </c>
      <c r="F718" s="119">
        <v>1.8199257099999999</v>
      </c>
      <c r="G718" s="119">
        <v>0.48181971800000001</v>
      </c>
      <c r="H718" s="74">
        <f t="shared" si="54"/>
        <v>2.7771922609443722</v>
      </c>
      <c r="I718" s="119">
        <v>0.31969421000000003</v>
      </c>
      <c r="J718" s="119">
        <v>1.284108E-2</v>
      </c>
      <c r="K718" s="74">
        <f t="shared" si="55"/>
        <v>23.896208885856957</v>
      </c>
      <c r="L718" s="74">
        <f t="shared" si="56"/>
        <v>0.17566332968613321</v>
      </c>
      <c r="M718" s="5" t="str">
        <f t="shared" si="53"/>
        <v/>
      </c>
    </row>
    <row r="719" spans="1:13" x14ac:dyDescent="0.2">
      <c r="A719" s="118" t="s">
        <v>2470</v>
      </c>
      <c r="B719" s="59" t="s">
        <v>1581</v>
      </c>
      <c r="C719" s="59" t="s">
        <v>885</v>
      </c>
      <c r="D719" s="118" t="s">
        <v>212</v>
      </c>
      <c r="E719" s="118" t="s">
        <v>3031</v>
      </c>
      <c r="F719" s="119">
        <v>5.3400937400000004</v>
      </c>
      <c r="G719" s="119">
        <v>11.44561723</v>
      </c>
      <c r="H719" s="74">
        <f t="shared" si="54"/>
        <v>-0.53343767900929528</v>
      </c>
      <c r="I719" s="119">
        <v>0.31847330000000001</v>
      </c>
      <c r="J719" s="119">
        <v>8.8721029900000001</v>
      </c>
      <c r="K719" s="74">
        <f t="shared" si="55"/>
        <v>-0.96410396719256297</v>
      </c>
      <c r="L719" s="74">
        <f t="shared" si="56"/>
        <v>5.9638147850191107E-2</v>
      </c>
      <c r="M719" s="5" t="str">
        <f t="shared" si="53"/>
        <v/>
      </c>
    </row>
    <row r="720" spans="1:13" x14ac:dyDescent="0.2">
      <c r="A720" s="118" t="s">
        <v>1925</v>
      </c>
      <c r="B720" s="59" t="s">
        <v>28</v>
      </c>
      <c r="C720" s="59" t="s">
        <v>1906</v>
      </c>
      <c r="D720" s="118" t="s">
        <v>213</v>
      </c>
      <c r="E720" s="118" t="s">
        <v>214</v>
      </c>
      <c r="F720" s="119">
        <v>1.2573275020000001</v>
      </c>
      <c r="G720" s="119">
        <v>1.8497396720000001</v>
      </c>
      <c r="H720" s="74">
        <f t="shared" si="54"/>
        <v>-0.32026786199566359</v>
      </c>
      <c r="I720" s="119">
        <v>0.31722778000000001</v>
      </c>
      <c r="J720" s="119">
        <v>23.311893359999999</v>
      </c>
      <c r="K720" s="74">
        <f t="shared" si="55"/>
        <v>-0.9863920199401599</v>
      </c>
      <c r="L720" s="74">
        <f t="shared" si="56"/>
        <v>0.25230322210831591</v>
      </c>
      <c r="M720" s="5" t="str">
        <f t="shared" si="53"/>
        <v/>
      </c>
    </row>
    <row r="721" spans="1:13" x14ac:dyDescent="0.2">
      <c r="A721" s="118" t="s">
        <v>2819</v>
      </c>
      <c r="B721" s="59" t="s">
        <v>984</v>
      </c>
      <c r="C721" s="59" t="s">
        <v>665</v>
      </c>
      <c r="D721" s="118" t="s">
        <v>212</v>
      </c>
      <c r="E721" s="118" t="s">
        <v>1020</v>
      </c>
      <c r="F721" s="119">
        <v>0.24246340999999999</v>
      </c>
      <c r="G721" s="119">
        <v>6.6497479999999998E-2</v>
      </c>
      <c r="H721" s="74">
        <f t="shared" si="54"/>
        <v>2.6462044877490096</v>
      </c>
      <c r="I721" s="119">
        <v>0.31302688000000001</v>
      </c>
      <c r="J721" s="119">
        <v>6.7754449999999994E-2</v>
      </c>
      <c r="K721" s="74">
        <f t="shared" si="55"/>
        <v>3.6200194968743755</v>
      </c>
      <c r="L721" s="74">
        <f t="shared" si="56"/>
        <v>1.2910272935615317</v>
      </c>
      <c r="M721" s="5" t="str">
        <f t="shared" si="53"/>
        <v/>
      </c>
    </row>
    <row r="722" spans="1:13" x14ac:dyDescent="0.2">
      <c r="A722" s="118" t="s">
        <v>2620</v>
      </c>
      <c r="B722" s="59" t="s">
        <v>580</v>
      </c>
      <c r="C722" s="59" t="s">
        <v>891</v>
      </c>
      <c r="D722" s="118" t="s">
        <v>212</v>
      </c>
      <c r="E722" s="118" t="s">
        <v>214</v>
      </c>
      <c r="F722" s="119">
        <v>1.7231837109999999</v>
      </c>
      <c r="G722" s="119">
        <v>4.8782542400000004</v>
      </c>
      <c r="H722" s="74">
        <f t="shared" si="54"/>
        <v>-0.64676221733781558</v>
      </c>
      <c r="I722" s="119">
        <v>0.31234927000000001</v>
      </c>
      <c r="J722" s="119">
        <v>5.6147692899999999</v>
      </c>
      <c r="K722" s="74">
        <f t="shared" si="55"/>
        <v>-0.94437006155243108</v>
      </c>
      <c r="L722" s="74">
        <f t="shared" si="56"/>
        <v>0.18126289611845109</v>
      </c>
      <c r="M722" s="5" t="str">
        <f t="shared" si="53"/>
        <v/>
      </c>
    </row>
    <row r="723" spans="1:13" x14ac:dyDescent="0.2">
      <c r="A723" s="118" t="s">
        <v>2588</v>
      </c>
      <c r="B723" s="59" t="s">
        <v>564</v>
      </c>
      <c r="C723" s="59" t="s">
        <v>891</v>
      </c>
      <c r="D723" s="118" t="s">
        <v>212</v>
      </c>
      <c r="E723" s="118" t="s">
        <v>1020</v>
      </c>
      <c r="F723" s="119">
        <v>1.257086207</v>
      </c>
      <c r="G723" s="119">
        <v>0.10543702000000001</v>
      </c>
      <c r="H723" s="74">
        <f t="shared" si="54"/>
        <v>10.922626483563363</v>
      </c>
      <c r="I723" s="119">
        <v>0.31156253</v>
      </c>
      <c r="J723" s="119">
        <v>0.20103681000000001</v>
      </c>
      <c r="K723" s="74">
        <f t="shared" si="55"/>
        <v>0.54977852065997257</v>
      </c>
      <c r="L723" s="74">
        <f t="shared" si="56"/>
        <v>0.24784499922525999</v>
      </c>
      <c r="M723" s="5" t="str">
        <f t="shared" si="53"/>
        <v/>
      </c>
    </row>
    <row r="724" spans="1:13" x14ac:dyDescent="0.2">
      <c r="A724" s="118" t="s">
        <v>1940</v>
      </c>
      <c r="B724" s="59" t="s">
        <v>1941</v>
      </c>
      <c r="C724" s="59" t="s">
        <v>1942</v>
      </c>
      <c r="D724" s="118" t="s">
        <v>212</v>
      </c>
      <c r="E724" s="118" t="s">
        <v>1020</v>
      </c>
      <c r="F724" s="119">
        <v>2.005941E-2</v>
      </c>
      <c r="G724" s="119">
        <v>6.8237320000000004E-2</v>
      </c>
      <c r="H724" s="74">
        <f t="shared" si="54"/>
        <v>-0.70603461566192816</v>
      </c>
      <c r="I724" s="119">
        <v>0.30733340999999997</v>
      </c>
      <c r="J724" s="119">
        <v>0.35972616999999996</v>
      </c>
      <c r="K724" s="74">
        <f t="shared" si="55"/>
        <v>-0.14564622862996035</v>
      </c>
      <c r="L724" s="74">
        <f t="shared" si="56"/>
        <v>15.32115899719882</v>
      </c>
      <c r="M724" s="5" t="str">
        <f t="shared" si="53"/>
        <v/>
      </c>
    </row>
    <row r="725" spans="1:13" x14ac:dyDescent="0.2">
      <c r="A725" s="118" t="s">
        <v>491</v>
      </c>
      <c r="B725" s="59" t="s">
        <v>58</v>
      </c>
      <c r="C725" s="59" t="s">
        <v>494</v>
      </c>
      <c r="D725" s="118" t="s">
        <v>212</v>
      </c>
      <c r="E725" s="118" t="s">
        <v>1020</v>
      </c>
      <c r="F725" s="119">
        <v>0.36226589000000003</v>
      </c>
      <c r="G725" s="119">
        <v>0.20490629199999999</v>
      </c>
      <c r="H725" s="74">
        <f t="shared" si="54"/>
        <v>0.76795883847236879</v>
      </c>
      <c r="I725" s="119">
        <v>0.30065556999999998</v>
      </c>
      <c r="J725" s="119">
        <v>1.54793443</v>
      </c>
      <c r="K725" s="74">
        <f t="shared" si="55"/>
        <v>-0.8057698283770327</v>
      </c>
      <c r="L725" s="74">
        <f t="shared" si="56"/>
        <v>0.82993066225473211</v>
      </c>
      <c r="M725" s="5" t="str">
        <f t="shared" si="53"/>
        <v/>
      </c>
    </row>
    <row r="726" spans="1:13" x14ac:dyDescent="0.2">
      <c r="A726" s="118" t="s">
        <v>2801</v>
      </c>
      <c r="B726" s="59" t="s">
        <v>2074</v>
      </c>
      <c r="C726" s="59" t="s">
        <v>1942</v>
      </c>
      <c r="D726" s="118" t="s">
        <v>212</v>
      </c>
      <c r="E726" s="118" t="s">
        <v>214</v>
      </c>
      <c r="F726" s="119">
        <v>0.58929670999999995</v>
      </c>
      <c r="G726" s="119">
        <v>0.28878975000000001</v>
      </c>
      <c r="H726" s="74">
        <f t="shared" si="54"/>
        <v>1.0405734968086642</v>
      </c>
      <c r="I726" s="119">
        <v>0.29726695000000003</v>
      </c>
      <c r="J726" s="119">
        <v>20.328603780000002</v>
      </c>
      <c r="K726" s="74">
        <f t="shared" si="55"/>
        <v>-0.98537691258991122</v>
      </c>
      <c r="L726" s="74">
        <f t="shared" si="56"/>
        <v>0.50444359344887579</v>
      </c>
      <c r="M726" s="5" t="str">
        <f t="shared" si="53"/>
        <v/>
      </c>
    </row>
    <row r="727" spans="1:13" x14ac:dyDescent="0.2">
      <c r="A727" s="118" t="s">
        <v>2468</v>
      </c>
      <c r="B727" s="118" t="s">
        <v>977</v>
      </c>
      <c r="C727" s="118" t="s">
        <v>885</v>
      </c>
      <c r="D727" s="118" t="s">
        <v>212</v>
      </c>
      <c r="E727" s="118" t="s">
        <v>3031</v>
      </c>
      <c r="F727" s="119">
        <v>2.6500273659999998</v>
      </c>
      <c r="G727" s="119">
        <v>5.3282734110000005</v>
      </c>
      <c r="H727" s="74">
        <f t="shared" si="54"/>
        <v>-0.50264801342042098</v>
      </c>
      <c r="I727" s="119">
        <v>0.28635953999999997</v>
      </c>
      <c r="J727" s="119">
        <v>1.64693336</v>
      </c>
      <c r="K727" s="74">
        <f t="shared" si="55"/>
        <v>-0.82612560595651541</v>
      </c>
      <c r="L727" s="74">
        <f t="shared" si="56"/>
        <v>0.10805908786981183</v>
      </c>
      <c r="M727" s="5" t="str">
        <f t="shared" si="53"/>
        <v/>
      </c>
    </row>
    <row r="728" spans="1:13" x14ac:dyDescent="0.2">
      <c r="A728" s="118" t="s">
        <v>1655</v>
      </c>
      <c r="B728" s="59" t="s">
        <v>1415</v>
      </c>
      <c r="C728" s="59" t="s">
        <v>149</v>
      </c>
      <c r="D728" s="118" t="s">
        <v>827</v>
      </c>
      <c r="E728" s="118" t="s">
        <v>1020</v>
      </c>
      <c r="F728" s="119">
        <v>0.98919637999999999</v>
      </c>
      <c r="G728" s="119">
        <v>1.5938108600000001</v>
      </c>
      <c r="H728" s="74">
        <f t="shared" si="54"/>
        <v>-0.37935146206746262</v>
      </c>
      <c r="I728" s="119">
        <v>0.2774882792250945</v>
      </c>
      <c r="J728" s="119">
        <v>2.2366168400658148E-2</v>
      </c>
      <c r="K728" s="74">
        <f t="shared" si="55"/>
        <v>11.40660779505394</v>
      </c>
      <c r="L728" s="74">
        <f t="shared" si="56"/>
        <v>0.28051889881066339</v>
      </c>
      <c r="M728" s="5" t="str">
        <f t="shared" si="53"/>
        <v/>
      </c>
    </row>
    <row r="729" spans="1:13" x14ac:dyDescent="0.2">
      <c r="A729" s="118" t="s">
        <v>1977</v>
      </c>
      <c r="B729" s="59" t="s">
        <v>1978</v>
      </c>
      <c r="C729" s="59" t="s">
        <v>279</v>
      </c>
      <c r="D729" s="118" t="s">
        <v>213</v>
      </c>
      <c r="E729" s="118" t="s">
        <v>214</v>
      </c>
      <c r="F729" s="119">
        <v>2.3423686200000002</v>
      </c>
      <c r="G729" s="119">
        <v>1.51669864</v>
      </c>
      <c r="H729" s="74">
        <f t="shared" si="54"/>
        <v>0.54438631262964687</v>
      </c>
      <c r="I729" s="119">
        <v>0.27677182</v>
      </c>
      <c r="J729" s="119">
        <v>0</v>
      </c>
      <c r="K729" s="74" t="str">
        <f t="shared" si="55"/>
        <v/>
      </c>
      <c r="L729" s="74">
        <f t="shared" si="56"/>
        <v>0.11815895142925881</v>
      </c>
      <c r="M729" s="5" t="str">
        <f t="shared" ref="M729:M792" si="57">IF(B729=B728,"FALSE","")</f>
        <v/>
      </c>
    </row>
    <row r="730" spans="1:13" x14ac:dyDescent="0.2">
      <c r="A730" s="118" t="s">
        <v>2288</v>
      </c>
      <c r="B730" s="118" t="s">
        <v>473</v>
      </c>
      <c r="C730" s="118" t="s">
        <v>886</v>
      </c>
      <c r="D730" s="118" t="s">
        <v>212</v>
      </c>
      <c r="E730" s="118" t="s">
        <v>1020</v>
      </c>
      <c r="F730" s="119">
        <v>32.169165771000003</v>
      </c>
      <c r="G730" s="119">
        <v>27.948732557</v>
      </c>
      <c r="H730" s="74">
        <f t="shared" si="54"/>
        <v>0.15100624707731014</v>
      </c>
      <c r="I730" s="119">
        <v>0.27663000861525</v>
      </c>
      <c r="J730" s="119">
        <v>12.9523576804357</v>
      </c>
      <c r="K730" s="74">
        <f t="shared" si="55"/>
        <v>-0.97864249772587009</v>
      </c>
      <c r="L730" s="74">
        <f t="shared" si="56"/>
        <v>8.5992285465054732E-3</v>
      </c>
      <c r="M730" s="5" t="str">
        <f t="shared" si="57"/>
        <v/>
      </c>
    </row>
    <row r="731" spans="1:13" x14ac:dyDescent="0.2">
      <c r="A731" s="118" t="s">
        <v>2613</v>
      </c>
      <c r="B731" s="59" t="s">
        <v>570</v>
      </c>
      <c r="C731" s="59" t="s">
        <v>891</v>
      </c>
      <c r="D731" s="118" t="s">
        <v>212</v>
      </c>
      <c r="E731" s="118" t="s">
        <v>1020</v>
      </c>
      <c r="F731" s="119">
        <v>0.48961109000000003</v>
      </c>
      <c r="G731" s="119">
        <v>1.1844902399999999</v>
      </c>
      <c r="H731" s="74">
        <f t="shared" si="54"/>
        <v>-0.58664826989203389</v>
      </c>
      <c r="I731" s="119">
        <v>0.26950213000000001</v>
      </c>
      <c r="J731" s="119">
        <v>0.39214781999999998</v>
      </c>
      <c r="K731" s="74">
        <f t="shared" si="55"/>
        <v>-0.31275372128805912</v>
      </c>
      <c r="L731" s="74">
        <f t="shared" si="56"/>
        <v>0.55044122877200352</v>
      </c>
      <c r="M731" s="5" t="str">
        <f t="shared" si="57"/>
        <v/>
      </c>
    </row>
    <row r="732" spans="1:13" x14ac:dyDescent="0.2">
      <c r="A732" s="118" t="s">
        <v>2593</v>
      </c>
      <c r="B732" s="59" t="s">
        <v>568</v>
      </c>
      <c r="C732" s="59" t="s">
        <v>891</v>
      </c>
      <c r="D732" s="118" t="s">
        <v>212</v>
      </c>
      <c r="E732" s="118" t="s">
        <v>1020</v>
      </c>
      <c r="F732" s="119">
        <v>3.3339776269999999</v>
      </c>
      <c r="G732" s="119">
        <v>9.8701501070000006</v>
      </c>
      <c r="H732" s="74">
        <f t="shared" si="54"/>
        <v>-0.66221611719607865</v>
      </c>
      <c r="I732" s="119">
        <v>0.26554902000000002</v>
      </c>
      <c r="J732" s="119">
        <v>0.28426746999999997</v>
      </c>
      <c r="K732" s="74">
        <f t="shared" si="55"/>
        <v>-6.5848019824427784E-2</v>
      </c>
      <c r="L732" s="74">
        <f t="shared" si="56"/>
        <v>7.9649310736061532E-2</v>
      </c>
      <c r="M732" s="5" t="str">
        <f t="shared" si="57"/>
        <v/>
      </c>
    </row>
    <row r="733" spans="1:13" x14ac:dyDescent="0.2">
      <c r="A733" s="118" t="s">
        <v>1844</v>
      </c>
      <c r="B733" s="59" t="s">
        <v>522</v>
      </c>
      <c r="C733" s="59" t="s">
        <v>890</v>
      </c>
      <c r="D733" s="118" t="s">
        <v>213</v>
      </c>
      <c r="E733" s="118" t="s">
        <v>214</v>
      </c>
      <c r="F733" s="119">
        <v>0.72288867000000001</v>
      </c>
      <c r="G733" s="119">
        <v>1.055150915</v>
      </c>
      <c r="H733" s="74">
        <f t="shared" si="54"/>
        <v>-0.31489547161128129</v>
      </c>
      <c r="I733" s="119">
        <v>0.26215498999999998</v>
      </c>
      <c r="J733" s="119">
        <v>1.4824001</v>
      </c>
      <c r="K733" s="74">
        <f t="shared" si="55"/>
        <v>-0.82315503756374542</v>
      </c>
      <c r="L733" s="74">
        <f t="shared" si="56"/>
        <v>0.36264918912064287</v>
      </c>
      <c r="M733" s="5" t="str">
        <f t="shared" si="57"/>
        <v/>
      </c>
    </row>
    <row r="734" spans="1:13" x14ac:dyDescent="0.2">
      <c r="A734" s="118" t="s">
        <v>3041</v>
      </c>
      <c r="B734" s="59" t="s">
        <v>3042</v>
      </c>
      <c r="C734" s="59" t="s">
        <v>890</v>
      </c>
      <c r="D734" s="118" t="s">
        <v>213</v>
      </c>
      <c r="E734" s="118" t="s">
        <v>214</v>
      </c>
      <c r="F734" s="119">
        <v>0.37680771999999996</v>
      </c>
      <c r="G734" s="119">
        <v>0.23269318</v>
      </c>
      <c r="H734" s="74">
        <f t="shared" si="54"/>
        <v>0.61933289149256532</v>
      </c>
      <c r="I734" s="119">
        <v>0.26040273999999997</v>
      </c>
      <c r="J734" s="119">
        <v>0.3284145</v>
      </c>
      <c r="K734" s="74">
        <f t="shared" si="55"/>
        <v>-0.20709122161171334</v>
      </c>
      <c r="L734" s="74">
        <f t="shared" si="56"/>
        <v>0.69107591532360324</v>
      </c>
      <c r="M734" s="5" t="str">
        <f t="shared" si="57"/>
        <v/>
      </c>
    </row>
    <row r="735" spans="1:13" x14ac:dyDescent="0.2">
      <c r="A735" s="118" t="s">
        <v>2075</v>
      </c>
      <c r="B735" s="59" t="s">
        <v>557</v>
      </c>
      <c r="C735" s="59" t="s">
        <v>886</v>
      </c>
      <c r="D735" s="118" t="s">
        <v>212</v>
      </c>
      <c r="E735" s="118" t="s">
        <v>1020</v>
      </c>
      <c r="F735" s="119">
        <v>0.43667699800000004</v>
      </c>
      <c r="G735" s="119">
        <v>0.86559842200000003</v>
      </c>
      <c r="H735" s="74">
        <f t="shared" si="54"/>
        <v>-0.49552010851517003</v>
      </c>
      <c r="I735" s="119">
        <v>0.25979170000000001</v>
      </c>
      <c r="J735" s="119">
        <v>1.5074559999999999E-2</v>
      </c>
      <c r="K735" s="74">
        <f t="shared" si="55"/>
        <v>16.233783274603041</v>
      </c>
      <c r="L735" s="74">
        <f t="shared" si="56"/>
        <v>0.59492874868577339</v>
      </c>
      <c r="M735" s="5" t="str">
        <f t="shared" si="57"/>
        <v/>
      </c>
    </row>
    <row r="736" spans="1:13" x14ac:dyDescent="0.2">
      <c r="A736" s="118" t="s">
        <v>1747</v>
      </c>
      <c r="B736" s="59" t="s">
        <v>987</v>
      </c>
      <c r="C736" s="59" t="s">
        <v>665</v>
      </c>
      <c r="D736" s="118" t="s">
        <v>212</v>
      </c>
      <c r="E736" s="118" t="s">
        <v>1020</v>
      </c>
      <c r="F736" s="119">
        <v>0.19953536999999999</v>
      </c>
      <c r="G736" s="119">
        <v>0.25241833499999999</v>
      </c>
      <c r="H736" s="74">
        <f t="shared" si="54"/>
        <v>-0.20950524453780273</v>
      </c>
      <c r="I736" s="119">
        <v>0.25964722000000001</v>
      </c>
      <c r="J736" s="119">
        <v>0.19254584277310902</v>
      </c>
      <c r="K736" s="74">
        <f t="shared" si="55"/>
        <v>0.34849559076672199</v>
      </c>
      <c r="L736" s="74">
        <f t="shared" si="56"/>
        <v>1.3012591201249184</v>
      </c>
      <c r="M736" s="5" t="str">
        <f t="shared" si="57"/>
        <v/>
      </c>
    </row>
    <row r="737" spans="1:13" x14ac:dyDescent="0.2">
      <c r="A737" s="118" t="s">
        <v>2523</v>
      </c>
      <c r="B737" s="59" t="s">
        <v>2524</v>
      </c>
      <c r="C737" s="59" t="s">
        <v>885</v>
      </c>
      <c r="D737" s="118" t="s">
        <v>212</v>
      </c>
      <c r="E737" s="118" t="s">
        <v>3031</v>
      </c>
      <c r="F737" s="119">
        <v>0.25619668000000001</v>
      </c>
      <c r="G737" s="119">
        <v>1.76871249</v>
      </c>
      <c r="H737" s="74">
        <f t="shared" si="54"/>
        <v>-0.85515074866690177</v>
      </c>
      <c r="I737" s="119">
        <v>0.25929750000000001</v>
      </c>
      <c r="J737" s="119">
        <v>0</v>
      </c>
      <c r="K737" s="74" t="str">
        <f t="shared" si="55"/>
        <v/>
      </c>
      <c r="L737" s="74">
        <f t="shared" si="56"/>
        <v>1.0121032794023717</v>
      </c>
      <c r="M737" s="5" t="str">
        <f t="shared" si="57"/>
        <v/>
      </c>
    </row>
    <row r="738" spans="1:13" x14ac:dyDescent="0.2">
      <c r="A738" s="118" t="s">
        <v>2592</v>
      </c>
      <c r="B738" s="59" t="s">
        <v>571</v>
      </c>
      <c r="C738" s="59" t="s">
        <v>891</v>
      </c>
      <c r="D738" s="118" t="s">
        <v>212</v>
      </c>
      <c r="E738" s="118" t="s">
        <v>1020</v>
      </c>
      <c r="F738" s="119">
        <v>6.2491919999999999E-2</v>
      </c>
      <c r="G738" s="119">
        <v>0.1705557</v>
      </c>
      <c r="H738" s="74">
        <f t="shared" si="54"/>
        <v>-0.6335981734999182</v>
      </c>
      <c r="I738" s="119">
        <v>0.25756875000000001</v>
      </c>
      <c r="J738" s="119">
        <v>1.21284521</v>
      </c>
      <c r="K738" s="74">
        <f t="shared" si="55"/>
        <v>-0.78763262790970656</v>
      </c>
      <c r="L738" s="74">
        <f t="shared" si="56"/>
        <v>4.1216328446941626</v>
      </c>
      <c r="M738" s="5" t="str">
        <f t="shared" si="57"/>
        <v/>
      </c>
    </row>
    <row r="739" spans="1:13" x14ac:dyDescent="0.2">
      <c r="A739" s="118" t="s">
        <v>2460</v>
      </c>
      <c r="B739" s="59" t="s">
        <v>202</v>
      </c>
      <c r="C739" s="59" t="s">
        <v>885</v>
      </c>
      <c r="D739" s="118" t="s">
        <v>212</v>
      </c>
      <c r="E739" s="118" t="s">
        <v>3031</v>
      </c>
      <c r="F739" s="119">
        <v>1.10831152</v>
      </c>
      <c r="G739" s="119">
        <v>0.25687117999999998</v>
      </c>
      <c r="H739" s="74">
        <f t="shared" si="54"/>
        <v>3.3146588885526205</v>
      </c>
      <c r="I739" s="119">
        <v>0.25197975</v>
      </c>
      <c r="J739" s="119">
        <v>12.250893749999999</v>
      </c>
      <c r="K739" s="74">
        <f t="shared" si="55"/>
        <v>-0.97943172513433974</v>
      </c>
      <c r="L739" s="74">
        <f t="shared" si="56"/>
        <v>0.22735462498846895</v>
      </c>
      <c r="M739" s="5" t="str">
        <f t="shared" si="57"/>
        <v/>
      </c>
    </row>
    <row r="740" spans="1:13" x14ac:dyDescent="0.2">
      <c r="A740" s="118" t="s">
        <v>1732</v>
      </c>
      <c r="B740" s="59" t="s">
        <v>1617</v>
      </c>
      <c r="C740" s="59" t="s">
        <v>665</v>
      </c>
      <c r="D740" s="118" t="s">
        <v>212</v>
      </c>
      <c r="E740" s="118" t="s">
        <v>1020</v>
      </c>
      <c r="F740" s="119">
        <v>2.288140163</v>
      </c>
      <c r="G740" s="119">
        <v>2.3666944440000002</v>
      </c>
      <c r="H740" s="74">
        <f t="shared" si="54"/>
        <v>-3.3191560152240784E-2</v>
      </c>
      <c r="I740" s="119">
        <v>0.25064821999999998</v>
      </c>
      <c r="J740" s="119">
        <v>0.44583052000000001</v>
      </c>
      <c r="K740" s="74">
        <f t="shared" si="55"/>
        <v>-0.43779483737452529</v>
      </c>
      <c r="L740" s="74">
        <f t="shared" si="56"/>
        <v>0.10954233663350979</v>
      </c>
      <c r="M740" s="5" t="str">
        <f t="shared" si="57"/>
        <v/>
      </c>
    </row>
    <row r="741" spans="1:13" x14ac:dyDescent="0.2">
      <c r="A741" s="118" t="s">
        <v>3033</v>
      </c>
      <c r="B741" s="59" t="s">
        <v>3034</v>
      </c>
      <c r="C741" s="59" t="s">
        <v>889</v>
      </c>
      <c r="D741" s="118" t="s">
        <v>212</v>
      </c>
      <c r="E741" s="118" t="s">
        <v>1020</v>
      </c>
      <c r="F741" s="119">
        <v>0.44027212500000001</v>
      </c>
      <c r="G741" s="119">
        <v>0.10372158500000001</v>
      </c>
      <c r="H741" s="74">
        <f t="shared" si="54"/>
        <v>3.2447492968797187</v>
      </c>
      <c r="I741" s="119">
        <v>0.24748345000000002</v>
      </c>
      <c r="J741" s="119">
        <v>1.3439999999999999E-3</v>
      </c>
      <c r="K741" s="74" t="str">
        <f t="shared" si="55"/>
        <v/>
      </c>
      <c r="L741" s="74">
        <f t="shared" si="56"/>
        <v>0.56211473756145702</v>
      </c>
      <c r="M741" s="5" t="str">
        <f t="shared" si="57"/>
        <v/>
      </c>
    </row>
    <row r="742" spans="1:13" x14ac:dyDescent="0.2">
      <c r="A742" s="118" t="s">
        <v>1915</v>
      </c>
      <c r="B742" s="59" t="s">
        <v>622</v>
      </c>
      <c r="C742" s="59" t="s">
        <v>1906</v>
      </c>
      <c r="D742" s="118" t="s">
        <v>213</v>
      </c>
      <c r="E742" s="118" t="s">
        <v>214</v>
      </c>
      <c r="F742" s="119">
        <v>5.7371476599999998</v>
      </c>
      <c r="G742" s="119">
        <v>10.832681064999999</v>
      </c>
      <c r="H742" s="74">
        <f t="shared" si="54"/>
        <v>-0.47038525129882058</v>
      </c>
      <c r="I742" s="119">
        <v>0.24571618000000001</v>
      </c>
      <c r="J742" s="119">
        <v>4.3506269900000003</v>
      </c>
      <c r="K742" s="74">
        <f t="shared" si="55"/>
        <v>-0.94352166237997803</v>
      </c>
      <c r="L742" s="74">
        <f t="shared" si="56"/>
        <v>4.2828979583907037E-2</v>
      </c>
      <c r="M742" s="5" t="str">
        <f t="shared" si="57"/>
        <v/>
      </c>
    </row>
    <row r="743" spans="1:13" x14ac:dyDescent="0.2">
      <c r="A743" s="118" t="s">
        <v>2622</v>
      </c>
      <c r="B743" s="59" t="s">
        <v>209</v>
      </c>
      <c r="C743" s="59" t="s">
        <v>891</v>
      </c>
      <c r="D743" s="118" t="s">
        <v>212</v>
      </c>
      <c r="E743" s="118" t="s">
        <v>1020</v>
      </c>
      <c r="F743" s="119">
        <v>4.9974848700000001</v>
      </c>
      <c r="G743" s="119">
        <v>3.0751894479999997</v>
      </c>
      <c r="H743" s="74">
        <f t="shared" si="54"/>
        <v>0.62509821085988593</v>
      </c>
      <c r="I743" s="119">
        <v>0.24551088000000001</v>
      </c>
      <c r="J743" s="119">
        <v>0.98549291999999999</v>
      </c>
      <c r="K743" s="74">
        <f t="shared" si="55"/>
        <v>-0.75087504433821806</v>
      </c>
      <c r="L743" s="74">
        <f t="shared" si="56"/>
        <v>4.9126888102014404E-2</v>
      </c>
      <c r="M743" s="5" t="str">
        <f t="shared" si="57"/>
        <v/>
      </c>
    </row>
    <row r="744" spans="1:13" x14ac:dyDescent="0.2">
      <c r="A744" s="118" t="s">
        <v>2469</v>
      </c>
      <c r="B744" s="59" t="s">
        <v>308</v>
      </c>
      <c r="C744" s="59" t="s">
        <v>885</v>
      </c>
      <c r="D744" s="118" t="s">
        <v>212</v>
      </c>
      <c r="E744" s="118" t="s">
        <v>3031</v>
      </c>
      <c r="F744" s="119">
        <v>1.183878625</v>
      </c>
      <c r="G744" s="119">
        <v>3.289510361</v>
      </c>
      <c r="H744" s="74">
        <f t="shared" si="54"/>
        <v>-0.64010491073811215</v>
      </c>
      <c r="I744" s="119">
        <v>0.24516082</v>
      </c>
      <c r="J744" s="119">
        <v>1.69144356</v>
      </c>
      <c r="K744" s="74">
        <f t="shared" si="55"/>
        <v>-0.85505823203465325</v>
      </c>
      <c r="L744" s="74">
        <f t="shared" si="56"/>
        <v>0.20708273198192087</v>
      </c>
      <c r="M744" s="5" t="str">
        <f t="shared" si="57"/>
        <v/>
      </c>
    </row>
    <row r="745" spans="1:13" x14ac:dyDescent="0.2">
      <c r="A745" s="118" t="s">
        <v>2628</v>
      </c>
      <c r="B745" s="59" t="s">
        <v>578</v>
      </c>
      <c r="C745" s="59" t="s">
        <v>891</v>
      </c>
      <c r="D745" s="118" t="s">
        <v>212</v>
      </c>
      <c r="E745" s="118" t="s">
        <v>1020</v>
      </c>
      <c r="F745" s="119">
        <v>1.7281121499999998</v>
      </c>
      <c r="G745" s="119">
        <v>0.55334346999999995</v>
      </c>
      <c r="H745" s="74">
        <f t="shared" si="54"/>
        <v>2.123037035207084</v>
      </c>
      <c r="I745" s="119">
        <v>0.24173839000000003</v>
      </c>
      <c r="J745" s="119">
        <v>3.1562383599999997</v>
      </c>
      <c r="K745" s="74">
        <f t="shared" si="55"/>
        <v>-0.92340933654960078</v>
      </c>
      <c r="L745" s="74">
        <f t="shared" si="56"/>
        <v>0.1398858228038036</v>
      </c>
      <c r="M745" s="5" t="str">
        <f t="shared" si="57"/>
        <v/>
      </c>
    </row>
    <row r="746" spans="1:13" x14ac:dyDescent="0.2">
      <c r="A746" s="118" t="s">
        <v>1809</v>
      </c>
      <c r="B746" s="59" t="s">
        <v>1592</v>
      </c>
      <c r="C746" s="59" t="s">
        <v>890</v>
      </c>
      <c r="D746" s="118" t="s">
        <v>827</v>
      </c>
      <c r="E746" s="118" t="s">
        <v>214</v>
      </c>
      <c r="F746" s="119">
        <v>2.3174026899999998</v>
      </c>
      <c r="G746" s="119">
        <v>5.1961470199999997</v>
      </c>
      <c r="H746" s="74">
        <f t="shared" si="54"/>
        <v>-0.55401518065591615</v>
      </c>
      <c r="I746" s="119">
        <v>0.24008472</v>
      </c>
      <c r="J746" s="119">
        <v>1.4302234700000001</v>
      </c>
      <c r="K746" s="74">
        <f t="shared" si="55"/>
        <v>-0.83213482016205487</v>
      </c>
      <c r="L746" s="74">
        <f t="shared" si="56"/>
        <v>0.10360077729952062</v>
      </c>
      <c r="M746" s="5" t="str">
        <f t="shared" si="57"/>
        <v/>
      </c>
    </row>
    <row r="747" spans="1:13" x14ac:dyDescent="0.2">
      <c r="A747" s="118" t="s">
        <v>2647</v>
      </c>
      <c r="B747" s="59" t="s">
        <v>326</v>
      </c>
      <c r="C747" s="59" t="s">
        <v>891</v>
      </c>
      <c r="D747" s="118" t="s">
        <v>212</v>
      </c>
      <c r="E747" s="118" t="s">
        <v>1020</v>
      </c>
      <c r="F747" s="119">
        <v>1.06235206</v>
      </c>
      <c r="G747" s="119">
        <v>1.4117825560000001</v>
      </c>
      <c r="H747" s="74">
        <f t="shared" si="54"/>
        <v>-0.24751013852306025</v>
      </c>
      <c r="I747" s="119">
        <v>0.23373643</v>
      </c>
      <c r="J747" s="119">
        <v>7.33298717</v>
      </c>
      <c r="K747" s="74">
        <f t="shared" si="55"/>
        <v>-0.96812534584047283</v>
      </c>
      <c r="L747" s="74">
        <f t="shared" si="56"/>
        <v>0.22001786300484982</v>
      </c>
      <c r="M747" s="5" t="str">
        <f t="shared" si="57"/>
        <v/>
      </c>
    </row>
    <row r="748" spans="1:13" x14ac:dyDescent="0.2">
      <c r="A748" s="118" t="s">
        <v>2116</v>
      </c>
      <c r="B748" s="59" t="s">
        <v>394</v>
      </c>
      <c r="C748" s="59" t="s">
        <v>886</v>
      </c>
      <c r="D748" s="118" t="s">
        <v>212</v>
      </c>
      <c r="E748" s="118" t="s">
        <v>1020</v>
      </c>
      <c r="F748" s="119">
        <v>0.35212142800000001</v>
      </c>
      <c r="G748" s="119">
        <v>3.5391910449999999</v>
      </c>
      <c r="H748" s="74">
        <f t="shared" si="54"/>
        <v>-0.9005079342926513</v>
      </c>
      <c r="I748" s="119">
        <v>0.22893721</v>
      </c>
      <c r="J748" s="119">
        <v>24.854082379999998</v>
      </c>
      <c r="K748" s="74">
        <f t="shared" si="55"/>
        <v>-0.99078874824265384</v>
      </c>
      <c r="L748" s="74">
        <f t="shared" si="56"/>
        <v>0.65016551619800877</v>
      </c>
      <c r="M748" s="5" t="str">
        <f t="shared" si="57"/>
        <v/>
      </c>
    </row>
    <row r="749" spans="1:13" x14ac:dyDescent="0.2">
      <c r="A749" s="118" t="s">
        <v>1659</v>
      </c>
      <c r="B749" s="59" t="s">
        <v>834</v>
      </c>
      <c r="C749" s="59" t="s">
        <v>149</v>
      </c>
      <c r="D749" s="118" t="s">
        <v>827</v>
      </c>
      <c r="E749" s="118" t="s">
        <v>1020</v>
      </c>
      <c r="F749" s="119">
        <v>0.17346563000000001</v>
      </c>
      <c r="G749" s="119">
        <v>0.96306797999999993</v>
      </c>
      <c r="H749" s="74">
        <f t="shared" si="54"/>
        <v>-0.81988225794818759</v>
      </c>
      <c r="I749" s="119">
        <v>0.22708535999999999</v>
      </c>
      <c r="J749" s="119">
        <v>0</v>
      </c>
      <c r="K749" s="74" t="str">
        <f t="shared" si="55"/>
        <v/>
      </c>
      <c r="L749" s="74">
        <f t="shared" si="56"/>
        <v>1.3091086689622606</v>
      </c>
      <c r="M749" s="5" t="str">
        <f t="shared" si="57"/>
        <v/>
      </c>
    </row>
    <row r="750" spans="1:13" x14ac:dyDescent="0.2">
      <c r="A750" s="118" t="s">
        <v>2517</v>
      </c>
      <c r="B750" s="59" t="s">
        <v>2518</v>
      </c>
      <c r="C750" s="59" t="s">
        <v>890</v>
      </c>
      <c r="D750" s="118" t="s">
        <v>827</v>
      </c>
      <c r="E750" s="118" t="s">
        <v>1020</v>
      </c>
      <c r="F750" s="119">
        <v>0.30263443000000001</v>
      </c>
      <c r="G750" s="119">
        <v>5.177267E-2</v>
      </c>
      <c r="H750" s="74">
        <f t="shared" si="54"/>
        <v>4.845447607782253</v>
      </c>
      <c r="I750" s="119">
        <v>0.22495907999999998</v>
      </c>
      <c r="J750" s="119">
        <v>0</v>
      </c>
      <c r="K750" s="74" t="str">
        <f t="shared" si="55"/>
        <v/>
      </c>
      <c r="L750" s="74">
        <f t="shared" si="56"/>
        <v>0.74333604408460718</v>
      </c>
      <c r="M750" s="5" t="str">
        <f t="shared" si="57"/>
        <v/>
      </c>
    </row>
    <row r="751" spans="1:13" x14ac:dyDescent="0.2">
      <c r="A751" s="118" t="s">
        <v>2103</v>
      </c>
      <c r="B751" s="59" t="s">
        <v>623</v>
      </c>
      <c r="C751" s="59" t="s">
        <v>886</v>
      </c>
      <c r="D751" s="118" t="s">
        <v>212</v>
      </c>
      <c r="E751" s="118" t="s">
        <v>1020</v>
      </c>
      <c r="F751" s="119">
        <v>0.211866045</v>
      </c>
      <c r="G751" s="119">
        <v>0.312426712</v>
      </c>
      <c r="H751" s="74">
        <f t="shared" si="54"/>
        <v>-0.32186961977822182</v>
      </c>
      <c r="I751" s="119">
        <v>0.21988067</v>
      </c>
      <c r="J751" s="119">
        <v>0.42276947999999998</v>
      </c>
      <c r="K751" s="74">
        <f t="shared" si="55"/>
        <v>-0.47990410755289148</v>
      </c>
      <c r="L751" s="74">
        <f t="shared" si="56"/>
        <v>1.0378287374930701</v>
      </c>
      <c r="M751" s="5" t="str">
        <f t="shared" si="57"/>
        <v/>
      </c>
    </row>
    <row r="752" spans="1:13" x14ac:dyDescent="0.2">
      <c r="A752" s="118" t="s">
        <v>2954</v>
      </c>
      <c r="B752" s="59" t="s">
        <v>33</v>
      </c>
      <c r="C752" s="59" t="s">
        <v>890</v>
      </c>
      <c r="D752" s="118" t="s">
        <v>827</v>
      </c>
      <c r="E752" s="118" t="s">
        <v>214</v>
      </c>
      <c r="F752" s="119">
        <v>2.1404656069999999</v>
      </c>
      <c r="G752" s="119">
        <v>3.2548798900000002</v>
      </c>
      <c r="H752" s="74">
        <f t="shared" si="54"/>
        <v>-0.34238261338731002</v>
      </c>
      <c r="I752" s="119">
        <v>0.21971829999999998</v>
      </c>
      <c r="J752" s="119">
        <v>0.12564639</v>
      </c>
      <c r="K752" s="74">
        <f t="shared" si="55"/>
        <v>0.74870364361443231</v>
      </c>
      <c r="L752" s="74">
        <f t="shared" si="56"/>
        <v>0.10264976894814455</v>
      </c>
      <c r="M752" s="5" t="str">
        <f t="shared" si="57"/>
        <v/>
      </c>
    </row>
    <row r="753" spans="1:13" x14ac:dyDescent="0.2">
      <c r="A753" s="118" t="s">
        <v>1999</v>
      </c>
      <c r="B753" s="59" t="s">
        <v>1404</v>
      </c>
      <c r="C753" s="59" t="s">
        <v>972</v>
      </c>
      <c r="D753" s="118" t="s">
        <v>213</v>
      </c>
      <c r="E753" s="118" t="s">
        <v>214</v>
      </c>
      <c r="F753" s="119">
        <v>2.5749886800000001</v>
      </c>
      <c r="G753" s="119">
        <v>2.7946017400000001</v>
      </c>
      <c r="H753" s="74">
        <f t="shared" si="54"/>
        <v>-7.8584743169880067E-2</v>
      </c>
      <c r="I753" s="119">
        <v>0.21940000000000001</v>
      </c>
      <c r="J753" s="119">
        <v>3.2102971907271649</v>
      </c>
      <c r="K753" s="74">
        <f t="shared" si="55"/>
        <v>-0.93165741768901356</v>
      </c>
      <c r="L753" s="74">
        <f t="shared" si="56"/>
        <v>8.5204258062990784E-2</v>
      </c>
      <c r="M753" s="5" t="str">
        <f t="shared" si="57"/>
        <v/>
      </c>
    </row>
    <row r="754" spans="1:13" x14ac:dyDescent="0.2">
      <c r="A754" s="118" t="s">
        <v>1924</v>
      </c>
      <c r="B754" s="59" t="s">
        <v>27</v>
      </c>
      <c r="C754" s="59" t="s">
        <v>1906</v>
      </c>
      <c r="D754" s="118" t="s">
        <v>213</v>
      </c>
      <c r="E754" s="118" t="s">
        <v>214</v>
      </c>
      <c r="F754" s="119">
        <v>0.73496376599999991</v>
      </c>
      <c r="G754" s="119">
        <v>2.0817883999999998</v>
      </c>
      <c r="H754" s="74">
        <f t="shared" si="54"/>
        <v>-0.64695558587990987</v>
      </c>
      <c r="I754" s="119">
        <v>0.21933763000000001</v>
      </c>
      <c r="J754" s="119">
        <v>9.3173413299999996</v>
      </c>
      <c r="K754" s="74">
        <f t="shared" si="55"/>
        <v>-0.97645920416226717</v>
      </c>
      <c r="L754" s="74">
        <f t="shared" si="56"/>
        <v>0.29843325636817863</v>
      </c>
      <c r="M754" s="5" t="str">
        <f t="shared" si="57"/>
        <v/>
      </c>
    </row>
    <row r="755" spans="1:13" x14ac:dyDescent="0.2">
      <c r="A755" s="118" t="s">
        <v>2479</v>
      </c>
      <c r="B755" s="59" t="s">
        <v>2032</v>
      </c>
      <c r="C755" s="59" t="s">
        <v>888</v>
      </c>
      <c r="D755" s="118" t="s">
        <v>212</v>
      </c>
      <c r="E755" s="118" t="s">
        <v>1020</v>
      </c>
      <c r="F755" s="119">
        <v>5.1820699999999996E-3</v>
      </c>
      <c r="G755" s="119">
        <v>1.0573569999999999E-2</v>
      </c>
      <c r="H755" s="74">
        <f t="shared" si="54"/>
        <v>-0.50990346685178234</v>
      </c>
      <c r="I755" s="119">
        <v>0.21452970000000002</v>
      </c>
      <c r="J755" s="119">
        <v>0.21044099999999999</v>
      </c>
      <c r="K755" s="74">
        <f t="shared" si="55"/>
        <v>1.942919868276638E-2</v>
      </c>
      <c r="L755" s="74">
        <f t="shared" si="56"/>
        <v>41.398456601319559</v>
      </c>
      <c r="M755" s="5" t="str">
        <f t="shared" si="57"/>
        <v/>
      </c>
    </row>
    <row r="756" spans="1:13" x14ac:dyDescent="0.2">
      <c r="A756" s="118" t="s">
        <v>2425</v>
      </c>
      <c r="B756" s="118" t="s">
        <v>191</v>
      </c>
      <c r="C756" s="118" t="s">
        <v>885</v>
      </c>
      <c r="D756" s="118" t="s">
        <v>212</v>
      </c>
      <c r="E756" s="118" t="s">
        <v>1020</v>
      </c>
      <c r="F756" s="119">
        <v>0.38250159</v>
      </c>
      <c r="G756" s="119">
        <v>1.8137500000000001E-2</v>
      </c>
      <c r="H756" s="74">
        <f t="shared" si="54"/>
        <v>20.088991867677464</v>
      </c>
      <c r="I756" s="119">
        <v>0.20824145999999999</v>
      </c>
      <c r="J756" s="119">
        <v>0</v>
      </c>
      <c r="K756" s="74" t="str">
        <f t="shared" si="55"/>
        <v/>
      </c>
      <c r="L756" s="74">
        <f t="shared" si="56"/>
        <v>0.54441985456844766</v>
      </c>
      <c r="M756" s="5" t="str">
        <f t="shared" si="57"/>
        <v/>
      </c>
    </row>
    <row r="757" spans="1:13" x14ac:dyDescent="0.2">
      <c r="A757" s="118" t="s">
        <v>2924</v>
      </c>
      <c r="B757" s="59" t="s">
        <v>2931</v>
      </c>
      <c r="C757" s="59" t="s">
        <v>890</v>
      </c>
      <c r="D757" s="118" t="s">
        <v>213</v>
      </c>
      <c r="E757" s="118" t="s">
        <v>1020</v>
      </c>
      <c r="F757" s="119">
        <v>0.25644667999999998</v>
      </c>
      <c r="G757" s="119">
        <v>1.5470597099999999</v>
      </c>
      <c r="H757" s="74">
        <f t="shared" si="54"/>
        <v>-0.83423608129514282</v>
      </c>
      <c r="I757" s="119">
        <v>0.1990895</v>
      </c>
      <c r="J757" s="119">
        <v>0.13009035999999999</v>
      </c>
      <c r="K757" s="74">
        <f t="shared" si="55"/>
        <v>0.53039395078928231</v>
      </c>
      <c r="L757" s="74">
        <f t="shared" si="56"/>
        <v>0.77633876952511149</v>
      </c>
      <c r="M757" s="5" t="str">
        <f t="shared" si="57"/>
        <v/>
      </c>
    </row>
    <row r="758" spans="1:13" x14ac:dyDescent="0.2">
      <c r="A758" s="118" t="s">
        <v>2525</v>
      </c>
      <c r="B758" s="59" t="s">
        <v>2526</v>
      </c>
      <c r="C758" s="59" t="s">
        <v>885</v>
      </c>
      <c r="D758" s="118" t="s">
        <v>212</v>
      </c>
      <c r="E758" s="118" t="s">
        <v>3031</v>
      </c>
      <c r="F758" s="119">
        <v>0.24925253</v>
      </c>
      <c r="G758" s="119">
        <v>0.20119712000000001</v>
      </c>
      <c r="H758" s="74">
        <f t="shared" si="54"/>
        <v>0.23884740497279489</v>
      </c>
      <c r="I758" s="119">
        <v>0.19656693</v>
      </c>
      <c r="J758" s="119">
        <v>9.3230339999999995E-2</v>
      </c>
      <c r="K758" s="74">
        <f t="shared" si="55"/>
        <v>1.1084008703604429</v>
      </c>
      <c r="L758" s="74">
        <f t="shared" si="56"/>
        <v>0.78862561595663638</v>
      </c>
      <c r="M758" s="5" t="str">
        <f t="shared" si="57"/>
        <v/>
      </c>
    </row>
    <row r="759" spans="1:13" x14ac:dyDescent="0.2">
      <c r="A759" s="118" t="s">
        <v>2080</v>
      </c>
      <c r="B759" s="59" t="s">
        <v>270</v>
      </c>
      <c r="C759" s="59" t="s">
        <v>886</v>
      </c>
      <c r="D759" s="118" t="s">
        <v>212</v>
      </c>
      <c r="E759" s="118" t="s">
        <v>1020</v>
      </c>
      <c r="F759" s="119">
        <v>3.0439902000000001</v>
      </c>
      <c r="G759" s="119">
        <v>3.74530619</v>
      </c>
      <c r="H759" s="74">
        <f t="shared" si="54"/>
        <v>-0.18725197738772859</v>
      </c>
      <c r="I759" s="119">
        <v>0.19402011999999999</v>
      </c>
      <c r="J759" s="119">
        <v>2.0356136</v>
      </c>
      <c r="K759" s="74">
        <f t="shared" si="55"/>
        <v>-0.90468715673740829</v>
      </c>
      <c r="L759" s="74">
        <f t="shared" si="56"/>
        <v>6.3738746596490356E-2</v>
      </c>
      <c r="M759" s="5" t="str">
        <f t="shared" si="57"/>
        <v/>
      </c>
    </row>
    <row r="760" spans="1:13" x14ac:dyDescent="0.2">
      <c r="A760" s="118" t="s">
        <v>2626</v>
      </c>
      <c r="B760" s="59" t="s">
        <v>973</v>
      </c>
      <c r="C760" s="59" t="s">
        <v>891</v>
      </c>
      <c r="D760" s="118" t="s">
        <v>212</v>
      </c>
      <c r="E760" s="118" t="s">
        <v>1020</v>
      </c>
      <c r="F760" s="119">
        <v>1.11048098</v>
      </c>
      <c r="G760" s="119">
        <v>3.453588645</v>
      </c>
      <c r="H760" s="74">
        <f t="shared" si="54"/>
        <v>-0.67845592102935581</v>
      </c>
      <c r="I760" s="119">
        <v>0.17802732000000002</v>
      </c>
      <c r="J760" s="119">
        <v>2.7165599999999998E-2</v>
      </c>
      <c r="K760" s="74">
        <f t="shared" si="55"/>
        <v>5.553410195246931</v>
      </c>
      <c r="L760" s="74">
        <f t="shared" si="56"/>
        <v>0.16031550580902343</v>
      </c>
      <c r="M760" s="5" t="str">
        <f t="shared" si="57"/>
        <v/>
      </c>
    </row>
    <row r="761" spans="1:13" x14ac:dyDescent="0.2">
      <c r="A761" s="118" t="s">
        <v>2042</v>
      </c>
      <c r="B761" s="59" t="s">
        <v>2043</v>
      </c>
      <c r="C761" s="59" t="s">
        <v>1942</v>
      </c>
      <c r="D761" s="118" t="s">
        <v>212</v>
      </c>
      <c r="E761" s="118" t="s">
        <v>1020</v>
      </c>
      <c r="F761" s="119">
        <v>9.2366130000000005E-2</v>
      </c>
      <c r="G761" s="119">
        <v>0.11098477000000001</v>
      </c>
      <c r="H761" s="74">
        <f t="shared" si="54"/>
        <v>-0.16775851317257318</v>
      </c>
      <c r="I761" s="119">
        <v>0.17560720999999999</v>
      </c>
      <c r="J761" s="119">
        <v>6.1258129999999994E-2</v>
      </c>
      <c r="K761" s="74">
        <f t="shared" si="55"/>
        <v>1.8666759824369437</v>
      </c>
      <c r="L761" s="74">
        <f t="shared" si="56"/>
        <v>1.9012078345168297</v>
      </c>
      <c r="M761" s="5" t="str">
        <f t="shared" si="57"/>
        <v/>
      </c>
    </row>
    <row r="762" spans="1:13" x14ac:dyDescent="0.2">
      <c r="A762" s="118" t="s">
        <v>1964</v>
      </c>
      <c r="B762" s="59" t="s">
        <v>2920</v>
      </c>
      <c r="C762" s="59" t="s">
        <v>890</v>
      </c>
      <c r="D762" s="118" t="s">
        <v>827</v>
      </c>
      <c r="E762" s="118" t="s">
        <v>1020</v>
      </c>
      <c r="F762" s="119">
        <v>0.71472862000000004</v>
      </c>
      <c r="G762" s="119">
        <v>0.26581066999999997</v>
      </c>
      <c r="H762" s="74">
        <f t="shared" si="54"/>
        <v>1.6888635433634027</v>
      </c>
      <c r="I762" s="119">
        <v>0.17371272000000001</v>
      </c>
      <c r="J762" s="119">
        <v>8.757667999999999E-2</v>
      </c>
      <c r="K762" s="74">
        <f t="shared" si="55"/>
        <v>0.98354995873330697</v>
      </c>
      <c r="L762" s="74">
        <f t="shared" si="56"/>
        <v>0.24304710226939003</v>
      </c>
      <c r="M762" s="5" t="str">
        <f t="shared" si="57"/>
        <v/>
      </c>
    </row>
    <row r="763" spans="1:13" x14ac:dyDescent="0.2">
      <c r="A763" s="118" t="s">
        <v>2962</v>
      </c>
      <c r="B763" s="118" t="s">
        <v>183</v>
      </c>
      <c r="C763" s="59" t="s">
        <v>885</v>
      </c>
      <c r="D763" s="118" t="s">
        <v>212</v>
      </c>
      <c r="E763" s="118" t="s">
        <v>1020</v>
      </c>
      <c r="F763" s="119">
        <v>8.2623368090000007</v>
      </c>
      <c r="G763" s="119">
        <v>8.3257326079999991</v>
      </c>
      <c r="H763" s="74">
        <f t="shared" si="54"/>
        <v>-7.6144409128733326E-3</v>
      </c>
      <c r="I763" s="119">
        <v>0.17153289000000002</v>
      </c>
      <c r="J763" s="119">
        <v>5.4861118800000002</v>
      </c>
      <c r="K763" s="74">
        <f t="shared" si="55"/>
        <v>-0.96873324974918307</v>
      </c>
      <c r="L763" s="74">
        <f t="shared" si="56"/>
        <v>2.0760820330291137E-2</v>
      </c>
      <c r="M763" s="5" t="str">
        <f t="shared" si="57"/>
        <v/>
      </c>
    </row>
    <row r="764" spans="1:13" x14ac:dyDescent="0.2">
      <c r="A764" s="118" t="s">
        <v>1727</v>
      </c>
      <c r="B764" s="118" t="s">
        <v>278</v>
      </c>
      <c r="C764" s="118" t="s">
        <v>665</v>
      </c>
      <c r="D764" s="118" t="s">
        <v>212</v>
      </c>
      <c r="E764" s="118" t="s">
        <v>1020</v>
      </c>
      <c r="F764" s="119">
        <v>0.13353881899999998</v>
      </c>
      <c r="G764" s="119">
        <v>0.87666195999999996</v>
      </c>
      <c r="H764" s="74">
        <f t="shared" si="54"/>
        <v>-0.84767353313699156</v>
      </c>
      <c r="I764" s="119">
        <v>0.16895754999999998</v>
      </c>
      <c r="J764" s="119">
        <v>0.85770545999999992</v>
      </c>
      <c r="K764" s="74">
        <f t="shared" si="55"/>
        <v>-0.80301215524499514</v>
      </c>
      <c r="L764" s="74">
        <f t="shared" si="56"/>
        <v>1.2652317226199223</v>
      </c>
      <c r="M764" s="5" t="str">
        <f t="shared" si="57"/>
        <v/>
      </c>
    </row>
    <row r="765" spans="1:13" x14ac:dyDescent="0.2">
      <c r="A765" s="118" t="s">
        <v>2020</v>
      </c>
      <c r="B765" s="59" t="s">
        <v>1036</v>
      </c>
      <c r="C765" s="59" t="s">
        <v>972</v>
      </c>
      <c r="D765" s="118" t="s">
        <v>213</v>
      </c>
      <c r="E765" s="118" t="s">
        <v>214</v>
      </c>
      <c r="F765" s="119">
        <v>0.7438496899999999</v>
      </c>
      <c r="G765" s="119">
        <v>8.5932700000000001E-2</v>
      </c>
      <c r="H765" s="74">
        <f t="shared" si="54"/>
        <v>7.6561889711367144</v>
      </c>
      <c r="I765" s="119">
        <v>0.16671545999999998</v>
      </c>
      <c r="J765" s="119">
        <v>5.1618999999999996E-3</v>
      </c>
      <c r="K765" s="74">
        <f t="shared" si="55"/>
        <v>31.297305255816653</v>
      </c>
      <c r="L765" s="74">
        <f t="shared" si="56"/>
        <v>0.22412519927244978</v>
      </c>
      <c r="M765" s="5" t="str">
        <f t="shared" si="57"/>
        <v/>
      </c>
    </row>
    <row r="766" spans="1:13" x14ac:dyDescent="0.2">
      <c r="A766" s="118" t="s">
        <v>1876</v>
      </c>
      <c r="B766" s="59" t="s">
        <v>939</v>
      </c>
      <c r="C766" s="59" t="s">
        <v>890</v>
      </c>
      <c r="D766" s="118" t="s">
        <v>213</v>
      </c>
      <c r="E766" s="118" t="s">
        <v>214</v>
      </c>
      <c r="F766" s="119">
        <v>0.16192946</v>
      </c>
      <c r="G766" s="119">
        <v>2.0556900000000002E-3</v>
      </c>
      <c r="H766" s="74">
        <f t="shared" si="54"/>
        <v>77.771341982497347</v>
      </c>
      <c r="I766" s="119">
        <v>0.16147676999999999</v>
      </c>
      <c r="J766" s="119">
        <v>2.0556999999999997E-3</v>
      </c>
      <c r="K766" s="74">
        <f t="shared" si="55"/>
        <v>77.550746704285658</v>
      </c>
      <c r="L766" s="74">
        <f t="shared" si="56"/>
        <v>0.9972043999899709</v>
      </c>
      <c r="M766" s="5" t="str">
        <f t="shared" si="57"/>
        <v/>
      </c>
    </row>
    <row r="767" spans="1:13" x14ac:dyDescent="0.2">
      <c r="A767" s="118" t="s">
        <v>2147</v>
      </c>
      <c r="B767" s="59" t="s">
        <v>430</v>
      </c>
      <c r="C767" s="59" t="s">
        <v>886</v>
      </c>
      <c r="D767" s="118" t="s">
        <v>212</v>
      </c>
      <c r="E767" s="118" t="s">
        <v>1020</v>
      </c>
      <c r="F767" s="119">
        <v>0.31139118999999998</v>
      </c>
      <c r="G767" s="119">
        <v>1.1902861999999998</v>
      </c>
      <c r="H767" s="74">
        <f t="shared" si="54"/>
        <v>-0.73838964948093988</v>
      </c>
      <c r="I767" s="119">
        <v>0.16050632999999997</v>
      </c>
      <c r="J767" s="119">
        <v>0</v>
      </c>
      <c r="K767" s="74" t="str">
        <f t="shared" si="55"/>
        <v/>
      </c>
      <c r="L767" s="74">
        <f t="shared" si="56"/>
        <v>0.51544916861649159</v>
      </c>
      <c r="M767" s="5" t="str">
        <f t="shared" si="57"/>
        <v/>
      </c>
    </row>
    <row r="768" spans="1:13" x14ac:dyDescent="0.2">
      <c r="A768" s="118" t="s">
        <v>1922</v>
      </c>
      <c r="B768" s="59" t="s">
        <v>280</v>
      </c>
      <c r="C768" s="59" t="s">
        <v>1906</v>
      </c>
      <c r="D768" s="118" t="s">
        <v>213</v>
      </c>
      <c r="E768" s="118" t="s">
        <v>214</v>
      </c>
      <c r="F768" s="119">
        <v>1.269841614</v>
      </c>
      <c r="G768" s="119">
        <v>0.66896974799999998</v>
      </c>
      <c r="H768" s="74">
        <f t="shared" si="54"/>
        <v>0.898204840796478</v>
      </c>
      <c r="I768" s="119">
        <v>0.15950916000000001</v>
      </c>
      <c r="J768" s="119">
        <v>0.25727629000000002</v>
      </c>
      <c r="K768" s="74">
        <f t="shared" si="55"/>
        <v>-0.38000831712864014</v>
      </c>
      <c r="L768" s="74">
        <f t="shared" si="56"/>
        <v>0.12561342945562029</v>
      </c>
      <c r="M768" s="5" t="str">
        <f t="shared" si="57"/>
        <v/>
      </c>
    </row>
    <row r="769" spans="1:13" x14ac:dyDescent="0.2">
      <c r="A769" s="118" t="s">
        <v>2155</v>
      </c>
      <c r="B769" s="59" t="s">
        <v>464</v>
      </c>
      <c r="C769" s="59" t="s">
        <v>886</v>
      </c>
      <c r="D769" s="118" t="s">
        <v>212</v>
      </c>
      <c r="E769" s="118" t="s">
        <v>1020</v>
      </c>
      <c r="F769" s="119">
        <v>0.78171137999999996</v>
      </c>
      <c r="G769" s="119">
        <v>0.30600752000000003</v>
      </c>
      <c r="H769" s="74">
        <f t="shared" si="54"/>
        <v>1.5545495744679734</v>
      </c>
      <c r="I769" s="119">
        <v>0.15799932</v>
      </c>
      <c r="J769" s="119">
        <v>3.7251619999999999E-2</v>
      </c>
      <c r="K769" s="74">
        <f t="shared" si="55"/>
        <v>3.2414080246711423</v>
      </c>
      <c r="L769" s="74">
        <f t="shared" si="56"/>
        <v>0.20211976445833502</v>
      </c>
      <c r="M769" s="5" t="str">
        <f t="shared" si="57"/>
        <v/>
      </c>
    </row>
    <row r="770" spans="1:13" x14ac:dyDescent="0.2">
      <c r="A770" s="118" t="s">
        <v>2131</v>
      </c>
      <c r="B770" s="118" t="s">
        <v>542</v>
      </c>
      <c r="C770" s="118" t="s">
        <v>886</v>
      </c>
      <c r="D770" s="118" t="s">
        <v>212</v>
      </c>
      <c r="E770" s="118" t="s">
        <v>1020</v>
      </c>
      <c r="F770" s="119">
        <v>1.836911865</v>
      </c>
      <c r="G770" s="119">
        <v>3.02165069</v>
      </c>
      <c r="H770" s="74">
        <f t="shared" si="54"/>
        <v>-0.39208331688399101</v>
      </c>
      <c r="I770" s="119">
        <v>0.15775210000000001</v>
      </c>
      <c r="J770" s="119">
        <v>0.23996133</v>
      </c>
      <c r="K770" s="74">
        <f t="shared" si="55"/>
        <v>-0.3425936587365972</v>
      </c>
      <c r="L770" s="74">
        <f t="shared" si="56"/>
        <v>8.5878970573256108E-2</v>
      </c>
      <c r="M770" s="5" t="str">
        <f t="shared" si="57"/>
        <v/>
      </c>
    </row>
    <row r="771" spans="1:13" x14ac:dyDescent="0.2">
      <c r="A771" s="118" t="s">
        <v>2145</v>
      </c>
      <c r="B771" s="59" t="s">
        <v>428</v>
      </c>
      <c r="C771" s="59" t="s">
        <v>886</v>
      </c>
      <c r="D771" s="118" t="s">
        <v>212</v>
      </c>
      <c r="E771" s="118" t="s">
        <v>1020</v>
      </c>
      <c r="F771" s="119">
        <v>2.2154676699999998</v>
      </c>
      <c r="G771" s="119">
        <v>2.0041443600000002</v>
      </c>
      <c r="H771" s="74">
        <f t="shared" si="54"/>
        <v>0.10544315779727542</v>
      </c>
      <c r="I771" s="119">
        <v>0.15568736999999999</v>
      </c>
      <c r="J771" s="119">
        <v>1.4486692999999999</v>
      </c>
      <c r="K771" s="74">
        <f t="shared" si="55"/>
        <v>-0.89253077289620208</v>
      </c>
      <c r="L771" s="74">
        <f t="shared" si="56"/>
        <v>7.0272914431651359E-2</v>
      </c>
      <c r="M771" s="5" t="str">
        <f t="shared" si="57"/>
        <v/>
      </c>
    </row>
    <row r="772" spans="1:13" x14ac:dyDescent="0.2">
      <c r="A772" s="118" t="s">
        <v>2606</v>
      </c>
      <c r="B772" s="59" t="s">
        <v>2031</v>
      </c>
      <c r="C772" s="59" t="s">
        <v>891</v>
      </c>
      <c r="D772" s="118" t="s">
        <v>212</v>
      </c>
      <c r="E772" s="118" t="s">
        <v>214</v>
      </c>
      <c r="F772" s="119">
        <v>2.0734963999999998</v>
      </c>
      <c r="G772" s="119">
        <v>1.39309566</v>
      </c>
      <c r="H772" s="74">
        <f t="shared" si="54"/>
        <v>0.48840920227976303</v>
      </c>
      <c r="I772" s="119">
        <v>0.15415359000000001</v>
      </c>
      <c r="J772" s="119">
        <v>0</v>
      </c>
      <c r="K772" s="74" t="str">
        <f t="shared" si="55"/>
        <v/>
      </c>
      <c r="L772" s="74">
        <f t="shared" si="56"/>
        <v>7.4344758929892535E-2</v>
      </c>
      <c r="M772" s="5" t="str">
        <f t="shared" si="57"/>
        <v/>
      </c>
    </row>
    <row r="773" spans="1:13" x14ac:dyDescent="0.2">
      <c r="A773" s="118" t="s">
        <v>1661</v>
      </c>
      <c r="B773" s="59" t="s">
        <v>839</v>
      </c>
      <c r="C773" s="59" t="s">
        <v>149</v>
      </c>
      <c r="D773" s="118" t="s">
        <v>827</v>
      </c>
      <c r="E773" s="118" t="s">
        <v>1020</v>
      </c>
      <c r="F773" s="119">
        <v>4.173586E-2</v>
      </c>
      <c r="G773" s="119">
        <v>0.19710174999999999</v>
      </c>
      <c r="H773" s="74">
        <f t="shared" si="54"/>
        <v>-0.78825220983578281</v>
      </c>
      <c r="I773" s="119">
        <v>0.14959295</v>
      </c>
      <c r="J773" s="119">
        <v>2.4632240000000003E-2</v>
      </c>
      <c r="K773" s="74">
        <f t="shared" si="55"/>
        <v>5.0730550692913017</v>
      </c>
      <c r="L773" s="74">
        <f t="shared" si="56"/>
        <v>3.5842786035797514</v>
      </c>
      <c r="M773" s="5" t="str">
        <f t="shared" si="57"/>
        <v/>
      </c>
    </row>
    <row r="774" spans="1:13" x14ac:dyDescent="0.2">
      <c r="A774" s="118" t="s">
        <v>1831</v>
      </c>
      <c r="B774" s="118" t="s">
        <v>1603</v>
      </c>
      <c r="C774" s="118" t="s">
        <v>890</v>
      </c>
      <c r="D774" s="118" t="s">
        <v>827</v>
      </c>
      <c r="E774" s="118" t="s">
        <v>214</v>
      </c>
      <c r="F774" s="119">
        <v>1.6639683200000002</v>
      </c>
      <c r="G774" s="119">
        <v>2.4207821200000001</v>
      </c>
      <c r="H774" s="74">
        <f t="shared" si="54"/>
        <v>-0.31263193566548642</v>
      </c>
      <c r="I774" s="119">
        <v>0.14621239999999999</v>
      </c>
      <c r="J774" s="119">
        <v>0.53124518999999992</v>
      </c>
      <c r="K774" s="74">
        <f t="shared" si="55"/>
        <v>-0.72477416689645691</v>
      </c>
      <c r="L774" s="74">
        <f t="shared" si="56"/>
        <v>8.7869701750090998E-2</v>
      </c>
      <c r="M774" s="5" t="str">
        <f t="shared" si="57"/>
        <v/>
      </c>
    </row>
    <row r="775" spans="1:13" x14ac:dyDescent="0.2">
      <c r="A775" s="118" t="s">
        <v>2357</v>
      </c>
      <c r="B775" s="59" t="s">
        <v>368</v>
      </c>
      <c r="C775" s="59" t="s">
        <v>665</v>
      </c>
      <c r="D775" s="118" t="s">
        <v>212</v>
      </c>
      <c r="E775" s="118" t="s">
        <v>1020</v>
      </c>
      <c r="F775" s="119">
        <v>0.32779534999999999</v>
      </c>
      <c r="G775" s="119">
        <v>0.23766432000000001</v>
      </c>
      <c r="H775" s="74">
        <f t="shared" ref="H775:H838" si="58">IF(ISERROR(F775/G775-1),"",IF((F775/G775-1)&gt;10000%,"",F775/G775-1))</f>
        <v>0.37923668979845182</v>
      </c>
      <c r="I775" s="119">
        <v>0.14196944</v>
      </c>
      <c r="J775" s="119">
        <v>9.8948070000000013E-2</v>
      </c>
      <c r="K775" s="74">
        <f t="shared" ref="K775:K838" si="59">IF(ISERROR(I775/J775-1),"",IF((I775/J775-1)&gt;10000%,"",I775/J775-1))</f>
        <v>0.43478735866197282</v>
      </c>
      <c r="L775" s="74">
        <f t="shared" ref="L775:L838" si="60">IF(ISERROR(I775/F775),"",IF(I775/F775&gt;10000%,"",I775/F775))</f>
        <v>0.43310388631199315</v>
      </c>
      <c r="M775" s="5" t="str">
        <f t="shared" si="57"/>
        <v/>
      </c>
    </row>
    <row r="776" spans="1:13" x14ac:dyDescent="0.2">
      <c r="A776" s="118" t="s">
        <v>2199</v>
      </c>
      <c r="B776" s="59" t="s">
        <v>913</v>
      </c>
      <c r="C776" s="59" t="s">
        <v>890</v>
      </c>
      <c r="D776" s="118" t="s">
        <v>213</v>
      </c>
      <c r="E776" s="118" t="s">
        <v>214</v>
      </c>
      <c r="F776" s="119">
        <v>0.41465874599999997</v>
      </c>
      <c r="G776" s="119">
        <v>0.198511568</v>
      </c>
      <c r="H776" s="74">
        <f t="shared" si="58"/>
        <v>1.0888392055822154</v>
      </c>
      <c r="I776" s="119">
        <v>0.13907955999999999</v>
      </c>
      <c r="J776" s="119">
        <v>1.6443964</v>
      </c>
      <c r="K776" s="74">
        <f t="shared" si="59"/>
        <v>-0.91542212084628738</v>
      </c>
      <c r="L776" s="74">
        <f t="shared" si="60"/>
        <v>0.33540727487754474</v>
      </c>
      <c r="M776" s="5" t="str">
        <f t="shared" si="57"/>
        <v/>
      </c>
    </row>
    <row r="777" spans="1:13" x14ac:dyDescent="0.2">
      <c r="A777" s="118" t="s">
        <v>2780</v>
      </c>
      <c r="B777" s="118" t="s">
        <v>1007</v>
      </c>
      <c r="C777" s="59" t="s">
        <v>665</v>
      </c>
      <c r="D777" s="118" t="s">
        <v>212</v>
      </c>
      <c r="E777" s="118" t="s">
        <v>1020</v>
      </c>
      <c r="F777" s="119">
        <v>0.112355605</v>
      </c>
      <c r="G777" s="119">
        <v>0.23696814499999999</v>
      </c>
      <c r="H777" s="74">
        <f t="shared" si="58"/>
        <v>-0.5258619887495849</v>
      </c>
      <c r="I777" s="119">
        <v>0.13781367</v>
      </c>
      <c r="J777" s="119">
        <v>8.3634440000000004E-2</v>
      </c>
      <c r="K777" s="74">
        <f t="shared" si="59"/>
        <v>0.64781004093528916</v>
      </c>
      <c r="L777" s="74">
        <f t="shared" si="60"/>
        <v>1.2265847351362666</v>
      </c>
      <c r="M777" s="5" t="str">
        <f t="shared" si="57"/>
        <v/>
      </c>
    </row>
    <row r="778" spans="1:13" x14ac:dyDescent="0.2">
      <c r="A778" s="118" t="s">
        <v>2162</v>
      </c>
      <c r="B778" s="59" t="s">
        <v>469</v>
      </c>
      <c r="C778" s="59" t="s">
        <v>886</v>
      </c>
      <c r="D778" s="118" t="s">
        <v>212</v>
      </c>
      <c r="E778" s="118" t="s">
        <v>1020</v>
      </c>
      <c r="F778" s="119">
        <v>0.40019616999999996</v>
      </c>
      <c r="G778" s="119">
        <v>0.59675943999999992</v>
      </c>
      <c r="H778" s="74">
        <f t="shared" si="58"/>
        <v>-0.3293844333656456</v>
      </c>
      <c r="I778" s="119">
        <v>0.13578929000000001</v>
      </c>
      <c r="J778" s="119">
        <v>3.0612302799999997</v>
      </c>
      <c r="K778" s="74">
        <f t="shared" si="59"/>
        <v>-0.95564224916787377</v>
      </c>
      <c r="L778" s="74">
        <f t="shared" si="60"/>
        <v>0.33930682045257959</v>
      </c>
      <c r="M778" s="5" t="str">
        <f t="shared" si="57"/>
        <v/>
      </c>
    </row>
    <row r="779" spans="1:13" x14ac:dyDescent="0.2">
      <c r="A779" s="118" t="s">
        <v>2922</v>
      </c>
      <c r="B779" s="59" t="s">
        <v>2927</v>
      </c>
      <c r="C779" s="59" t="s">
        <v>890</v>
      </c>
      <c r="D779" s="118" t="s">
        <v>213</v>
      </c>
      <c r="E779" s="118" t="s">
        <v>1020</v>
      </c>
      <c r="F779" s="119">
        <v>0.32232258000000003</v>
      </c>
      <c r="G779" s="119">
        <v>2.3921412799999997</v>
      </c>
      <c r="H779" s="74">
        <f t="shared" si="58"/>
        <v>-0.86525771588206524</v>
      </c>
      <c r="I779" s="119">
        <v>0.13543674</v>
      </c>
      <c r="J779" s="119">
        <v>3.34547689</v>
      </c>
      <c r="K779" s="74">
        <f t="shared" si="59"/>
        <v>-0.95951646224045506</v>
      </c>
      <c r="L779" s="74">
        <f t="shared" si="60"/>
        <v>0.42019004687788236</v>
      </c>
      <c r="M779" s="5" t="str">
        <f t="shared" si="57"/>
        <v/>
      </c>
    </row>
    <row r="780" spans="1:13" x14ac:dyDescent="0.2">
      <c r="A780" s="118" t="s">
        <v>2093</v>
      </c>
      <c r="B780" s="59" t="s">
        <v>1118</v>
      </c>
      <c r="C780" s="59" t="s">
        <v>886</v>
      </c>
      <c r="D780" s="118" t="s">
        <v>212</v>
      </c>
      <c r="E780" s="118" t="s">
        <v>1020</v>
      </c>
      <c r="F780" s="119">
        <v>0.76783030000000008</v>
      </c>
      <c r="G780" s="119">
        <v>1.9941934800000001</v>
      </c>
      <c r="H780" s="74">
        <f t="shared" si="58"/>
        <v>-0.61496699908977737</v>
      </c>
      <c r="I780" s="119">
        <v>0.13435873000000001</v>
      </c>
      <c r="J780" s="119">
        <v>0.18403317999999999</v>
      </c>
      <c r="K780" s="74">
        <f t="shared" si="59"/>
        <v>-0.26992116312938774</v>
      </c>
      <c r="L780" s="74">
        <f t="shared" si="60"/>
        <v>0.17498492831033108</v>
      </c>
      <c r="M780" s="5" t="str">
        <f t="shared" si="57"/>
        <v/>
      </c>
    </row>
    <row r="781" spans="1:13" x14ac:dyDescent="0.2">
      <c r="A781" s="118" t="s">
        <v>1749</v>
      </c>
      <c r="B781" s="59" t="s">
        <v>995</v>
      </c>
      <c r="C781" s="59" t="s">
        <v>665</v>
      </c>
      <c r="D781" s="118" t="s">
        <v>212</v>
      </c>
      <c r="E781" s="118" t="s">
        <v>1020</v>
      </c>
      <c r="F781" s="119">
        <v>9.0470134000000008E-2</v>
      </c>
      <c r="G781" s="119">
        <v>2.029367E-2</v>
      </c>
      <c r="H781" s="74">
        <f t="shared" si="58"/>
        <v>3.4580469673548455</v>
      </c>
      <c r="I781" s="119">
        <v>0.13297443</v>
      </c>
      <c r="J781" s="119">
        <v>1.1875818500000002</v>
      </c>
      <c r="K781" s="74">
        <f t="shared" si="59"/>
        <v>-0.88802925036282765</v>
      </c>
      <c r="L781" s="74">
        <f t="shared" si="60"/>
        <v>1.4698157736784163</v>
      </c>
      <c r="M781" s="5" t="str">
        <f t="shared" si="57"/>
        <v/>
      </c>
    </row>
    <row r="782" spans="1:13" x14ac:dyDescent="0.2">
      <c r="A782" s="118" t="s">
        <v>1861</v>
      </c>
      <c r="B782" s="59" t="s">
        <v>172</v>
      </c>
      <c r="C782" s="59" t="s">
        <v>890</v>
      </c>
      <c r="D782" s="118" t="s">
        <v>213</v>
      </c>
      <c r="E782" s="118" t="s">
        <v>1020</v>
      </c>
      <c r="F782" s="119">
        <v>4.9337920510000002</v>
      </c>
      <c r="G782" s="119">
        <v>2.5505117400000001</v>
      </c>
      <c r="H782" s="74">
        <f t="shared" si="58"/>
        <v>0.93443220575020747</v>
      </c>
      <c r="I782" s="119">
        <v>0.12897411360063751</v>
      </c>
      <c r="J782" s="119">
        <v>31.248543200235503</v>
      </c>
      <c r="K782" s="74">
        <f t="shared" si="59"/>
        <v>-0.9958726359570047</v>
      </c>
      <c r="L782" s="74">
        <f t="shared" si="60"/>
        <v>2.6140970731528206E-2</v>
      </c>
      <c r="M782" s="5" t="str">
        <f t="shared" si="57"/>
        <v/>
      </c>
    </row>
    <row r="783" spans="1:13" x14ac:dyDescent="0.2">
      <c r="A783" s="118" t="s">
        <v>1858</v>
      </c>
      <c r="B783" s="59" t="s">
        <v>34</v>
      </c>
      <c r="C783" s="59" t="s">
        <v>890</v>
      </c>
      <c r="D783" s="118" t="s">
        <v>213</v>
      </c>
      <c r="E783" s="118" t="s">
        <v>214</v>
      </c>
      <c r="F783" s="119">
        <v>0.32209255999999997</v>
      </c>
      <c r="G783" s="119">
        <v>2.06209547</v>
      </c>
      <c r="H783" s="74">
        <f t="shared" si="58"/>
        <v>-0.8438032745399513</v>
      </c>
      <c r="I783" s="119">
        <v>0.12813016999999999</v>
      </c>
      <c r="J783" s="119">
        <v>5.7689999999999998E-5</v>
      </c>
      <c r="K783" s="74" t="str">
        <f t="shared" si="59"/>
        <v/>
      </c>
      <c r="L783" s="74">
        <f t="shared" si="60"/>
        <v>0.39780543207828212</v>
      </c>
      <c r="M783" s="5" t="str">
        <f t="shared" si="57"/>
        <v/>
      </c>
    </row>
    <row r="784" spans="1:13" x14ac:dyDescent="0.2">
      <c r="A784" s="118" t="s">
        <v>1870</v>
      </c>
      <c r="B784" s="59" t="s">
        <v>313</v>
      </c>
      <c r="C784" s="59" t="s">
        <v>890</v>
      </c>
      <c r="D784" s="118" t="s">
        <v>827</v>
      </c>
      <c r="E784" s="118" t="s">
        <v>1020</v>
      </c>
      <c r="F784" s="119">
        <v>3.1724822E-2</v>
      </c>
      <c r="G784" s="119">
        <v>6.7132168999999992E-2</v>
      </c>
      <c r="H784" s="74">
        <f t="shared" si="58"/>
        <v>-0.52742742454813274</v>
      </c>
      <c r="I784" s="119">
        <v>0.12806249120956401</v>
      </c>
      <c r="J784" s="119">
        <v>0</v>
      </c>
      <c r="K784" s="74" t="str">
        <f t="shared" si="59"/>
        <v/>
      </c>
      <c r="L784" s="74">
        <f t="shared" si="60"/>
        <v>4.0366653975100002</v>
      </c>
      <c r="M784" s="5" t="str">
        <f t="shared" si="57"/>
        <v/>
      </c>
    </row>
    <row r="785" spans="1:13" x14ac:dyDescent="0.2">
      <c r="A785" s="118" t="s">
        <v>2153</v>
      </c>
      <c r="B785" s="59" t="s">
        <v>462</v>
      </c>
      <c r="C785" s="59" t="s">
        <v>886</v>
      </c>
      <c r="D785" s="118" t="s">
        <v>212</v>
      </c>
      <c r="E785" s="118" t="s">
        <v>1020</v>
      </c>
      <c r="F785" s="119">
        <v>1.547869E-2</v>
      </c>
      <c r="G785" s="119">
        <v>1.331037E-2</v>
      </c>
      <c r="H785" s="74">
        <f t="shared" si="58"/>
        <v>0.16290456238256334</v>
      </c>
      <c r="I785" s="119">
        <v>0.1270155</v>
      </c>
      <c r="J785" s="119">
        <v>0</v>
      </c>
      <c r="K785" s="74" t="str">
        <f t="shared" si="59"/>
        <v/>
      </c>
      <c r="L785" s="74">
        <f t="shared" si="60"/>
        <v>8.2058300799357049</v>
      </c>
      <c r="M785" s="5" t="str">
        <f t="shared" si="57"/>
        <v/>
      </c>
    </row>
    <row r="786" spans="1:13" x14ac:dyDescent="0.2">
      <c r="A786" s="118" t="s">
        <v>1709</v>
      </c>
      <c r="B786" s="59" t="s">
        <v>593</v>
      </c>
      <c r="C786" s="59" t="s">
        <v>665</v>
      </c>
      <c r="D786" s="118" t="s">
        <v>212</v>
      </c>
      <c r="E786" s="118" t="s">
        <v>1020</v>
      </c>
      <c r="F786" s="119">
        <v>0.13130431000000001</v>
      </c>
      <c r="G786" s="119">
        <v>0.84778388000000005</v>
      </c>
      <c r="H786" s="74">
        <f t="shared" si="58"/>
        <v>-0.84512053944691656</v>
      </c>
      <c r="I786" s="119">
        <v>0.11377345</v>
      </c>
      <c r="J786" s="119">
        <v>4.8368440000000006E-2</v>
      </c>
      <c r="K786" s="74">
        <f t="shared" si="59"/>
        <v>1.3522249218705418</v>
      </c>
      <c r="L786" s="74">
        <f t="shared" si="60"/>
        <v>0.86648678935215451</v>
      </c>
      <c r="M786" s="5" t="str">
        <f t="shared" si="57"/>
        <v/>
      </c>
    </row>
    <row r="787" spans="1:13" x14ac:dyDescent="0.2">
      <c r="A787" s="118" t="s">
        <v>2800</v>
      </c>
      <c r="B787" s="59" t="s">
        <v>2231</v>
      </c>
      <c r="C787" s="59" t="s">
        <v>1942</v>
      </c>
      <c r="D787" s="118" t="s">
        <v>212</v>
      </c>
      <c r="E787" s="118" t="s">
        <v>1020</v>
      </c>
      <c r="F787" s="119">
        <v>0.11040189</v>
      </c>
      <c r="G787" s="119">
        <v>1.1980775299999999</v>
      </c>
      <c r="H787" s="74">
        <f t="shared" si="58"/>
        <v>-0.90785079660078427</v>
      </c>
      <c r="I787" s="119">
        <v>0.10881098</v>
      </c>
      <c r="J787" s="119">
        <v>1.2081463400000001</v>
      </c>
      <c r="K787" s="74">
        <f t="shared" si="59"/>
        <v>-0.90993559604708152</v>
      </c>
      <c r="L787" s="74">
        <f t="shared" si="60"/>
        <v>0.98558983002917788</v>
      </c>
      <c r="M787" s="5" t="str">
        <f t="shared" si="57"/>
        <v/>
      </c>
    </row>
    <row r="788" spans="1:13" x14ac:dyDescent="0.2">
      <c r="A788" s="118" t="s">
        <v>2376</v>
      </c>
      <c r="B788" s="59" t="s">
        <v>998</v>
      </c>
      <c r="C788" s="59" t="s">
        <v>972</v>
      </c>
      <c r="D788" s="118" t="s">
        <v>212</v>
      </c>
      <c r="E788" s="118" t="s">
        <v>1020</v>
      </c>
      <c r="F788" s="119">
        <v>6.5916240000000001E-2</v>
      </c>
      <c r="G788" s="119">
        <v>6.7392399999999991E-2</v>
      </c>
      <c r="H788" s="74">
        <f t="shared" si="58"/>
        <v>-2.1903953561529077E-2</v>
      </c>
      <c r="I788" s="119">
        <v>0.10781802</v>
      </c>
      <c r="J788" s="119">
        <v>0.1124819</v>
      </c>
      <c r="K788" s="74">
        <f t="shared" si="59"/>
        <v>-4.1463382108588132E-2</v>
      </c>
      <c r="L788" s="74">
        <f t="shared" si="60"/>
        <v>1.6356821930377097</v>
      </c>
      <c r="M788" s="5" t="str">
        <f t="shared" si="57"/>
        <v/>
      </c>
    </row>
    <row r="789" spans="1:13" x14ac:dyDescent="0.2">
      <c r="A789" s="118" t="s">
        <v>1712</v>
      </c>
      <c r="B789" s="59" t="s">
        <v>376</v>
      </c>
      <c r="C789" s="59" t="s">
        <v>665</v>
      </c>
      <c r="D789" s="118" t="s">
        <v>212</v>
      </c>
      <c r="E789" s="118" t="s">
        <v>1020</v>
      </c>
      <c r="F789" s="119">
        <v>6.4954214999999996E-2</v>
      </c>
      <c r="G789" s="119">
        <v>0.26960922499999995</v>
      </c>
      <c r="H789" s="74">
        <f t="shared" si="58"/>
        <v>-0.75908014646012201</v>
      </c>
      <c r="I789" s="119">
        <v>0.10635771000000001</v>
      </c>
      <c r="J789" s="119">
        <v>0.17334151</v>
      </c>
      <c r="K789" s="74">
        <f t="shared" si="59"/>
        <v>-0.38642677106020362</v>
      </c>
      <c r="L789" s="74">
        <f t="shared" si="60"/>
        <v>1.6374258391083629</v>
      </c>
      <c r="M789" s="5" t="str">
        <f t="shared" si="57"/>
        <v/>
      </c>
    </row>
    <row r="790" spans="1:13" x14ac:dyDescent="0.2">
      <c r="A790" s="118" t="s">
        <v>2718</v>
      </c>
      <c r="B790" s="59" t="s">
        <v>349</v>
      </c>
      <c r="C790" s="59" t="s">
        <v>888</v>
      </c>
      <c r="D790" s="118" t="s">
        <v>212</v>
      </c>
      <c r="E790" s="118" t="s">
        <v>214</v>
      </c>
      <c r="F790" s="119">
        <v>1.14285451</v>
      </c>
      <c r="G790" s="119">
        <v>1.921353157</v>
      </c>
      <c r="H790" s="74">
        <f t="shared" si="58"/>
        <v>-0.40518248514788791</v>
      </c>
      <c r="I790" s="119">
        <v>0.10462171000000001</v>
      </c>
      <c r="J790" s="119">
        <v>2.2846390400000001</v>
      </c>
      <c r="K790" s="74">
        <f t="shared" si="59"/>
        <v>-0.95420645967776163</v>
      </c>
      <c r="L790" s="74">
        <f t="shared" si="60"/>
        <v>9.1544207144967207E-2</v>
      </c>
      <c r="M790" s="5" t="str">
        <f t="shared" si="57"/>
        <v/>
      </c>
    </row>
    <row r="791" spans="1:13" x14ac:dyDescent="0.2">
      <c r="A791" s="118" t="s">
        <v>2663</v>
      </c>
      <c r="B791" s="59" t="s">
        <v>2533</v>
      </c>
      <c r="C791" s="59" t="s">
        <v>891</v>
      </c>
      <c r="D791" s="118" t="s">
        <v>212</v>
      </c>
      <c r="E791" s="118" t="s">
        <v>214</v>
      </c>
      <c r="F791" s="119">
        <v>0.23302855</v>
      </c>
      <c r="G791" s="119">
        <v>1.0255315300000001</v>
      </c>
      <c r="H791" s="74">
        <f t="shared" si="58"/>
        <v>-0.77277290538302612</v>
      </c>
      <c r="I791" s="119">
        <v>0.10021639</v>
      </c>
      <c r="J791" s="119">
        <v>5.2433769999999998E-2</v>
      </c>
      <c r="K791" s="74">
        <f t="shared" si="59"/>
        <v>0.91129476289803324</v>
      </c>
      <c r="L791" s="74">
        <f t="shared" si="60"/>
        <v>0.43006056554014521</v>
      </c>
      <c r="M791" s="5" t="str">
        <f t="shared" si="57"/>
        <v/>
      </c>
    </row>
    <row r="792" spans="1:13" x14ac:dyDescent="0.2">
      <c r="A792" s="118" t="s">
        <v>2309</v>
      </c>
      <c r="B792" s="59" t="s">
        <v>292</v>
      </c>
      <c r="C792" s="59" t="s">
        <v>887</v>
      </c>
      <c r="D792" s="118" t="s">
        <v>212</v>
      </c>
      <c r="E792" s="118" t="s">
        <v>1020</v>
      </c>
      <c r="F792" s="119">
        <v>5.3677793099999995</v>
      </c>
      <c r="G792" s="119">
        <v>1.6712178600000001</v>
      </c>
      <c r="H792" s="74">
        <f t="shared" si="58"/>
        <v>2.2118968079960557</v>
      </c>
      <c r="I792" s="119">
        <v>9.899608E-2</v>
      </c>
      <c r="J792" s="119">
        <v>11.2544520365373</v>
      </c>
      <c r="K792" s="74">
        <f t="shared" si="59"/>
        <v>-0.99120382941092011</v>
      </c>
      <c r="L792" s="74">
        <f t="shared" si="60"/>
        <v>1.8442650914424426E-2</v>
      </c>
      <c r="M792" s="5" t="str">
        <f t="shared" si="57"/>
        <v/>
      </c>
    </row>
    <row r="793" spans="1:13" x14ac:dyDescent="0.2">
      <c r="A793" s="118" t="s">
        <v>1716</v>
      </c>
      <c r="B793" s="59" t="s">
        <v>252</v>
      </c>
      <c r="C793" s="59" t="s">
        <v>665</v>
      </c>
      <c r="D793" s="118" t="s">
        <v>212</v>
      </c>
      <c r="E793" s="118" t="s">
        <v>1020</v>
      </c>
      <c r="F793" s="119">
        <v>0.15797707999999999</v>
      </c>
      <c r="G793" s="119">
        <v>8.8719664999999989E-2</v>
      </c>
      <c r="H793" s="74">
        <f t="shared" si="58"/>
        <v>0.78063206167426369</v>
      </c>
      <c r="I793" s="119">
        <v>9.2902910000000005E-2</v>
      </c>
      <c r="J793" s="119">
        <v>2.5569742299999998</v>
      </c>
      <c r="K793" s="74">
        <f t="shared" si="59"/>
        <v>-0.963666857135279</v>
      </c>
      <c r="L793" s="74">
        <f t="shared" si="60"/>
        <v>0.58807840985540438</v>
      </c>
      <c r="M793" s="5" t="str">
        <f t="shared" ref="M793:M818" si="61">IF(B793=B792,"FALSE","")</f>
        <v/>
      </c>
    </row>
    <row r="794" spans="1:13" x14ac:dyDescent="0.2">
      <c r="A794" s="118" t="s">
        <v>2349</v>
      </c>
      <c r="B794" s="59" t="s">
        <v>204</v>
      </c>
      <c r="C794" s="59" t="s">
        <v>665</v>
      </c>
      <c r="D794" s="118" t="s">
        <v>212</v>
      </c>
      <c r="E794" s="118" t="s">
        <v>1020</v>
      </c>
      <c r="F794" s="119">
        <v>0.149951004</v>
      </c>
      <c r="G794" s="119">
        <v>1.1046119890000001</v>
      </c>
      <c r="H794" s="74">
        <f t="shared" si="58"/>
        <v>-0.86425006654531256</v>
      </c>
      <c r="I794" s="119">
        <v>8.3719500000000002E-2</v>
      </c>
      <c r="J794" s="119">
        <v>1.35206358</v>
      </c>
      <c r="K794" s="74">
        <f t="shared" si="59"/>
        <v>-0.9380802047785356</v>
      </c>
      <c r="L794" s="74">
        <f t="shared" si="60"/>
        <v>0.55831236715160637</v>
      </c>
      <c r="M794" s="5" t="str">
        <f t="shared" si="61"/>
        <v/>
      </c>
    </row>
    <row r="795" spans="1:13" x14ac:dyDescent="0.2">
      <c r="A795" s="118" t="s">
        <v>1668</v>
      </c>
      <c r="B795" s="59" t="s">
        <v>1417</v>
      </c>
      <c r="C795" s="59" t="s">
        <v>149</v>
      </c>
      <c r="D795" s="118" t="s">
        <v>213</v>
      </c>
      <c r="E795" s="118" t="s">
        <v>214</v>
      </c>
      <c r="F795" s="119">
        <v>2.4493863899999999</v>
      </c>
      <c r="G795" s="119">
        <v>0.99784386999999997</v>
      </c>
      <c r="H795" s="74">
        <f t="shared" si="58"/>
        <v>1.4546789970258573</v>
      </c>
      <c r="I795" s="119">
        <v>8.136815E-2</v>
      </c>
      <c r="J795" s="119">
        <v>3.6274409999777402</v>
      </c>
      <c r="K795" s="74">
        <f t="shared" si="59"/>
        <v>-0.97756871855379612</v>
      </c>
      <c r="L795" s="74">
        <f t="shared" si="60"/>
        <v>3.3219809798975819E-2</v>
      </c>
      <c r="M795" s="5" t="str">
        <f t="shared" si="61"/>
        <v/>
      </c>
    </row>
    <row r="796" spans="1:13" x14ac:dyDescent="0.2">
      <c r="A796" s="118" t="s">
        <v>2443</v>
      </c>
      <c r="B796" s="59" t="s">
        <v>66</v>
      </c>
      <c r="C796" s="59" t="s">
        <v>885</v>
      </c>
      <c r="D796" s="118" t="s">
        <v>212</v>
      </c>
      <c r="E796" s="118" t="s">
        <v>3031</v>
      </c>
      <c r="F796" s="119">
        <v>2.0443699350000002</v>
      </c>
      <c r="G796" s="119">
        <v>4.8029309590000002</v>
      </c>
      <c r="H796" s="74">
        <f t="shared" si="58"/>
        <v>-0.57434950607209001</v>
      </c>
      <c r="I796" s="119">
        <v>8.0199369999999992E-2</v>
      </c>
      <c r="J796" s="119">
        <v>0.16676281000000001</v>
      </c>
      <c r="K796" s="74">
        <f t="shared" si="59"/>
        <v>-0.51908120281734282</v>
      </c>
      <c r="L796" s="74">
        <f t="shared" si="60"/>
        <v>3.9229382425837712E-2</v>
      </c>
      <c r="M796" s="5" t="str">
        <f t="shared" si="61"/>
        <v/>
      </c>
    </row>
    <row r="797" spans="1:13" x14ac:dyDescent="0.2">
      <c r="A797" s="118" t="s">
        <v>2062</v>
      </c>
      <c r="B797" s="59" t="s">
        <v>1677</v>
      </c>
      <c r="C797" s="59" t="s">
        <v>972</v>
      </c>
      <c r="D797" s="118" t="s">
        <v>213</v>
      </c>
      <c r="E797" s="118" t="s">
        <v>214</v>
      </c>
      <c r="F797" s="119">
        <v>2.39189286</v>
      </c>
      <c r="G797" s="119">
        <v>1.2538981200000001</v>
      </c>
      <c r="H797" s="74">
        <f t="shared" si="58"/>
        <v>0.90756555245493131</v>
      </c>
      <c r="I797" s="119">
        <v>7.9199854401537498E-2</v>
      </c>
      <c r="J797" s="119">
        <v>3.8407540000000004E-2</v>
      </c>
      <c r="K797" s="74">
        <f t="shared" si="59"/>
        <v>1.062091308152969</v>
      </c>
      <c r="L797" s="74">
        <f t="shared" si="60"/>
        <v>3.3111790133249323E-2</v>
      </c>
      <c r="M797" s="5" t="str">
        <f t="shared" si="61"/>
        <v/>
      </c>
    </row>
    <row r="798" spans="1:13" x14ac:dyDescent="0.2">
      <c r="A798" s="118" t="s">
        <v>1989</v>
      </c>
      <c r="B798" s="118" t="s">
        <v>1990</v>
      </c>
      <c r="C798" s="118" t="s">
        <v>279</v>
      </c>
      <c r="D798" s="118" t="s">
        <v>213</v>
      </c>
      <c r="E798" s="118" t="s">
        <v>214</v>
      </c>
      <c r="F798" s="119">
        <v>0.43826646500000005</v>
      </c>
      <c r="G798" s="119">
        <v>1.02136161</v>
      </c>
      <c r="H798" s="74">
        <f t="shared" si="58"/>
        <v>-0.5708998059952537</v>
      </c>
      <c r="I798" s="119">
        <v>7.8852550000000007E-2</v>
      </c>
      <c r="J798" s="119">
        <v>0</v>
      </c>
      <c r="K798" s="74" t="str">
        <f t="shared" si="59"/>
        <v/>
      </c>
      <c r="L798" s="74">
        <f t="shared" si="60"/>
        <v>0.17991919596220987</v>
      </c>
      <c r="M798" s="5" t="str">
        <f t="shared" si="61"/>
        <v/>
      </c>
    </row>
    <row r="799" spans="1:13" x14ac:dyDescent="0.2">
      <c r="A799" s="118" t="s">
        <v>2152</v>
      </c>
      <c r="B799" s="59" t="s">
        <v>461</v>
      </c>
      <c r="C799" s="59" t="s">
        <v>886</v>
      </c>
      <c r="D799" s="118" t="s">
        <v>212</v>
      </c>
      <c r="E799" s="118" t="s">
        <v>1020</v>
      </c>
      <c r="F799" s="119">
        <v>2.3188177799999998</v>
      </c>
      <c r="G799" s="119">
        <v>1.67138253</v>
      </c>
      <c r="H799" s="74">
        <f t="shared" si="58"/>
        <v>0.38736509349538295</v>
      </c>
      <c r="I799" s="119">
        <v>7.8054539999999992E-2</v>
      </c>
      <c r="J799" s="119">
        <v>3.6242827400000004</v>
      </c>
      <c r="K799" s="74">
        <f t="shared" si="59"/>
        <v>-0.9784634517780475</v>
      </c>
      <c r="L799" s="74">
        <f t="shared" si="60"/>
        <v>3.366135134602944E-2</v>
      </c>
      <c r="M799" s="5" t="str">
        <f t="shared" si="61"/>
        <v/>
      </c>
    </row>
    <row r="800" spans="1:13" x14ac:dyDescent="0.2">
      <c r="A800" s="118" t="s">
        <v>2358</v>
      </c>
      <c r="B800" s="59" t="s">
        <v>122</v>
      </c>
      <c r="C800" s="59" t="s">
        <v>665</v>
      </c>
      <c r="D800" s="118" t="s">
        <v>827</v>
      </c>
      <c r="E800" s="118" t="s">
        <v>214</v>
      </c>
      <c r="F800" s="119">
        <v>2.662204E-2</v>
      </c>
      <c r="G800" s="119">
        <v>0.61288427700000003</v>
      </c>
      <c r="H800" s="74">
        <f t="shared" si="58"/>
        <v>-0.95656269707176711</v>
      </c>
      <c r="I800" s="119">
        <v>7.7271720000000002E-2</v>
      </c>
      <c r="J800" s="119">
        <v>0.43627932000000003</v>
      </c>
      <c r="K800" s="74">
        <f t="shared" si="59"/>
        <v>-0.82288475190618704</v>
      </c>
      <c r="L800" s="74">
        <f t="shared" si="60"/>
        <v>2.9025469122576633</v>
      </c>
      <c r="M800" s="5" t="str">
        <f t="shared" si="61"/>
        <v/>
      </c>
    </row>
    <row r="801" spans="1:13" x14ac:dyDescent="0.2">
      <c r="A801" s="118" t="s">
        <v>2958</v>
      </c>
      <c r="B801" s="59" t="s">
        <v>969</v>
      </c>
      <c r="C801" s="59" t="s">
        <v>885</v>
      </c>
      <c r="D801" s="118" t="s">
        <v>212</v>
      </c>
      <c r="E801" s="118" t="s">
        <v>3031</v>
      </c>
      <c r="F801" s="119">
        <v>4.9765530199999999</v>
      </c>
      <c r="G801" s="119">
        <v>5.3279753400000001</v>
      </c>
      <c r="H801" s="74">
        <f t="shared" si="58"/>
        <v>-6.5957947920982751E-2</v>
      </c>
      <c r="I801" s="119">
        <v>7.3843570000000011E-2</v>
      </c>
      <c r="J801" s="119">
        <v>5.983401E-2</v>
      </c>
      <c r="K801" s="74">
        <f t="shared" si="59"/>
        <v>0.23414041612788461</v>
      </c>
      <c r="L801" s="74">
        <f t="shared" si="60"/>
        <v>1.4838296648952413E-2</v>
      </c>
      <c r="M801" s="5" t="str">
        <f t="shared" si="61"/>
        <v/>
      </c>
    </row>
    <row r="802" spans="1:13" x14ac:dyDescent="0.2">
      <c r="A802" s="118" t="s">
        <v>2447</v>
      </c>
      <c r="B802" s="118" t="s">
        <v>192</v>
      </c>
      <c r="C802" s="118" t="s">
        <v>885</v>
      </c>
      <c r="D802" s="118" t="s">
        <v>212</v>
      </c>
      <c r="E802" s="118" t="s">
        <v>3031</v>
      </c>
      <c r="F802" s="119">
        <v>2.7790812799999998</v>
      </c>
      <c r="G802" s="119">
        <v>1.26531675</v>
      </c>
      <c r="H802" s="74">
        <f t="shared" si="58"/>
        <v>1.1963522414446817</v>
      </c>
      <c r="I802" s="119">
        <v>7.2728899999999999E-2</v>
      </c>
      <c r="J802" s="119">
        <v>5.0113999999999996E-4</v>
      </c>
      <c r="K802" s="74" t="str">
        <f t="shared" si="59"/>
        <v/>
      </c>
      <c r="L802" s="74">
        <f t="shared" si="60"/>
        <v>2.6170123386963336E-2</v>
      </c>
      <c r="M802" s="5" t="str">
        <f t="shared" si="61"/>
        <v/>
      </c>
    </row>
    <row r="803" spans="1:13" x14ac:dyDescent="0.2">
      <c r="A803" s="118" t="s">
        <v>2575</v>
      </c>
      <c r="B803" s="59" t="s">
        <v>159</v>
      </c>
      <c r="C803" s="59" t="s">
        <v>891</v>
      </c>
      <c r="D803" s="118" t="s">
        <v>212</v>
      </c>
      <c r="E803" s="118" t="s">
        <v>214</v>
      </c>
      <c r="F803" s="119">
        <v>6.8611929800000002</v>
      </c>
      <c r="G803" s="119">
        <v>3.4404880260000001</v>
      </c>
      <c r="H803" s="74">
        <f t="shared" si="58"/>
        <v>0.99424992272884016</v>
      </c>
      <c r="I803" s="119">
        <v>7.2529049999999998E-2</v>
      </c>
      <c r="J803" s="119">
        <v>0.30622878000000003</v>
      </c>
      <c r="K803" s="74">
        <f t="shared" si="59"/>
        <v>-0.76315403797121883</v>
      </c>
      <c r="L803" s="74">
        <f t="shared" si="60"/>
        <v>1.0570909492185716E-2</v>
      </c>
      <c r="M803" s="5" t="str">
        <f t="shared" si="61"/>
        <v/>
      </c>
    </row>
    <row r="804" spans="1:13" x14ac:dyDescent="0.2">
      <c r="A804" s="118" t="s">
        <v>2314</v>
      </c>
      <c r="B804" s="59" t="s">
        <v>836</v>
      </c>
      <c r="C804" s="59" t="s">
        <v>889</v>
      </c>
      <c r="D804" s="118" t="s">
        <v>212</v>
      </c>
      <c r="E804" s="118" t="s">
        <v>1020</v>
      </c>
      <c r="F804" s="119">
        <v>0.51771048799999997</v>
      </c>
      <c r="G804" s="119">
        <v>1.1181561419999999</v>
      </c>
      <c r="H804" s="74">
        <f t="shared" si="58"/>
        <v>-0.53699624895500508</v>
      </c>
      <c r="I804" s="119">
        <v>7.2176179999999993E-2</v>
      </c>
      <c r="J804" s="119">
        <v>5.0278089999999998E-2</v>
      </c>
      <c r="K804" s="74">
        <f t="shared" si="59"/>
        <v>0.43553941687124542</v>
      </c>
      <c r="L804" s="74">
        <f t="shared" si="60"/>
        <v>0.13941417389249414</v>
      </c>
      <c r="M804" s="5" t="str">
        <f t="shared" si="61"/>
        <v/>
      </c>
    </row>
    <row r="805" spans="1:13" x14ac:dyDescent="0.2">
      <c r="A805" s="118" t="s">
        <v>2750</v>
      </c>
      <c r="B805" s="59" t="s">
        <v>2751</v>
      </c>
      <c r="C805" s="59" t="s">
        <v>972</v>
      </c>
      <c r="D805" s="118" t="s">
        <v>213</v>
      </c>
      <c r="E805" s="118" t="s">
        <v>214</v>
      </c>
      <c r="F805" s="119">
        <v>0.16682160500000001</v>
      </c>
      <c r="G805" s="119">
        <v>0.23634427</v>
      </c>
      <c r="H805" s="74">
        <f t="shared" si="58"/>
        <v>-0.29415845368284155</v>
      </c>
      <c r="I805" s="119">
        <v>6.8987550000000009E-2</v>
      </c>
      <c r="J805" s="119">
        <v>7.5449020000000006E-2</v>
      </c>
      <c r="K805" s="74">
        <f t="shared" si="59"/>
        <v>-8.564021109883202E-2</v>
      </c>
      <c r="L805" s="74">
        <f t="shared" si="60"/>
        <v>0.41354086001030865</v>
      </c>
      <c r="M805" s="5" t="str">
        <f t="shared" si="61"/>
        <v/>
      </c>
    </row>
    <row r="806" spans="1:13" x14ac:dyDescent="0.2">
      <c r="A806" s="118" t="s">
        <v>1741</v>
      </c>
      <c r="B806" s="59" t="s">
        <v>986</v>
      </c>
      <c r="C806" s="59" t="s">
        <v>665</v>
      </c>
      <c r="D806" s="118" t="s">
        <v>212</v>
      </c>
      <c r="E806" s="118" t="s">
        <v>1020</v>
      </c>
      <c r="F806" s="119">
        <v>1.41336E-3</v>
      </c>
      <c r="G806" s="119">
        <v>0.10756953999999999</v>
      </c>
      <c r="H806" s="74">
        <f t="shared" si="58"/>
        <v>-0.98686096454442396</v>
      </c>
      <c r="I806" s="119">
        <v>6.8492449999999996E-2</v>
      </c>
      <c r="J806" s="119">
        <v>5.8688669999999998E-2</v>
      </c>
      <c r="K806" s="74">
        <f t="shared" si="59"/>
        <v>0.1670472341595064</v>
      </c>
      <c r="L806" s="74">
        <f t="shared" si="60"/>
        <v>48.460724797645327</v>
      </c>
      <c r="M806" s="5" t="str">
        <f t="shared" si="61"/>
        <v/>
      </c>
    </row>
    <row r="807" spans="1:13" x14ac:dyDescent="0.2">
      <c r="A807" s="118" t="s">
        <v>2506</v>
      </c>
      <c r="B807" s="59" t="s">
        <v>2500</v>
      </c>
      <c r="C807" s="59" t="s">
        <v>889</v>
      </c>
      <c r="D807" s="118" t="s">
        <v>212</v>
      </c>
      <c r="E807" s="118" t="s">
        <v>214</v>
      </c>
      <c r="F807" s="119">
        <v>2.3643645150000001</v>
      </c>
      <c r="G807" s="119">
        <v>2.9489162799999997</v>
      </c>
      <c r="H807" s="74">
        <f t="shared" si="58"/>
        <v>-0.19822596150474625</v>
      </c>
      <c r="I807" s="119">
        <v>6.4856440000000001E-2</v>
      </c>
      <c r="J807" s="119">
        <v>0.33374826000000002</v>
      </c>
      <c r="K807" s="74">
        <f t="shared" si="59"/>
        <v>-0.80567257489222566</v>
      </c>
      <c r="L807" s="74">
        <f t="shared" si="60"/>
        <v>2.7430812630005994E-2</v>
      </c>
      <c r="M807" s="5" t="str">
        <f t="shared" si="61"/>
        <v/>
      </c>
    </row>
    <row r="808" spans="1:13" x14ac:dyDescent="0.2">
      <c r="A808" s="118" t="s">
        <v>2130</v>
      </c>
      <c r="B808" s="59" t="s">
        <v>541</v>
      </c>
      <c r="C808" s="59" t="s">
        <v>886</v>
      </c>
      <c r="D808" s="118" t="s">
        <v>212</v>
      </c>
      <c r="E808" s="118" t="s">
        <v>1020</v>
      </c>
      <c r="F808" s="119">
        <v>1.0834143350000001</v>
      </c>
      <c r="G808" s="119">
        <v>1.45685519</v>
      </c>
      <c r="H808" s="74">
        <f t="shared" si="58"/>
        <v>-0.25633354472245107</v>
      </c>
      <c r="I808" s="119">
        <v>6.4308859999999995E-2</v>
      </c>
      <c r="J808" s="119">
        <v>1.9980000000000002E-3</v>
      </c>
      <c r="K808" s="74">
        <f t="shared" si="59"/>
        <v>31.186616616616611</v>
      </c>
      <c r="L808" s="74">
        <f t="shared" si="60"/>
        <v>5.9357586402989576E-2</v>
      </c>
      <c r="M808" s="5" t="str">
        <f t="shared" si="61"/>
        <v/>
      </c>
    </row>
    <row r="809" spans="1:13" x14ac:dyDescent="0.2">
      <c r="A809" s="118" t="s">
        <v>1871</v>
      </c>
      <c r="B809" s="59" t="s">
        <v>179</v>
      </c>
      <c r="C809" s="59" t="s">
        <v>890</v>
      </c>
      <c r="D809" s="118" t="s">
        <v>213</v>
      </c>
      <c r="E809" s="118" t="s">
        <v>1020</v>
      </c>
      <c r="F809" s="119">
        <v>0.49597075000000002</v>
      </c>
      <c r="G809" s="119">
        <v>0.492105442</v>
      </c>
      <c r="H809" s="74">
        <f t="shared" si="58"/>
        <v>7.8546337229898899E-3</v>
      </c>
      <c r="I809" s="119">
        <v>6.4170060000000001E-2</v>
      </c>
      <c r="J809" s="119">
        <v>0.68480766000000004</v>
      </c>
      <c r="K809" s="74">
        <f t="shared" si="59"/>
        <v>-0.90629476895746175</v>
      </c>
      <c r="L809" s="74">
        <f t="shared" si="60"/>
        <v>0.12938275089811244</v>
      </c>
      <c r="M809" s="5" t="str">
        <f t="shared" si="61"/>
        <v/>
      </c>
    </row>
    <row r="810" spans="1:13" x14ac:dyDescent="0.2">
      <c r="A810" s="118" t="s">
        <v>2648</v>
      </c>
      <c r="B810" s="59" t="s">
        <v>207</v>
      </c>
      <c r="C810" s="59" t="s">
        <v>891</v>
      </c>
      <c r="D810" s="118" t="s">
        <v>212</v>
      </c>
      <c r="E810" s="118" t="s">
        <v>214</v>
      </c>
      <c r="F810" s="119">
        <v>0.33854599099999999</v>
      </c>
      <c r="G810" s="119">
        <v>1.8033487239999999</v>
      </c>
      <c r="H810" s="74">
        <f t="shared" si="58"/>
        <v>-0.81226815063862268</v>
      </c>
      <c r="I810" s="119">
        <v>6.3772549999999997E-2</v>
      </c>
      <c r="J810" s="119">
        <v>2.3106489199999998</v>
      </c>
      <c r="K810" s="74">
        <f t="shared" si="59"/>
        <v>-0.97240058866233992</v>
      </c>
      <c r="L810" s="74">
        <f t="shared" si="60"/>
        <v>0.18837189538599497</v>
      </c>
      <c r="M810" s="5" t="str">
        <f t="shared" si="61"/>
        <v/>
      </c>
    </row>
    <row r="811" spans="1:13" x14ac:dyDescent="0.2">
      <c r="A811" s="118" t="s">
        <v>2456</v>
      </c>
      <c r="B811" s="59" t="s">
        <v>197</v>
      </c>
      <c r="C811" s="59" t="s">
        <v>885</v>
      </c>
      <c r="D811" s="118" t="s">
        <v>212</v>
      </c>
      <c r="E811" s="118" t="s">
        <v>3031</v>
      </c>
      <c r="F811" s="119">
        <v>1.3436080100000001</v>
      </c>
      <c r="G811" s="119">
        <v>2.7658177799999999</v>
      </c>
      <c r="H811" s="74">
        <f t="shared" si="58"/>
        <v>-0.51420949719977571</v>
      </c>
      <c r="I811" s="119">
        <v>6.3556319999999999E-2</v>
      </c>
      <c r="J811" s="119">
        <v>3.8237430000000003E-2</v>
      </c>
      <c r="K811" s="74">
        <f t="shared" si="59"/>
        <v>0.66214936516392431</v>
      </c>
      <c r="L811" s="74">
        <f t="shared" si="60"/>
        <v>4.7302724847554309E-2</v>
      </c>
      <c r="M811" s="5" t="str">
        <f t="shared" si="61"/>
        <v/>
      </c>
    </row>
    <row r="812" spans="1:13" x14ac:dyDescent="0.2">
      <c r="A812" s="118" t="s">
        <v>1816</v>
      </c>
      <c r="B812" s="59" t="s">
        <v>609</v>
      </c>
      <c r="C812" s="59" t="s">
        <v>890</v>
      </c>
      <c r="D812" s="118" t="s">
        <v>213</v>
      </c>
      <c r="E812" s="118" t="s">
        <v>214</v>
      </c>
      <c r="F812" s="119">
        <v>1.4460900190000001</v>
      </c>
      <c r="G812" s="119">
        <v>1.208643452</v>
      </c>
      <c r="H812" s="74">
        <f t="shared" si="58"/>
        <v>0.19645708302732778</v>
      </c>
      <c r="I812" s="119">
        <v>6.2831589999999993E-2</v>
      </c>
      <c r="J812" s="119">
        <v>0.12328853999999999</v>
      </c>
      <c r="K812" s="74">
        <f t="shared" si="59"/>
        <v>-0.49036958341789105</v>
      </c>
      <c r="L812" s="74">
        <f t="shared" si="60"/>
        <v>4.3449293733075676E-2</v>
      </c>
      <c r="M812" s="5" t="str">
        <f t="shared" si="61"/>
        <v/>
      </c>
    </row>
    <row r="813" spans="1:13" x14ac:dyDescent="0.2">
      <c r="A813" s="118" t="s">
        <v>2579</v>
      </c>
      <c r="B813" s="59" t="s">
        <v>245</v>
      </c>
      <c r="C813" s="59" t="s">
        <v>891</v>
      </c>
      <c r="D813" s="118" t="s">
        <v>212</v>
      </c>
      <c r="E813" s="118" t="s">
        <v>1020</v>
      </c>
      <c r="F813" s="119">
        <v>1.2363409950000002</v>
      </c>
      <c r="G813" s="119">
        <v>6.6908527900000001</v>
      </c>
      <c r="H813" s="74">
        <f t="shared" si="58"/>
        <v>-0.81521922035890437</v>
      </c>
      <c r="I813" s="119">
        <v>6.2746819999999995E-2</v>
      </c>
      <c r="J813" s="119">
        <v>9.192285E-2</v>
      </c>
      <c r="K813" s="74">
        <f t="shared" si="59"/>
        <v>-0.31739692579157419</v>
      </c>
      <c r="L813" s="74">
        <f t="shared" si="60"/>
        <v>5.0752033827042992E-2</v>
      </c>
      <c r="M813" s="5" t="str">
        <f t="shared" si="61"/>
        <v/>
      </c>
    </row>
    <row r="814" spans="1:13" x14ac:dyDescent="0.2">
      <c r="A814" s="118" t="s">
        <v>2143</v>
      </c>
      <c r="B814" s="118" t="s">
        <v>1681</v>
      </c>
      <c r="C814" s="118" t="s">
        <v>886</v>
      </c>
      <c r="D814" s="118" t="s">
        <v>212</v>
      </c>
      <c r="E814" s="118" t="s">
        <v>1020</v>
      </c>
      <c r="F814" s="119">
        <v>9.197984699999999E-2</v>
      </c>
      <c r="G814" s="119">
        <v>0.88825851300000003</v>
      </c>
      <c r="H814" s="74">
        <f t="shared" si="58"/>
        <v>-0.89644923673250521</v>
      </c>
      <c r="I814" s="119">
        <v>6.2330190000000001E-2</v>
      </c>
      <c r="J814" s="119">
        <v>0</v>
      </c>
      <c r="K814" s="74" t="str">
        <f t="shared" si="59"/>
        <v/>
      </c>
      <c r="L814" s="74">
        <f t="shared" si="60"/>
        <v>0.67765050750736744</v>
      </c>
      <c r="M814" s="5" t="str">
        <f t="shared" si="61"/>
        <v/>
      </c>
    </row>
    <row r="815" spans="1:13" x14ac:dyDescent="0.2">
      <c r="A815" s="118" t="s">
        <v>2527</v>
      </c>
      <c r="B815" s="59" t="s">
        <v>2528</v>
      </c>
      <c r="C815" s="59" t="s">
        <v>972</v>
      </c>
      <c r="D815" s="118" t="s">
        <v>213</v>
      </c>
      <c r="E815" s="118" t="s">
        <v>214</v>
      </c>
      <c r="F815" s="119">
        <v>0.112841</v>
      </c>
      <c r="G815" s="119">
        <v>3.9725400000000001E-2</v>
      </c>
      <c r="H815" s="74">
        <f t="shared" si="58"/>
        <v>1.8405252055360046</v>
      </c>
      <c r="I815" s="119">
        <v>6.1862879999999995E-2</v>
      </c>
      <c r="J815" s="119">
        <v>0</v>
      </c>
      <c r="K815" s="74" t="str">
        <f t="shared" si="59"/>
        <v/>
      </c>
      <c r="L815" s="74">
        <f t="shared" si="60"/>
        <v>0.54823051904892728</v>
      </c>
      <c r="M815" s="5" t="str">
        <f t="shared" si="61"/>
        <v/>
      </c>
    </row>
    <row r="816" spans="1:13" x14ac:dyDescent="0.2">
      <c r="A816" s="118" t="s">
        <v>2025</v>
      </c>
      <c r="B816" s="59" t="s">
        <v>1124</v>
      </c>
      <c r="C816" s="59" t="s">
        <v>972</v>
      </c>
      <c r="D816" s="118" t="s">
        <v>213</v>
      </c>
      <c r="E816" s="118" t="s">
        <v>214</v>
      </c>
      <c r="F816" s="119">
        <v>0.52867575600000005</v>
      </c>
      <c r="G816" s="119">
        <v>0.20503029</v>
      </c>
      <c r="H816" s="74">
        <f t="shared" si="58"/>
        <v>1.5785251340180033</v>
      </c>
      <c r="I816" s="119">
        <v>5.460371E-2</v>
      </c>
      <c r="J816" s="119">
        <v>6.7334700000000001E-3</v>
      </c>
      <c r="K816" s="74">
        <f t="shared" si="59"/>
        <v>7.1092972865402242</v>
      </c>
      <c r="L816" s="74">
        <f t="shared" si="60"/>
        <v>0.10328393042483301</v>
      </c>
      <c r="M816" s="5" t="str">
        <f t="shared" si="61"/>
        <v/>
      </c>
    </row>
    <row r="817" spans="1:13" x14ac:dyDescent="0.2">
      <c r="A817" s="118" t="s">
        <v>1731</v>
      </c>
      <c r="B817" s="59" t="s">
        <v>1618</v>
      </c>
      <c r="C817" s="59" t="s">
        <v>665</v>
      </c>
      <c r="D817" s="118" t="s">
        <v>212</v>
      </c>
      <c r="E817" s="118" t="s">
        <v>214</v>
      </c>
      <c r="F817" s="119">
        <v>7.5929499999999997E-2</v>
      </c>
      <c r="G817" s="119">
        <v>0.30573655</v>
      </c>
      <c r="H817" s="74">
        <f t="shared" si="58"/>
        <v>-0.75165056320547874</v>
      </c>
      <c r="I817" s="119">
        <v>5.3073800000000004E-2</v>
      </c>
      <c r="J817" s="119">
        <v>0.27852161999999997</v>
      </c>
      <c r="K817" s="74">
        <f t="shared" si="59"/>
        <v>-0.8094445953603171</v>
      </c>
      <c r="L817" s="74">
        <f t="shared" si="60"/>
        <v>0.69898787691213571</v>
      </c>
      <c r="M817" s="5" t="str">
        <f t="shared" si="61"/>
        <v/>
      </c>
    </row>
    <row r="818" spans="1:13" x14ac:dyDescent="0.2">
      <c r="A818" s="118" t="s">
        <v>1859</v>
      </c>
      <c r="B818" s="59" t="s">
        <v>314</v>
      </c>
      <c r="C818" s="59" t="s">
        <v>890</v>
      </c>
      <c r="D818" s="118" t="s">
        <v>213</v>
      </c>
      <c r="E818" s="118" t="s">
        <v>1020</v>
      </c>
      <c r="F818" s="119">
        <v>0.94879212000000002</v>
      </c>
      <c r="G818" s="119">
        <v>0.62640757999999996</v>
      </c>
      <c r="H818" s="74">
        <f t="shared" si="58"/>
        <v>0.51465619237877047</v>
      </c>
      <c r="I818" s="119">
        <v>5.2492550000000006E-2</v>
      </c>
      <c r="J818" s="119">
        <v>4.186053E-2</v>
      </c>
      <c r="K818" s="74">
        <f t="shared" si="59"/>
        <v>0.2539867507649809</v>
      </c>
      <c r="L818" s="74">
        <f t="shared" si="60"/>
        <v>5.5325659745150503E-2</v>
      </c>
      <c r="M818" s="5" t="str">
        <f t="shared" si="61"/>
        <v/>
      </c>
    </row>
    <row r="819" spans="1:13" x14ac:dyDescent="0.2">
      <c r="A819" s="118" t="s">
        <v>3072</v>
      </c>
      <c r="B819" s="59" t="s">
        <v>3073</v>
      </c>
      <c r="C819" s="59" t="s">
        <v>975</v>
      </c>
      <c r="D819" s="118" t="s">
        <v>212</v>
      </c>
      <c r="E819" s="118" t="s">
        <v>1020</v>
      </c>
      <c r="F819" s="119">
        <v>0.80452608999999997</v>
      </c>
      <c r="G819" s="119"/>
      <c r="H819" s="74" t="str">
        <f t="shared" si="58"/>
        <v/>
      </c>
      <c r="I819" s="119">
        <v>5.1172550000000004E-2</v>
      </c>
      <c r="J819" s="119"/>
      <c r="K819" s="74" t="str">
        <f t="shared" si="59"/>
        <v/>
      </c>
      <c r="L819" s="74">
        <f t="shared" si="60"/>
        <v>6.3605830359087553E-2</v>
      </c>
    </row>
    <row r="820" spans="1:13" x14ac:dyDescent="0.2">
      <c r="A820" s="118" t="s">
        <v>1931</v>
      </c>
      <c r="B820" s="59" t="s">
        <v>1932</v>
      </c>
      <c r="C820" s="59" t="s">
        <v>972</v>
      </c>
      <c r="D820" s="118" t="s">
        <v>213</v>
      </c>
      <c r="E820" s="118" t="s">
        <v>214</v>
      </c>
      <c r="F820" s="119">
        <v>0.19285226</v>
      </c>
      <c r="G820" s="119">
        <v>0.11945672</v>
      </c>
      <c r="H820" s="74">
        <f t="shared" si="58"/>
        <v>0.61441114405284192</v>
      </c>
      <c r="I820" s="119">
        <v>4.908767E-2</v>
      </c>
      <c r="J820" s="119">
        <v>5.301695E-2</v>
      </c>
      <c r="K820" s="74">
        <f t="shared" si="59"/>
        <v>-7.4113656104321413E-2</v>
      </c>
      <c r="L820" s="74">
        <f t="shared" si="60"/>
        <v>0.25453510371099619</v>
      </c>
      <c r="M820" s="5" t="str">
        <f t="shared" ref="M820:M851" si="62">IF(B820=B819,"FALSE","")</f>
        <v/>
      </c>
    </row>
    <row r="821" spans="1:13" x14ac:dyDescent="0.2">
      <c r="A821" s="118" t="s">
        <v>2344</v>
      </c>
      <c r="B821" s="59" t="s">
        <v>88</v>
      </c>
      <c r="C821" s="59" t="s">
        <v>892</v>
      </c>
      <c r="D821" s="118" t="s">
        <v>213</v>
      </c>
      <c r="E821" s="118" t="s">
        <v>214</v>
      </c>
      <c r="F821" s="119">
        <v>5.5663339999999999E-2</v>
      </c>
      <c r="G821" s="119">
        <v>6.0450280000000002E-2</v>
      </c>
      <c r="H821" s="74">
        <f t="shared" si="58"/>
        <v>-7.9188053388669188E-2</v>
      </c>
      <c r="I821" s="119">
        <v>4.596745E-2</v>
      </c>
      <c r="J821" s="119">
        <v>0</v>
      </c>
      <c r="K821" s="74" t="str">
        <f t="shared" si="59"/>
        <v/>
      </c>
      <c r="L821" s="74">
        <f t="shared" si="60"/>
        <v>0.8258119257665818</v>
      </c>
      <c r="M821" s="5" t="str">
        <f t="shared" si="62"/>
        <v/>
      </c>
    </row>
    <row r="822" spans="1:13" x14ac:dyDescent="0.2">
      <c r="A822" s="118" t="s">
        <v>2436</v>
      </c>
      <c r="B822" s="59" t="s">
        <v>189</v>
      </c>
      <c r="C822" s="59" t="s">
        <v>885</v>
      </c>
      <c r="D822" s="118" t="s">
        <v>212</v>
      </c>
      <c r="E822" s="118" t="s">
        <v>1020</v>
      </c>
      <c r="F822" s="119">
        <v>8.8879248699999991</v>
      </c>
      <c r="G822" s="119">
        <v>1.0921767180000002</v>
      </c>
      <c r="H822" s="74">
        <f t="shared" si="58"/>
        <v>7.1378083999772617</v>
      </c>
      <c r="I822" s="119">
        <v>4.4689260000000001E-2</v>
      </c>
      <c r="J822" s="119">
        <v>0.83360853000000001</v>
      </c>
      <c r="K822" s="74">
        <f t="shared" si="59"/>
        <v>-0.94639059175654072</v>
      </c>
      <c r="L822" s="74">
        <f t="shared" si="60"/>
        <v>5.0280870567259873E-3</v>
      </c>
      <c r="M822" s="5" t="str">
        <f t="shared" si="62"/>
        <v/>
      </c>
    </row>
    <row r="823" spans="1:13" x14ac:dyDescent="0.2">
      <c r="A823" s="118" t="s">
        <v>2636</v>
      </c>
      <c r="B823" s="59" t="s">
        <v>157</v>
      </c>
      <c r="C823" s="59" t="s">
        <v>891</v>
      </c>
      <c r="D823" s="118" t="s">
        <v>212</v>
      </c>
      <c r="E823" s="118" t="s">
        <v>214</v>
      </c>
      <c r="F823" s="119">
        <v>0.9832115600000001</v>
      </c>
      <c r="G823" s="119">
        <v>0.13486410999999998</v>
      </c>
      <c r="H823" s="74">
        <f t="shared" si="58"/>
        <v>6.2903870421863921</v>
      </c>
      <c r="I823" s="119">
        <v>4.3047830000000002E-2</v>
      </c>
      <c r="J823" s="119">
        <v>9.4508949999999994E-2</v>
      </c>
      <c r="K823" s="74">
        <f t="shared" si="59"/>
        <v>-0.54451054635566254</v>
      </c>
      <c r="L823" s="74">
        <f t="shared" si="60"/>
        <v>4.3782876189942276E-2</v>
      </c>
      <c r="M823" s="5" t="str">
        <f t="shared" si="62"/>
        <v/>
      </c>
    </row>
    <row r="824" spans="1:13" x14ac:dyDescent="0.2">
      <c r="A824" s="118" t="s">
        <v>2825</v>
      </c>
      <c r="B824" s="59" t="s">
        <v>1674</v>
      </c>
      <c r="C824" s="59" t="s">
        <v>665</v>
      </c>
      <c r="D824" s="118" t="s">
        <v>212</v>
      </c>
      <c r="E824" s="118" t="s">
        <v>1020</v>
      </c>
      <c r="F824" s="119">
        <v>0.13496920000000001</v>
      </c>
      <c r="G824" s="119">
        <v>1.35375074</v>
      </c>
      <c r="H824" s="74">
        <f t="shared" si="58"/>
        <v>-0.90029981442521689</v>
      </c>
      <c r="I824" s="119">
        <v>4.2825500000000002E-2</v>
      </c>
      <c r="J824" s="119">
        <v>0.45778931</v>
      </c>
      <c r="K824" s="74">
        <f t="shared" si="59"/>
        <v>-0.90645150713545497</v>
      </c>
      <c r="L824" s="74">
        <f t="shared" si="60"/>
        <v>0.31729831694934846</v>
      </c>
      <c r="M824" s="5" t="str">
        <f t="shared" si="62"/>
        <v/>
      </c>
    </row>
    <row r="825" spans="1:13" x14ac:dyDescent="0.2">
      <c r="A825" s="118" t="s">
        <v>2340</v>
      </c>
      <c r="B825" s="59" t="s">
        <v>297</v>
      </c>
      <c r="C825" s="59" t="s">
        <v>1906</v>
      </c>
      <c r="D825" s="118" t="s">
        <v>213</v>
      </c>
      <c r="E825" s="118" t="s">
        <v>214</v>
      </c>
      <c r="F825" s="119">
        <v>0.49037998799999999</v>
      </c>
      <c r="G825" s="119">
        <v>1.4169658600000001</v>
      </c>
      <c r="H825" s="74">
        <f t="shared" si="58"/>
        <v>-0.65392251017254577</v>
      </c>
      <c r="I825" s="119">
        <v>4.2169150000000002E-2</v>
      </c>
      <c r="J825" s="119">
        <v>1.9908699299999999</v>
      </c>
      <c r="K825" s="74">
        <f t="shared" si="59"/>
        <v>-0.97881873176918188</v>
      </c>
      <c r="L825" s="74">
        <f t="shared" si="60"/>
        <v>8.5992803605191168E-2</v>
      </c>
      <c r="M825" s="5" t="str">
        <f t="shared" si="62"/>
        <v/>
      </c>
    </row>
    <row r="826" spans="1:13" x14ac:dyDescent="0.2">
      <c r="A826" s="118" t="s">
        <v>2154</v>
      </c>
      <c r="B826" s="59" t="s">
        <v>463</v>
      </c>
      <c r="C826" s="59" t="s">
        <v>886</v>
      </c>
      <c r="D826" s="118" t="s">
        <v>212</v>
      </c>
      <c r="E826" s="118" t="s">
        <v>1020</v>
      </c>
      <c r="F826" s="119">
        <v>0.37795477</v>
      </c>
      <c r="G826" s="119">
        <v>0.88212562999999999</v>
      </c>
      <c r="H826" s="74">
        <f t="shared" si="58"/>
        <v>-0.57154088131415026</v>
      </c>
      <c r="I826" s="119">
        <v>4.1350660000000004E-2</v>
      </c>
      <c r="J826" s="119">
        <v>0</v>
      </c>
      <c r="K826" s="74" t="str">
        <f t="shared" si="59"/>
        <v/>
      </c>
      <c r="L826" s="74">
        <f t="shared" si="60"/>
        <v>0.1094063715613379</v>
      </c>
      <c r="M826" s="5" t="str">
        <f t="shared" si="62"/>
        <v/>
      </c>
    </row>
    <row r="827" spans="1:13" x14ac:dyDescent="0.2">
      <c r="A827" s="118" t="s">
        <v>2950</v>
      </c>
      <c r="B827" s="59" t="s">
        <v>73</v>
      </c>
      <c r="C827" s="59" t="s">
        <v>885</v>
      </c>
      <c r="D827" s="118" t="s">
        <v>212</v>
      </c>
      <c r="E827" s="118" t="s">
        <v>3031</v>
      </c>
      <c r="F827" s="119">
        <v>4.7724539349999997</v>
      </c>
      <c r="G827" s="119">
        <v>10.04336458</v>
      </c>
      <c r="H827" s="74">
        <f t="shared" si="58"/>
        <v>-0.52481522531764946</v>
      </c>
      <c r="I827" s="119">
        <v>4.1158599999999997E-2</v>
      </c>
      <c r="J827" s="119">
        <v>8.60700909</v>
      </c>
      <c r="K827" s="74">
        <f t="shared" si="59"/>
        <v>-0.99521801364799067</v>
      </c>
      <c r="L827" s="74">
        <f t="shared" si="60"/>
        <v>8.6242005812047721E-3</v>
      </c>
      <c r="M827" s="5" t="str">
        <f t="shared" si="62"/>
        <v/>
      </c>
    </row>
    <row r="828" spans="1:13" x14ac:dyDescent="0.2">
      <c r="A828" s="118" t="s">
        <v>2018</v>
      </c>
      <c r="B828" s="59" t="s">
        <v>1032</v>
      </c>
      <c r="C828" s="59" t="s">
        <v>972</v>
      </c>
      <c r="D828" s="118" t="s">
        <v>213</v>
      </c>
      <c r="E828" s="118" t="s">
        <v>214</v>
      </c>
      <c r="F828" s="119">
        <v>0.31393618000000001</v>
      </c>
      <c r="G828" s="119">
        <v>0.27335435999999996</v>
      </c>
      <c r="H828" s="74">
        <f t="shared" si="58"/>
        <v>0.14845865271730085</v>
      </c>
      <c r="I828" s="119">
        <v>4.0287969999999999E-2</v>
      </c>
      <c r="J828" s="119">
        <v>8.6933501457274005</v>
      </c>
      <c r="K828" s="74">
        <f t="shared" si="59"/>
        <v>-0.99536565658524634</v>
      </c>
      <c r="L828" s="74">
        <f t="shared" si="60"/>
        <v>0.12833172016044789</v>
      </c>
      <c r="M828" s="5" t="str">
        <f t="shared" si="62"/>
        <v/>
      </c>
    </row>
    <row r="829" spans="1:13" x14ac:dyDescent="0.2">
      <c r="A829" s="118" t="s">
        <v>2809</v>
      </c>
      <c r="B829" s="59" t="s">
        <v>2072</v>
      </c>
      <c r="C829" s="59" t="s">
        <v>1942</v>
      </c>
      <c r="D829" s="118" t="s">
        <v>212</v>
      </c>
      <c r="E829" s="118" t="s">
        <v>214</v>
      </c>
      <c r="F829" s="119">
        <v>3.9589599999999996E-2</v>
      </c>
      <c r="G829" s="119">
        <v>4.0908045399999997</v>
      </c>
      <c r="H829" s="74">
        <f t="shared" si="58"/>
        <v>-0.99032229489018808</v>
      </c>
      <c r="I829" s="119">
        <v>3.9589599999999996E-2</v>
      </c>
      <c r="J829" s="119">
        <v>3.3207594999999999</v>
      </c>
      <c r="K829" s="74">
        <f t="shared" si="59"/>
        <v>-0.98807814898971158</v>
      </c>
      <c r="L829" s="74">
        <f t="shared" si="60"/>
        <v>1</v>
      </c>
      <c r="M829" s="5" t="str">
        <f t="shared" si="62"/>
        <v/>
      </c>
    </row>
    <row r="830" spans="1:13" x14ac:dyDescent="0.2">
      <c r="A830" s="118" t="s">
        <v>2144</v>
      </c>
      <c r="B830" s="59" t="s">
        <v>837</v>
      </c>
      <c r="C830" s="59" t="s">
        <v>886</v>
      </c>
      <c r="D830" s="118" t="s">
        <v>212</v>
      </c>
      <c r="E830" s="118" t="s">
        <v>1020</v>
      </c>
      <c r="F830" s="119">
        <v>0.112262815</v>
      </c>
      <c r="G830" s="119">
        <v>0.96844305500000005</v>
      </c>
      <c r="H830" s="74">
        <f t="shared" si="58"/>
        <v>-0.88407907473713054</v>
      </c>
      <c r="I830" s="119">
        <v>3.8943249999999999E-2</v>
      </c>
      <c r="J830" s="119">
        <v>0</v>
      </c>
      <c r="K830" s="74" t="str">
        <f t="shared" si="59"/>
        <v/>
      </c>
      <c r="L830" s="74">
        <f t="shared" si="60"/>
        <v>0.34689358181513619</v>
      </c>
      <c r="M830" s="5" t="str">
        <f t="shared" si="62"/>
        <v/>
      </c>
    </row>
    <row r="831" spans="1:13" x14ac:dyDescent="0.2">
      <c r="A831" s="118" t="s">
        <v>2795</v>
      </c>
      <c r="B831" s="59" t="s">
        <v>1019</v>
      </c>
      <c r="C831" s="59" t="s">
        <v>665</v>
      </c>
      <c r="D831" s="118" t="s">
        <v>212</v>
      </c>
      <c r="E831" s="118" t="s">
        <v>1020</v>
      </c>
      <c r="F831" s="119">
        <v>0.29612382900000001</v>
      </c>
      <c r="G831" s="119">
        <v>0.46531621700000003</v>
      </c>
      <c r="H831" s="74">
        <f t="shared" si="58"/>
        <v>-0.36360733157082292</v>
      </c>
      <c r="I831" s="119">
        <v>3.8684429999999999E-2</v>
      </c>
      <c r="J831" s="119">
        <v>1.97180205</v>
      </c>
      <c r="K831" s="74">
        <f t="shared" si="59"/>
        <v>-0.98038117974367656</v>
      </c>
      <c r="L831" s="74">
        <f t="shared" si="60"/>
        <v>0.13063599147233773</v>
      </c>
      <c r="M831" s="5" t="str">
        <f t="shared" si="62"/>
        <v/>
      </c>
    </row>
    <row r="832" spans="1:13" x14ac:dyDescent="0.2">
      <c r="A832" s="118" t="s">
        <v>2380</v>
      </c>
      <c r="B832" s="59" t="s">
        <v>1414</v>
      </c>
      <c r="C832" s="59" t="s">
        <v>972</v>
      </c>
      <c r="D832" s="118" t="s">
        <v>212</v>
      </c>
      <c r="E832" s="118" t="s">
        <v>1020</v>
      </c>
      <c r="F832" s="119">
        <v>2.5718560000000001E-2</v>
      </c>
      <c r="G832" s="119">
        <v>1.2657E-2</v>
      </c>
      <c r="H832" s="74">
        <f t="shared" si="58"/>
        <v>1.0319633404440234</v>
      </c>
      <c r="I832" s="119">
        <v>3.8375559999999996E-2</v>
      </c>
      <c r="J832" s="119">
        <v>0</v>
      </c>
      <c r="K832" s="74" t="str">
        <f t="shared" si="59"/>
        <v/>
      </c>
      <c r="L832" s="74">
        <f t="shared" si="60"/>
        <v>1.4921348629161195</v>
      </c>
      <c r="M832" s="5" t="str">
        <f t="shared" si="62"/>
        <v/>
      </c>
    </row>
    <row r="833" spans="1:13" x14ac:dyDescent="0.2">
      <c r="A833" s="118" t="s">
        <v>2471</v>
      </c>
      <c r="B833" s="59" t="s">
        <v>78</v>
      </c>
      <c r="C833" s="59" t="s">
        <v>885</v>
      </c>
      <c r="D833" s="118" t="s">
        <v>212</v>
      </c>
      <c r="E833" s="118" t="s">
        <v>3031</v>
      </c>
      <c r="F833" s="119">
        <v>8.5874490000000012E-2</v>
      </c>
      <c r="G833" s="119">
        <v>0.31194270000000002</v>
      </c>
      <c r="H833" s="74">
        <f t="shared" si="58"/>
        <v>-0.72471069205979166</v>
      </c>
      <c r="I833" s="119">
        <v>3.6585680000000002E-2</v>
      </c>
      <c r="J833" s="119">
        <v>0</v>
      </c>
      <c r="K833" s="74" t="str">
        <f t="shared" si="59"/>
        <v/>
      </c>
      <c r="L833" s="74">
        <f t="shared" si="60"/>
        <v>0.42603664953352266</v>
      </c>
      <c r="M833" s="5" t="str">
        <f t="shared" si="62"/>
        <v/>
      </c>
    </row>
    <row r="834" spans="1:13" x14ac:dyDescent="0.2">
      <c r="A834" s="118" t="s">
        <v>2105</v>
      </c>
      <c r="B834" s="59" t="s">
        <v>386</v>
      </c>
      <c r="C834" s="59" t="s">
        <v>886</v>
      </c>
      <c r="D834" s="118" t="s">
        <v>212</v>
      </c>
      <c r="E834" s="118" t="s">
        <v>1020</v>
      </c>
      <c r="F834" s="119">
        <v>5.0949753790000001</v>
      </c>
      <c r="G834" s="119">
        <v>2.449103343</v>
      </c>
      <c r="H834" s="74">
        <f t="shared" si="58"/>
        <v>1.0803431564300472</v>
      </c>
      <c r="I834" s="119">
        <v>3.2887449999999999E-2</v>
      </c>
      <c r="J834" s="119">
        <v>0</v>
      </c>
      <c r="K834" s="74" t="str">
        <f t="shared" si="59"/>
        <v/>
      </c>
      <c r="L834" s="74">
        <f t="shared" si="60"/>
        <v>6.4548790825471811E-3</v>
      </c>
      <c r="M834" s="5" t="str">
        <f t="shared" si="62"/>
        <v/>
      </c>
    </row>
    <row r="835" spans="1:13" x14ac:dyDescent="0.2">
      <c r="A835" s="118" t="s">
        <v>2671</v>
      </c>
      <c r="B835" s="59" t="s">
        <v>206</v>
      </c>
      <c r="C835" s="59" t="s">
        <v>891</v>
      </c>
      <c r="D835" s="118" t="s">
        <v>212</v>
      </c>
      <c r="E835" s="118" t="s">
        <v>214</v>
      </c>
      <c r="F835" s="119">
        <v>0.18759047000000001</v>
      </c>
      <c r="G835" s="119">
        <v>0.20849326999999998</v>
      </c>
      <c r="H835" s="74">
        <f t="shared" si="58"/>
        <v>-0.10025647350631495</v>
      </c>
      <c r="I835" s="119">
        <v>3.2645590000000002E-2</v>
      </c>
      <c r="J835" s="119">
        <v>0.11951128999999999</v>
      </c>
      <c r="K835" s="74">
        <f t="shared" si="59"/>
        <v>-0.72684095368730439</v>
      </c>
      <c r="L835" s="74">
        <f t="shared" si="60"/>
        <v>0.17402584470309179</v>
      </c>
      <c r="M835" s="5" t="str">
        <f t="shared" si="62"/>
        <v/>
      </c>
    </row>
    <row r="836" spans="1:13" x14ac:dyDescent="0.2">
      <c r="A836" s="118" t="s">
        <v>2164</v>
      </c>
      <c r="B836" s="59" t="s">
        <v>471</v>
      </c>
      <c r="C836" s="59" t="s">
        <v>886</v>
      </c>
      <c r="D836" s="118" t="s">
        <v>212</v>
      </c>
      <c r="E836" s="118" t="s">
        <v>1020</v>
      </c>
      <c r="F836" s="119">
        <v>1.13084575</v>
      </c>
      <c r="G836" s="119">
        <v>0.26601742</v>
      </c>
      <c r="H836" s="74">
        <f t="shared" si="58"/>
        <v>3.2510214180710424</v>
      </c>
      <c r="I836" s="119">
        <v>2.9309400000000003E-2</v>
      </c>
      <c r="J836" s="119">
        <v>0.7498494</v>
      </c>
      <c r="K836" s="74">
        <f t="shared" si="59"/>
        <v>-0.96091295132062515</v>
      </c>
      <c r="L836" s="74">
        <f t="shared" si="60"/>
        <v>2.5918123669828538E-2</v>
      </c>
      <c r="M836" s="5" t="str">
        <f t="shared" si="62"/>
        <v/>
      </c>
    </row>
    <row r="837" spans="1:13" x14ac:dyDescent="0.2">
      <c r="A837" s="118" t="s">
        <v>2600</v>
      </c>
      <c r="B837" s="59" t="s">
        <v>657</v>
      </c>
      <c r="C837" s="59" t="s">
        <v>891</v>
      </c>
      <c r="D837" s="118" t="s">
        <v>212</v>
      </c>
      <c r="E837" s="118" t="s">
        <v>1020</v>
      </c>
      <c r="F837" s="119">
        <v>2.9663990499999997</v>
      </c>
      <c r="G837" s="119">
        <v>3.1977306899999998</v>
      </c>
      <c r="H837" s="74">
        <f t="shared" si="58"/>
        <v>-7.2342439819408355E-2</v>
      </c>
      <c r="I837" s="119">
        <v>2.893014E-2</v>
      </c>
      <c r="J837" s="119">
        <v>2.22339632</v>
      </c>
      <c r="K837" s="74">
        <f t="shared" si="59"/>
        <v>-0.98698831164747092</v>
      </c>
      <c r="L837" s="74">
        <f t="shared" si="60"/>
        <v>9.7526123466092681E-3</v>
      </c>
      <c r="M837" s="5" t="str">
        <f t="shared" si="62"/>
        <v/>
      </c>
    </row>
    <row r="838" spans="1:13" x14ac:dyDescent="0.2">
      <c r="A838" s="118" t="s">
        <v>1955</v>
      </c>
      <c r="B838" s="59" t="s">
        <v>276</v>
      </c>
      <c r="C838" s="59" t="s">
        <v>279</v>
      </c>
      <c r="D838" s="118" t="s">
        <v>213</v>
      </c>
      <c r="E838" s="118" t="s">
        <v>214</v>
      </c>
      <c r="F838" s="119">
        <v>2.2684783500000001</v>
      </c>
      <c r="G838" s="119">
        <v>2.3513916200000002</v>
      </c>
      <c r="H838" s="74">
        <f t="shared" si="58"/>
        <v>-3.5261361525138146E-2</v>
      </c>
      <c r="I838" s="119">
        <v>2.7740000000000001E-2</v>
      </c>
      <c r="J838" s="119">
        <v>7.3231240000000003E-2</v>
      </c>
      <c r="K838" s="74">
        <f t="shared" si="59"/>
        <v>-0.62119991413500575</v>
      </c>
      <c r="L838" s="74">
        <f t="shared" si="60"/>
        <v>1.2228461426576983E-2</v>
      </c>
      <c r="M838" s="5" t="str">
        <f t="shared" si="62"/>
        <v/>
      </c>
    </row>
    <row r="839" spans="1:13" x14ac:dyDescent="0.2">
      <c r="A839" s="118" t="s">
        <v>2095</v>
      </c>
      <c r="B839" s="59" t="s">
        <v>626</v>
      </c>
      <c r="C839" s="59" t="s">
        <v>886</v>
      </c>
      <c r="D839" s="118" t="s">
        <v>213</v>
      </c>
      <c r="E839" s="118" t="s">
        <v>214</v>
      </c>
      <c r="F839" s="119">
        <v>1.1724967399999999</v>
      </c>
      <c r="G839" s="119">
        <v>3.2134636349999997</v>
      </c>
      <c r="H839" s="74">
        <f t="shared" ref="H839:H902" si="63">IF(ISERROR(F839/G839-1),"",IF((F839/G839-1)&gt;10000%,"",F839/G839-1))</f>
        <v>-0.63512991800201279</v>
      </c>
      <c r="I839" s="119">
        <v>2.585875E-2</v>
      </c>
      <c r="J839" s="119">
        <v>1.9380950000000001E-2</v>
      </c>
      <c r="K839" s="74">
        <f t="shared" ref="K839:K902" si="64">IF(ISERROR(I839/J839-1),"",IF((I839/J839-1)&gt;10000%,"",I839/J839-1))</f>
        <v>0.33423542189624333</v>
      </c>
      <c r="L839" s="74">
        <f t="shared" ref="L839:L902" si="65">IF(ISERROR(I839/F839),"",IF(I839/F839&gt;10000%,"",I839/F839))</f>
        <v>2.2054432321918439E-2</v>
      </c>
      <c r="M839" s="5" t="str">
        <f t="shared" si="62"/>
        <v/>
      </c>
    </row>
    <row r="840" spans="1:13" x14ac:dyDescent="0.2">
      <c r="A840" s="118" t="s">
        <v>1983</v>
      </c>
      <c r="B840" s="59" t="s">
        <v>1984</v>
      </c>
      <c r="C840" s="59" t="s">
        <v>279</v>
      </c>
      <c r="D840" s="118" t="s">
        <v>213</v>
      </c>
      <c r="E840" s="118" t="s">
        <v>214</v>
      </c>
      <c r="F840" s="119">
        <v>7.22973468</v>
      </c>
      <c r="G840" s="119">
        <v>5.9491065700000005</v>
      </c>
      <c r="H840" s="74">
        <f t="shared" si="63"/>
        <v>0.21526393836310098</v>
      </c>
      <c r="I840" s="119">
        <v>2.5071599999999999E-2</v>
      </c>
      <c r="J840" s="119">
        <v>5.8061000000000007E-3</v>
      </c>
      <c r="K840" s="74">
        <f t="shared" si="64"/>
        <v>3.318148154527135</v>
      </c>
      <c r="L840" s="74">
        <f t="shared" si="65"/>
        <v>3.4678451021663216E-3</v>
      </c>
      <c r="M840" s="5" t="str">
        <f t="shared" si="62"/>
        <v/>
      </c>
    </row>
    <row r="841" spans="1:13" x14ac:dyDescent="0.2">
      <c r="A841" s="118" t="s">
        <v>2096</v>
      </c>
      <c r="B841" s="59" t="s">
        <v>628</v>
      </c>
      <c r="C841" s="59" t="s">
        <v>886</v>
      </c>
      <c r="D841" s="118" t="s">
        <v>212</v>
      </c>
      <c r="E841" s="118" t="s">
        <v>1020</v>
      </c>
      <c r="F841" s="119">
        <v>0.25604570500000001</v>
      </c>
      <c r="G841" s="119">
        <v>8.8548226999999993E-2</v>
      </c>
      <c r="H841" s="74">
        <f t="shared" si="63"/>
        <v>1.8915960677563879</v>
      </c>
      <c r="I841" s="119">
        <v>2.3101880000000002E-2</v>
      </c>
      <c r="J841" s="119">
        <v>0</v>
      </c>
      <c r="K841" s="74" t="str">
        <f t="shared" si="64"/>
        <v/>
      </c>
      <c r="L841" s="74">
        <f t="shared" si="65"/>
        <v>9.0225610306566173E-2</v>
      </c>
      <c r="M841" s="5" t="str">
        <f t="shared" si="62"/>
        <v/>
      </c>
    </row>
    <row r="842" spans="1:13" x14ac:dyDescent="0.2">
      <c r="A842" s="118" t="s">
        <v>2644</v>
      </c>
      <c r="B842" s="59" t="s">
        <v>331</v>
      </c>
      <c r="C842" s="59" t="s">
        <v>891</v>
      </c>
      <c r="D842" s="118" t="s">
        <v>212</v>
      </c>
      <c r="E842" s="118" t="s">
        <v>1020</v>
      </c>
      <c r="F842" s="119">
        <v>2.6043549999999999E-2</v>
      </c>
      <c r="G842" s="119">
        <v>9.685102000000001E-2</v>
      </c>
      <c r="H842" s="74">
        <f t="shared" si="63"/>
        <v>-0.73109679175294184</v>
      </c>
      <c r="I842" s="119">
        <v>2.197998E-2</v>
      </c>
      <c r="J842" s="119">
        <v>9.6863299999999999E-2</v>
      </c>
      <c r="K842" s="74">
        <f t="shared" si="64"/>
        <v>-0.7730824780902571</v>
      </c>
      <c r="L842" s="74">
        <f t="shared" si="65"/>
        <v>0.8439701960754199</v>
      </c>
      <c r="M842" s="5" t="str">
        <f t="shared" si="62"/>
        <v/>
      </c>
    </row>
    <row r="843" spans="1:13" x14ac:dyDescent="0.2">
      <c r="A843" s="118" t="s">
        <v>2673</v>
      </c>
      <c r="B843" s="59" t="s">
        <v>909</v>
      </c>
      <c r="C843" s="59" t="s">
        <v>891</v>
      </c>
      <c r="D843" s="118" t="s">
        <v>212</v>
      </c>
      <c r="E843" s="118" t="s">
        <v>214</v>
      </c>
      <c r="F843" s="119">
        <v>0.87478554000000008</v>
      </c>
      <c r="G843" s="119">
        <v>1.5468774430000001</v>
      </c>
      <c r="H843" s="74">
        <f t="shared" si="63"/>
        <v>-0.43448296827998933</v>
      </c>
      <c r="I843" s="119">
        <v>2.1914860000000001E-2</v>
      </c>
      <c r="J843" s="119">
        <v>7.7855800000000003E-3</v>
      </c>
      <c r="K843" s="74">
        <f t="shared" si="64"/>
        <v>1.8148012094153549</v>
      </c>
      <c r="L843" s="74">
        <f t="shared" si="65"/>
        <v>2.5051694384431639E-2</v>
      </c>
      <c r="M843" s="5" t="str">
        <f t="shared" si="62"/>
        <v/>
      </c>
    </row>
    <row r="844" spans="1:13" x14ac:dyDescent="0.2">
      <c r="A844" s="118" t="s">
        <v>2485</v>
      </c>
      <c r="B844" s="59" t="s">
        <v>2486</v>
      </c>
      <c r="C844" s="59" t="s">
        <v>1942</v>
      </c>
      <c r="D844" s="118" t="s">
        <v>212</v>
      </c>
      <c r="E844" s="118" t="s">
        <v>1020</v>
      </c>
      <c r="F844" s="119">
        <v>2.1092320000000001E-2</v>
      </c>
      <c r="G844" s="119">
        <v>0.21901657999999999</v>
      </c>
      <c r="H844" s="74">
        <f t="shared" si="63"/>
        <v>-0.90369532754095605</v>
      </c>
      <c r="I844" s="119">
        <v>2.1092320000000001E-2</v>
      </c>
      <c r="J844" s="119">
        <v>1.4894092299999999</v>
      </c>
      <c r="K844" s="74">
        <f t="shared" si="64"/>
        <v>-0.98583846563110122</v>
      </c>
      <c r="L844" s="74">
        <f t="shared" si="65"/>
        <v>1</v>
      </c>
      <c r="M844" s="5" t="str">
        <f t="shared" si="62"/>
        <v/>
      </c>
    </row>
    <row r="845" spans="1:13" x14ac:dyDescent="0.2">
      <c r="A845" s="118" t="s">
        <v>492</v>
      </c>
      <c r="B845" s="59" t="s">
        <v>57</v>
      </c>
      <c r="C845" s="59" t="s">
        <v>494</v>
      </c>
      <c r="D845" s="118" t="s">
        <v>212</v>
      </c>
      <c r="E845" s="118" t="s">
        <v>1020</v>
      </c>
      <c r="F845" s="119">
        <v>1.7455873850000001</v>
      </c>
      <c r="G845" s="119">
        <v>0.50229979999999996</v>
      </c>
      <c r="H845" s="74">
        <f t="shared" si="63"/>
        <v>2.4751902847661897</v>
      </c>
      <c r="I845" s="119">
        <v>2.013411E-2</v>
      </c>
      <c r="J845" s="119">
        <v>4.2330200000000005E-3</v>
      </c>
      <c r="K845" s="74">
        <f t="shared" si="64"/>
        <v>3.7564410279186013</v>
      </c>
      <c r="L845" s="74">
        <f t="shared" si="65"/>
        <v>1.1534289358994193E-2</v>
      </c>
      <c r="M845" s="5" t="str">
        <f t="shared" si="62"/>
        <v/>
      </c>
    </row>
    <row r="846" spans="1:13" x14ac:dyDescent="0.2">
      <c r="A846" s="118" t="s">
        <v>2325</v>
      </c>
      <c r="B846" s="59" t="s">
        <v>1965</v>
      </c>
      <c r="C846" s="59" t="s">
        <v>279</v>
      </c>
      <c r="D846" s="118" t="s">
        <v>827</v>
      </c>
      <c r="E846" s="118" t="s">
        <v>1020</v>
      </c>
      <c r="F846" s="119">
        <v>1.75017742</v>
      </c>
      <c r="G846" s="119">
        <v>0.94340785999999999</v>
      </c>
      <c r="H846" s="74">
        <f t="shared" si="63"/>
        <v>0.85516518804496711</v>
      </c>
      <c r="I846" s="119">
        <v>1.9953099999999998E-2</v>
      </c>
      <c r="J846" s="119">
        <v>2.013264E-2</v>
      </c>
      <c r="K846" s="74">
        <f t="shared" si="64"/>
        <v>-8.9178567738757986E-3</v>
      </c>
      <c r="L846" s="74">
        <f t="shared" si="65"/>
        <v>1.1400615601588551E-2</v>
      </c>
      <c r="M846" s="5" t="str">
        <f t="shared" si="62"/>
        <v/>
      </c>
    </row>
    <row r="847" spans="1:13" x14ac:dyDescent="0.2">
      <c r="A847" s="118" t="s">
        <v>1963</v>
      </c>
      <c r="B847" s="59" t="s">
        <v>2921</v>
      </c>
      <c r="C847" s="59" t="s">
        <v>890</v>
      </c>
      <c r="D847" s="118" t="s">
        <v>827</v>
      </c>
      <c r="E847" s="118" t="s">
        <v>1020</v>
      </c>
      <c r="F847" s="119">
        <v>0.56938661999999995</v>
      </c>
      <c r="G847" s="119">
        <v>1.4056114499999999</v>
      </c>
      <c r="H847" s="74">
        <f t="shared" si="63"/>
        <v>-0.59491890877809794</v>
      </c>
      <c r="I847" s="119">
        <v>1.9952890000000001E-2</v>
      </c>
      <c r="J847" s="119">
        <v>3.6787083650000003</v>
      </c>
      <c r="K847" s="74">
        <f t="shared" si="64"/>
        <v>-0.99457611530453571</v>
      </c>
      <c r="L847" s="74">
        <f t="shared" si="65"/>
        <v>3.5042779895319641E-2</v>
      </c>
      <c r="M847" s="5" t="str">
        <f t="shared" si="62"/>
        <v/>
      </c>
    </row>
    <row r="848" spans="1:13" x14ac:dyDescent="0.2">
      <c r="A848" s="118" t="s">
        <v>2634</v>
      </c>
      <c r="B848" s="59" t="s">
        <v>218</v>
      </c>
      <c r="C848" s="59" t="s">
        <v>891</v>
      </c>
      <c r="D848" s="118" t="s">
        <v>212</v>
      </c>
      <c r="E848" s="118" t="s">
        <v>1020</v>
      </c>
      <c r="F848" s="119">
        <v>3.0345573399999997</v>
      </c>
      <c r="G848" s="119">
        <v>3.1766761200000002</v>
      </c>
      <c r="H848" s="74">
        <f t="shared" si="63"/>
        <v>-4.4738202646859904E-2</v>
      </c>
      <c r="I848" s="119">
        <v>1.910007E-2</v>
      </c>
      <c r="J848" s="119">
        <v>4.6246240000000001E-2</v>
      </c>
      <c r="K848" s="74">
        <f t="shared" si="64"/>
        <v>-0.58699193707423558</v>
      </c>
      <c r="L848" s="74">
        <f t="shared" si="65"/>
        <v>6.2941865517690309E-3</v>
      </c>
      <c r="M848" s="5" t="str">
        <f t="shared" si="62"/>
        <v/>
      </c>
    </row>
    <row r="849" spans="1:13" x14ac:dyDescent="0.2">
      <c r="A849" s="118" t="s">
        <v>1868</v>
      </c>
      <c r="B849" s="59" t="s">
        <v>322</v>
      </c>
      <c r="C849" s="59" t="s">
        <v>890</v>
      </c>
      <c r="D849" s="118" t="s">
        <v>213</v>
      </c>
      <c r="E849" s="118" t="s">
        <v>1020</v>
      </c>
      <c r="F849" s="119">
        <v>4.6707970000000001E-2</v>
      </c>
      <c r="G849" s="119">
        <v>0.78146639000000007</v>
      </c>
      <c r="H849" s="74">
        <f t="shared" si="63"/>
        <v>-0.94023035334891369</v>
      </c>
      <c r="I849" s="119">
        <v>1.8411480000000001E-2</v>
      </c>
      <c r="J849" s="119">
        <v>1.6813390000000001E-2</v>
      </c>
      <c r="K849" s="74">
        <f t="shared" si="64"/>
        <v>9.5048648725807316E-2</v>
      </c>
      <c r="L849" s="74">
        <f t="shared" si="65"/>
        <v>0.39418283432142309</v>
      </c>
      <c r="M849" s="5" t="str">
        <f t="shared" si="62"/>
        <v/>
      </c>
    </row>
    <row r="850" spans="1:13" x14ac:dyDescent="0.2">
      <c r="A850" s="118" t="s">
        <v>2826</v>
      </c>
      <c r="B850" s="59" t="s">
        <v>1673</v>
      </c>
      <c r="C850" s="59" t="s">
        <v>665</v>
      </c>
      <c r="D850" s="118" t="s">
        <v>212</v>
      </c>
      <c r="E850" s="118" t="s">
        <v>1020</v>
      </c>
      <c r="F850" s="119">
        <v>5.5037169999999996E-2</v>
      </c>
      <c r="G850" s="119">
        <v>0.16993945000000002</v>
      </c>
      <c r="H850" s="74">
        <f t="shared" si="63"/>
        <v>-0.67613658864966319</v>
      </c>
      <c r="I850" s="119">
        <v>1.806106E-2</v>
      </c>
      <c r="J850" s="119">
        <v>1.1860000000000001E-2</v>
      </c>
      <c r="K850" s="74">
        <f t="shared" si="64"/>
        <v>0.52285497470489029</v>
      </c>
      <c r="L850" s="74">
        <f t="shared" si="65"/>
        <v>0.3281611318314514</v>
      </c>
      <c r="M850" s="5" t="str">
        <f t="shared" si="62"/>
        <v/>
      </c>
    </row>
    <row r="851" spans="1:13" x14ac:dyDescent="0.2">
      <c r="A851" s="118" t="s">
        <v>3028</v>
      </c>
      <c r="B851" s="59" t="s">
        <v>3029</v>
      </c>
      <c r="C851" s="59" t="s">
        <v>887</v>
      </c>
      <c r="D851" s="118" t="s">
        <v>212</v>
      </c>
      <c r="E851" s="118" t="s">
        <v>1020</v>
      </c>
      <c r="F851" s="119">
        <v>0.82769769999999998</v>
      </c>
      <c r="G851" s="119">
        <v>1.5018083200000001</v>
      </c>
      <c r="H851" s="74">
        <f t="shared" si="63"/>
        <v>-0.44886595114881245</v>
      </c>
      <c r="I851" s="119">
        <v>1.7165299999999998E-2</v>
      </c>
      <c r="J851" s="119">
        <v>0</v>
      </c>
      <c r="K851" s="74" t="str">
        <f t="shared" si="64"/>
        <v/>
      </c>
      <c r="L851" s="74">
        <f t="shared" si="65"/>
        <v>2.0738610243812444E-2</v>
      </c>
      <c r="M851" s="5" t="str">
        <f t="shared" si="62"/>
        <v/>
      </c>
    </row>
    <row r="852" spans="1:13" x14ac:dyDescent="0.2">
      <c r="A852" s="118" t="s">
        <v>2505</v>
      </c>
      <c r="B852" s="59" t="s">
        <v>2499</v>
      </c>
      <c r="C852" s="59" t="s">
        <v>889</v>
      </c>
      <c r="D852" s="118" t="s">
        <v>827</v>
      </c>
      <c r="E852" s="118" t="s">
        <v>1020</v>
      </c>
      <c r="F852" s="119">
        <v>1.11185333</v>
      </c>
      <c r="G852" s="119">
        <v>2.7680602599999999</v>
      </c>
      <c r="H852" s="74">
        <f t="shared" si="63"/>
        <v>-0.59832762817092711</v>
      </c>
      <c r="I852" s="119">
        <v>1.6856070000000001E-2</v>
      </c>
      <c r="J852" s="119">
        <v>1.2436475900000001</v>
      </c>
      <c r="K852" s="74">
        <f t="shared" si="64"/>
        <v>-0.98644626489406051</v>
      </c>
      <c r="L852" s="74">
        <f t="shared" si="65"/>
        <v>1.5160335941072373E-2</v>
      </c>
      <c r="M852" s="5" t="str">
        <f t="shared" ref="M852:M873" si="66">IF(B852=B851,"FALSE","")</f>
        <v/>
      </c>
    </row>
    <row r="853" spans="1:13" x14ac:dyDescent="0.2">
      <c r="A853" s="118" t="s">
        <v>2472</v>
      </c>
      <c r="B853" s="59" t="s">
        <v>958</v>
      </c>
      <c r="C853" s="59" t="s">
        <v>885</v>
      </c>
      <c r="D853" s="118" t="s">
        <v>212</v>
      </c>
      <c r="E853" s="118" t="s">
        <v>1020</v>
      </c>
      <c r="F853" s="119">
        <v>2.1135999999999999E-2</v>
      </c>
      <c r="G853" s="119">
        <v>0.1296766</v>
      </c>
      <c r="H853" s="74">
        <f t="shared" si="63"/>
        <v>-0.83700991543578418</v>
      </c>
      <c r="I853" s="119">
        <v>1.60346E-2</v>
      </c>
      <c r="J853" s="119">
        <v>0</v>
      </c>
      <c r="K853" s="74" t="str">
        <f t="shared" si="64"/>
        <v/>
      </c>
      <c r="L853" s="74">
        <f t="shared" si="65"/>
        <v>0.75863928841786532</v>
      </c>
      <c r="M853" s="5" t="str">
        <f t="shared" si="66"/>
        <v/>
      </c>
    </row>
    <row r="854" spans="1:13" x14ac:dyDescent="0.2">
      <c r="A854" s="118" t="s">
        <v>493</v>
      </c>
      <c r="B854" s="118" t="s">
        <v>59</v>
      </c>
      <c r="C854" s="118" t="s">
        <v>494</v>
      </c>
      <c r="D854" s="118" t="s">
        <v>212</v>
      </c>
      <c r="E854" s="118" t="s">
        <v>1020</v>
      </c>
      <c r="F854" s="119">
        <v>5.1061389999999998E-2</v>
      </c>
      <c r="G854" s="119">
        <v>8.864849000000001E-2</v>
      </c>
      <c r="H854" s="74">
        <f t="shared" si="63"/>
        <v>-0.42400158197844096</v>
      </c>
      <c r="I854" s="119">
        <v>1.5851319999999999E-2</v>
      </c>
      <c r="J854" s="119">
        <v>9.1536094999999998E-2</v>
      </c>
      <c r="K854" s="74">
        <f t="shared" si="64"/>
        <v>-0.82682984236983237</v>
      </c>
      <c r="L854" s="74">
        <f t="shared" si="65"/>
        <v>0.31043651573135789</v>
      </c>
      <c r="M854" s="5" t="str">
        <f t="shared" si="66"/>
        <v/>
      </c>
    </row>
    <row r="855" spans="1:13" x14ac:dyDescent="0.2">
      <c r="A855" s="118" t="s">
        <v>1736</v>
      </c>
      <c r="B855" s="59" t="s">
        <v>1547</v>
      </c>
      <c r="C855" s="59" t="s">
        <v>665</v>
      </c>
      <c r="D855" s="118" t="s">
        <v>212</v>
      </c>
      <c r="E855" s="118" t="s">
        <v>1020</v>
      </c>
      <c r="F855" s="119">
        <v>1.5166000000000001E-2</v>
      </c>
      <c r="G855" s="119">
        <v>3.1506554999999999E-2</v>
      </c>
      <c r="H855" s="74">
        <f t="shared" si="63"/>
        <v>-0.51863985129443702</v>
      </c>
      <c r="I855" s="119">
        <v>1.53346E-2</v>
      </c>
      <c r="J855" s="119">
        <v>5.2740900000000004E-3</v>
      </c>
      <c r="K855" s="74">
        <f t="shared" si="64"/>
        <v>1.9075347595509364</v>
      </c>
      <c r="L855" s="74">
        <f t="shared" si="65"/>
        <v>1.0111169721746009</v>
      </c>
      <c r="M855" s="5" t="str">
        <f t="shared" si="66"/>
        <v/>
      </c>
    </row>
    <row r="856" spans="1:13" x14ac:dyDescent="0.2">
      <c r="A856" s="118" t="s">
        <v>2329</v>
      </c>
      <c r="B856" s="118" t="s">
        <v>266</v>
      </c>
      <c r="C856" s="118" t="s">
        <v>279</v>
      </c>
      <c r="D856" s="118" t="s">
        <v>213</v>
      </c>
      <c r="E856" s="118" t="s">
        <v>214</v>
      </c>
      <c r="F856" s="119">
        <v>2.5295193</v>
      </c>
      <c r="G856" s="119">
        <v>3.20057905</v>
      </c>
      <c r="H856" s="74">
        <f t="shared" si="63"/>
        <v>-0.209668231753251</v>
      </c>
      <c r="I856" s="119">
        <v>1.525E-2</v>
      </c>
      <c r="J856" s="119">
        <v>0</v>
      </c>
      <c r="K856" s="74" t="str">
        <f t="shared" si="64"/>
        <v/>
      </c>
      <c r="L856" s="74">
        <f t="shared" si="65"/>
        <v>6.0288134587468852E-3</v>
      </c>
      <c r="M856" s="5" t="str">
        <f t="shared" si="66"/>
        <v/>
      </c>
    </row>
    <row r="857" spans="1:13" x14ac:dyDescent="0.2">
      <c r="A857" s="118" t="s">
        <v>1893</v>
      </c>
      <c r="B857" s="59" t="s">
        <v>1605</v>
      </c>
      <c r="C857" s="59" t="s">
        <v>890</v>
      </c>
      <c r="D857" s="118" t="s">
        <v>827</v>
      </c>
      <c r="E857" s="118" t="s">
        <v>214</v>
      </c>
      <c r="F857" s="119">
        <v>1.00663776</v>
      </c>
      <c r="G857" s="119">
        <v>1.6756800000000001E-3</v>
      </c>
      <c r="H857" s="74" t="str">
        <f t="shared" si="63"/>
        <v/>
      </c>
      <c r="I857" s="119">
        <v>1.467858E-2</v>
      </c>
      <c r="J857" s="119">
        <v>1.9973910000000001E-2</v>
      </c>
      <c r="K857" s="74">
        <f t="shared" si="64"/>
        <v>-0.26511233904628595</v>
      </c>
      <c r="L857" s="74">
        <f t="shared" si="65"/>
        <v>1.4581789580394838E-2</v>
      </c>
      <c r="M857" s="5" t="str">
        <f t="shared" si="66"/>
        <v/>
      </c>
    </row>
    <row r="858" spans="1:13" x14ac:dyDescent="0.2">
      <c r="A858" s="118" t="s">
        <v>2101</v>
      </c>
      <c r="B858" s="59" t="s">
        <v>959</v>
      </c>
      <c r="C858" s="59" t="s">
        <v>886</v>
      </c>
      <c r="D858" s="118" t="s">
        <v>212</v>
      </c>
      <c r="E858" s="118" t="s">
        <v>1020</v>
      </c>
      <c r="F858" s="119">
        <v>2.0788655999999999E-2</v>
      </c>
      <c r="G858" s="119">
        <v>0.29505253999999997</v>
      </c>
      <c r="H858" s="74">
        <f t="shared" si="63"/>
        <v>-0.92954252825615402</v>
      </c>
      <c r="I858" s="119">
        <v>1.370417E-2</v>
      </c>
      <c r="J858" s="119">
        <v>0</v>
      </c>
      <c r="K858" s="74" t="str">
        <f t="shared" si="64"/>
        <v/>
      </c>
      <c r="L858" s="74">
        <f t="shared" si="65"/>
        <v>0.65921385201621507</v>
      </c>
      <c r="M858" s="5" t="str">
        <f t="shared" si="66"/>
        <v/>
      </c>
    </row>
    <row r="859" spans="1:13" x14ac:dyDescent="0.2">
      <c r="A859" s="118" t="s">
        <v>2611</v>
      </c>
      <c r="B859" s="59" t="s">
        <v>1359</v>
      </c>
      <c r="C859" s="59" t="s">
        <v>891</v>
      </c>
      <c r="D859" s="118" t="s">
        <v>212</v>
      </c>
      <c r="E859" s="118" t="s">
        <v>1020</v>
      </c>
      <c r="F859" s="119">
        <v>0.86304749999999997</v>
      </c>
      <c r="G859" s="119">
        <v>1.98662524</v>
      </c>
      <c r="H859" s="74">
        <f t="shared" si="63"/>
        <v>-0.56557105858576529</v>
      </c>
      <c r="I859" s="119">
        <v>1.053519E-2</v>
      </c>
      <c r="J859" s="119">
        <v>2.396796E-2</v>
      </c>
      <c r="K859" s="74">
        <f t="shared" si="64"/>
        <v>-0.56044694667380957</v>
      </c>
      <c r="L859" s="74">
        <f t="shared" si="65"/>
        <v>1.2206964274851616E-2</v>
      </c>
      <c r="M859" s="5" t="str">
        <f t="shared" si="66"/>
        <v/>
      </c>
    </row>
    <row r="860" spans="1:13" x14ac:dyDescent="0.2">
      <c r="A860" s="118" t="s">
        <v>2455</v>
      </c>
      <c r="B860" s="59" t="s">
        <v>196</v>
      </c>
      <c r="C860" s="59" t="s">
        <v>885</v>
      </c>
      <c r="D860" s="118" t="s">
        <v>212</v>
      </c>
      <c r="E860" s="118" t="s">
        <v>3031</v>
      </c>
      <c r="F860" s="119">
        <v>0.70336606000000002</v>
      </c>
      <c r="G860" s="119">
        <v>2.2683915099999998</v>
      </c>
      <c r="H860" s="74">
        <f t="shared" si="63"/>
        <v>-0.68992739705678052</v>
      </c>
      <c r="I860" s="119">
        <v>1.038355E-2</v>
      </c>
      <c r="J860" s="119">
        <v>10.608292710000001</v>
      </c>
      <c r="K860" s="74">
        <f t="shared" si="64"/>
        <v>-0.9990211855683232</v>
      </c>
      <c r="L860" s="74">
        <f t="shared" si="65"/>
        <v>1.4762654314028175E-2</v>
      </c>
      <c r="M860" s="5" t="str">
        <f t="shared" si="66"/>
        <v/>
      </c>
    </row>
    <row r="861" spans="1:13" x14ac:dyDescent="0.2">
      <c r="A861" s="118" t="s">
        <v>2428</v>
      </c>
      <c r="B861" s="59" t="s">
        <v>982</v>
      </c>
      <c r="C861" s="59" t="s">
        <v>885</v>
      </c>
      <c r="D861" s="118" t="s">
        <v>212</v>
      </c>
      <c r="E861" s="118" t="s">
        <v>1020</v>
      </c>
      <c r="F861" s="119">
        <v>1.8452254699999999</v>
      </c>
      <c r="G861" s="119">
        <v>3.23999097</v>
      </c>
      <c r="H861" s="74">
        <f t="shared" si="63"/>
        <v>-0.4304843787882533</v>
      </c>
      <c r="I861" s="119">
        <v>9.4706900000000004E-3</v>
      </c>
      <c r="J861" s="119">
        <v>1.020541E-2</v>
      </c>
      <c r="K861" s="74">
        <f t="shared" si="64"/>
        <v>-7.1993187926795654E-2</v>
      </c>
      <c r="L861" s="74">
        <f t="shared" si="65"/>
        <v>5.1325380848986444E-3</v>
      </c>
      <c r="M861" s="5" t="str">
        <f t="shared" si="66"/>
        <v/>
      </c>
    </row>
    <row r="862" spans="1:13" x14ac:dyDescent="0.2">
      <c r="A862" s="118" t="s">
        <v>1948</v>
      </c>
      <c r="B862" s="59" t="s">
        <v>1949</v>
      </c>
      <c r="C862" s="59" t="s">
        <v>1942</v>
      </c>
      <c r="D862" s="118" t="s">
        <v>212</v>
      </c>
      <c r="E862" s="118" t="s">
        <v>1020</v>
      </c>
      <c r="F862" s="119">
        <v>1.7009720000000002E-2</v>
      </c>
      <c r="G862" s="119">
        <v>0.36396134999999996</v>
      </c>
      <c r="H862" s="74">
        <f t="shared" si="63"/>
        <v>-0.95326503762006598</v>
      </c>
      <c r="I862" s="119">
        <v>9.103459999999999E-3</v>
      </c>
      <c r="J862" s="119">
        <v>1.03647241</v>
      </c>
      <c r="K862" s="74">
        <f t="shared" si="64"/>
        <v>-0.99121688149904541</v>
      </c>
      <c r="L862" s="74">
        <f t="shared" si="65"/>
        <v>0.53519164336626335</v>
      </c>
      <c r="M862" s="5" t="str">
        <f t="shared" si="66"/>
        <v/>
      </c>
    </row>
    <row r="863" spans="1:13" x14ac:dyDescent="0.2">
      <c r="A863" s="118" t="s">
        <v>2393</v>
      </c>
      <c r="B863" s="59" t="s">
        <v>80</v>
      </c>
      <c r="C863" s="59" t="s">
        <v>892</v>
      </c>
      <c r="D863" s="118" t="s">
        <v>213</v>
      </c>
      <c r="E863" s="118" t="s">
        <v>214</v>
      </c>
      <c r="F863" s="119">
        <v>1.6816069999999999E-2</v>
      </c>
      <c r="G863" s="119">
        <v>7.966086E-2</v>
      </c>
      <c r="H863" s="74">
        <f t="shared" si="63"/>
        <v>-0.7889042372879228</v>
      </c>
      <c r="I863" s="119">
        <v>9.0814799999999994E-3</v>
      </c>
      <c r="J863" s="119">
        <v>0</v>
      </c>
      <c r="K863" s="74" t="str">
        <f t="shared" si="64"/>
        <v/>
      </c>
      <c r="L863" s="74">
        <f t="shared" si="65"/>
        <v>0.54004770436849991</v>
      </c>
      <c r="M863" s="5" t="str">
        <f t="shared" si="66"/>
        <v/>
      </c>
    </row>
    <row r="864" spans="1:13" x14ac:dyDescent="0.2">
      <c r="A864" s="118" t="s">
        <v>2670</v>
      </c>
      <c r="B864" s="59" t="s">
        <v>332</v>
      </c>
      <c r="C864" s="59" t="s">
        <v>891</v>
      </c>
      <c r="D864" s="118" t="s">
        <v>212</v>
      </c>
      <c r="E864" s="118" t="s">
        <v>1020</v>
      </c>
      <c r="F864" s="119">
        <v>9.4459299999999996E-2</v>
      </c>
      <c r="G864" s="119">
        <v>4.5083499999999999E-2</v>
      </c>
      <c r="H864" s="74">
        <f t="shared" si="63"/>
        <v>1.09520778111726</v>
      </c>
      <c r="I864" s="119">
        <v>8.780979999999999E-3</v>
      </c>
      <c r="J864" s="119">
        <v>0</v>
      </c>
      <c r="K864" s="74" t="str">
        <f t="shared" si="64"/>
        <v/>
      </c>
      <c r="L864" s="74">
        <f t="shared" si="65"/>
        <v>9.2960460219374902E-2</v>
      </c>
      <c r="M864" s="5" t="str">
        <f t="shared" si="66"/>
        <v/>
      </c>
    </row>
    <row r="865" spans="1:13" x14ac:dyDescent="0.2">
      <c r="A865" s="118" t="s">
        <v>2652</v>
      </c>
      <c r="B865" s="118" t="s">
        <v>321</v>
      </c>
      <c r="C865" s="118" t="s">
        <v>891</v>
      </c>
      <c r="D865" s="118" t="s">
        <v>212</v>
      </c>
      <c r="E865" s="118" t="s">
        <v>1020</v>
      </c>
      <c r="F865" s="119">
        <v>0.36158753000000005</v>
      </c>
      <c r="G865" s="119">
        <v>1.84882152</v>
      </c>
      <c r="H865" s="74">
        <f t="shared" si="63"/>
        <v>-0.80442269516637821</v>
      </c>
      <c r="I865" s="119">
        <v>7.8015799999999998E-3</v>
      </c>
      <c r="J865" s="119">
        <v>2.42751508</v>
      </c>
      <c r="K865" s="74">
        <f t="shared" si="64"/>
        <v>-0.99678618680300846</v>
      </c>
      <c r="L865" s="74">
        <f t="shared" si="65"/>
        <v>2.1575909987825076E-2</v>
      </c>
      <c r="M865" s="5" t="str">
        <f t="shared" si="66"/>
        <v/>
      </c>
    </row>
    <row r="866" spans="1:13" x14ac:dyDescent="0.2">
      <c r="A866" s="118" t="s">
        <v>1656</v>
      </c>
      <c r="B866" s="59" t="s">
        <v>843</v>
      </c>
      <c r="C866" s="59" t="s">
        <v>149</v>
      </c>
      <c r="D866" s="118" t="s">
        <v>827</v>
      </c>
      <c r="E866" s="118" t="s">
        <v>1020</v>
      </c>
      <c r="F866" s="119">
        <v>1.1463120530000002</v>
      </c>
      <c r="G866" s="119">
        <v>0.28642212300000003</v>
      </c>
      <c r="H866" s="74">
        <f t="shared" si="63"/>
        <v>3.0021770699604797</v>
      </c>
      <c r="I866" s="119">
        <v>7.7031800000000004E-3</v>
      </c>
      <c r="J866" s="119">
        <v>0</v>
      </c>
      <c r="K866" s="74" t="str">
        <f t="shared" si="64"/>
        <v/>
      </c>
      <c r="L866" s="74">
        <f t="shared" si="65"/>
        <v>6.7199677259260219E-3</v>
      </c>
      <c r="M866" s="5" t="str">
        <f t="shared" si="66"/>
        <v/>
      </c>
    </row>
    <row r="867" spans="1:13" x14ac:dyDescent="0.2">
      <c r="A867" s="118" t="s">
        <v>1701</v>
      </c>
      <c r="B867" s="59" t="s">
        <v>1350</v>
      </c>
      <c r="C867" s="59" t="s">
        <v>665</v>
      </c>
      <c r="D867" s="118" t="s">
        <v>212</v>
      </c>
      <c r="E867" s="118" t="s">
        <v>214</v>
      </c>
      <c r="F867" s="119">
        <v>3.4547330000000001E-2</v>
      </c>
      <c r="G867" s="119">
        <v>0.15362885999999998</v>
      </c>
      <c r="H867" s="74">
        <f t="shared" si="63"/>
        <v>-0.77512473893251566</v>
      </c>
      <c r="I867" s="119">
        <v>7.2992899999999999E-3</v>
      </c>
      <c r="J867" s="119">
        <v>35.103655520000004</v>
      </c>
      <c r="K867" s="74">
        <f t="shared" si="64"/>
        <v>-0.99979206467554804</v>
      </c>
      <c r="L867" s="74">
        <f t="shared" si="65"/>
        <v>0.21128376635763169</v>
      </c>
      <c r="M867" s="5" t="str">
        <f t="shared" si="66"/>
        <v/>
      </c>
    </row>
    <row r="868" spans="1:13" x14ac:dyDescent="0.2">
      <c r="A868" s="118" t="s">
        <v>1997</v>
      </c>
      <c r="B868" s="59" t="s">
        <v>1998</v>
      </c>
      <c r="C868" s="59" t="s">
        <v>665</v>
      </c>
      <c r="D868" s="118" t="s">
        <v>213</v>
      </c>
      <c r="E868" s="118" t="s">
        <v>214</v>
      </c>
      <c r="F868" s="119">
        <v>0.82459115000000005</v>
      </c>
      <c r="G868" s="119">
        <v>1.5960927199999999</v>
      </c>
      <c r="H868" s="74">
        <f t="shared" si="63"/>
        <v>-0.48336889225332713</v>
      </c>
      <c r="I868" s="119">
        <v>6.9617999999999998E-3</v>
      </c>
      <c r="J868" s="119">
        <v>4.0970760000000002E-2</v>
      </c>
      <c r="K868" s="74">
        <f t="shared" si="64"/>
        <v>-0.83007881718571974</v>
      </c>
      <c r="L868" s="74">
        <f t="shared" si="65"/>
        <v>8.44272946659687E-3</v>
      </c>
      <c r="M868" s="5" t="str">
        <f t="shared" si="66"/>
        <v/>
      </c>
    </row>
    <row r="869" spans="1:13" x14ac:dyDescent="0.2">
      <c r="A869" s="118" t="s">
        <v>2798</v>
      </c>
      <c r="B869" s="59" t="s">
        <v>1951</v>
      </c>
      <c r="C869" s="59" t="s">
        <v>1942</v>
      </c>
      <c r="D869" s="118" t="s">
        <v>212</v>
      </c>
      <c r="E869" s="118" t="s">
        <v>214</v>
      </c>
      <c r="F869" s="119">
        <v>2.7352400000000002E-2</v>
      </c>
      <c r="G869" s="119">
        <v>0</v>
      </c>
      <c r="H869" s="74" t="str">
        <f t="shared" si="63"/>
        <v/>
      </c>
      <c r="I869" s="119">
        <v>6.3083999999999996E-3</v>
      </c>
      <c r="J869" s="119">
        <v>5.7815999999999999E-2</v>
      </c>
      <c r="K869" s="74">
        <f t="shared" si="64"/>
        <v>-0.89088833540888335</v>
      </c>
      <c r="L869" s="74">
        <f t="shared" si="65"/>
        <v>0.23063424050540351</v>
      </c>
      <c r="M869" s="5" t="str">
        <f t="shared" si="66"/>
        <v/>
      </c>
    </row>
    <row r="870" spans="1:13" x14ac:dyDescent="0.2">
      <c r="A870" s="118" t="s">
        <v>2653</v>
      </c>
      <c r="B870" s="59" t="s">
        <v>220</v>
      </c>
      <c r="C870" s="59" t="s">
        <v>891</v>
      </c>
      <c r="D870" s="118" t="s">
        <v>212</v>
      </c>
      <c r="E870" s="118" t="s">
        <v>214</v>
      </c>
      <c r="F870" s="119">
        <v>0.25698076999999997</v>
      </c>
      <c r="G870" s="119">
        <v>0.36875087600000001</v>
      </c>
      <c r="H870" s="74">
        <f t="shared" si="63"/>
        <v>-0.30310465215003324</v>
      </c>
      <c r="I870" s="119">
        <v>5.3473699999999997E-3</v>
      </c>
      <c r="J870" s="119">
        <v>1.08859E-3</v>
      </c>
      <c r="K870" s="74">
        <f t="shared" si="64"/>
        <v>3.9121983483221419</v>
      </c>
      <c r="L870" s="74">
        <f t="shared" si="65"/>
        <v>2.0808444149342381E-2</v>
      </c>
      <c r="M870" s="5" t="str">
        <f t="shared" si="66"/>
        <v/>
      </c>
    </row>
    <row r="871" spans="1:13" x14ac:dyDescent="0.2">
      <c r="A871" s="118" t="s">
        <v>2645</v>
      </c>
      <c r="B871" s="59" t="s">
        <v>583</v>
      </c>
      <c r="C871" s="59" t="s">
        <v>891</v>
      </c>
      <c r="D871" s="118" t="s">
        <v>213</v>
      </c>
      <c r="E871" s="118" t="s">
        <v>1020</v>
      </c>
      <c r="F871" s="119">
        <v>12.289331220000001</v>
      </c>
      <c r="G871" s="119">
        <v>13.949658952</v>
      </c>
      <c r="H871" s="74">
        <f t="shared" si="63"/>
        <v>-0.1190228189601692</v>
      </c>
      <c r="I871" s="119">
        <v>4.8583799999999998E-3</v>
      </c>
      <c r="J871" s="119">
        <v>0.1111818</v>
      </c>
      <c r="K871" s="74">
        <f t="shared" si="64"/>
        <v>-0.95630238042557325</v>
      </c>
      <c r="L871" s="74">
        <f t="shared" si="65"/>
        <v>3.953331481613366E-4</v>
      </c>
      <c r="M871" s="5" t="str">
        <f t="shared" si="66"/>
        <v/>
      </c>
    </row>
    <row r="872" spans="1:13" x14ac:dyDescent="0.2">
      <c r="A872" s="118" t="s">
        <v>1746</v>
      </c>
      <c r="B872" s="59" t="s">
        <v>993</v>
      </c>
      <c r="C872" s="59" t="s">
        <v>665</v>
      </c>
      <c r="D872" s="118" t="s">
        <v>212</v>
      </c>
      <c r="E872" s="118" t="s">
        <v>1020</v>
      </c>
      <c r="F872" s="119">
        <v>2.002812E-2</v>
      </c>
      <c r="G872" s="119">
        <v>3.0076055000000001E-2</v>
      </c>
      <c r="H872" s="74">
        <f t="shared" si="63"/>
        <v>-0.33408420751990253</v>
      </c>
      <c r="I872" s="119">
        <v>4.5337799999999994E-3</v>
      </c>
      <c r="J872" s="119">
        <v>0.24338276</v>
      </c>
      <c r="K872" s="74">
        <f t="shared" si="64"/>
        <v>-0.98137181121620942</v>
      </c>
      <c r="L872" s="74">
        <f t="shared" si="65"/>
        <v>0.22637072276379408</v>
      </c>
      <c r="M872" s="5" t="str">
        <f t="shared" si="66"/>
        <v/>
      </c>
    </row>
    <row r="873" spans="1:13" x14ac:dyDescent="0.2">
      <c r="A873" s="118" t="s">
        <v>2650</v>
      </c>
      <c r="B873" s="59" t="s">
        <v>586</v>
      </c>
      <c r="C873" s="59" t="s">
        <v>891</v>
      </c>
      <c r="D873" s="118" t="s">
        <v>213</v>
      </c>
      <c r="E873" s="118" t="s">
        <v>1020</v>
      </c>
      <c r="F873" s="119">
        <v>1.1432752320000001</v>
      </c>
      <c r="G873" s="119">
        <v>1.617987134</v>
      </c>
      <c r="H873" s="74">
        <f t="shared" si="63"/>
        <v>-0.29339658642798572</v>
      </c>
      <c r="I873" s="119">
        <v>4.5141000000000001E-3</v>
      </c>
      <c r="J873" s="119">
        <v>1.2186579199999998</v>
      </c>
      <c r="K873" s="74">
        <f t="shared" si="64"/>
        <v>-0.99629584321743048</v>
      </c>
      <c r="L873" s="74">
        <f t="shared" si="65"/>
        <v>3.9483930672609899E-3</v>
      </c>
      <c r="M873" s="5" t="str">
        <f t="shared" si="66"/>
        <v/>
      </c>
    </row>
    <row r="874" spans="1:13" x14ac:dyDescent="0.2">
      <c r="A874" s="118" t="s">
        <v>3039</v>
      </c>
      <c r="B874" s="59" t="s">
        <v>3040</v>
      </c>
      <c r="C874" s="59" t="s">
        <v>665</v>
      </c>
      <c r="D874" s="118" t="s">
        <v>212</v>
      </c>
      <c r="E874" s="118" t="s">
        <v>1020</v>
      </c>
      <c r="F874" s="119">
        <v>4.4355100000000001E-3</v>
      </c>
      <c r="G874" s="119">
        <v>0</v>
      </c>
      <c r="H874" s="74" t="str">
        <f t="shared" si="63"/>
        <v/>
      </c>
      <c r="I874" s="119">
        <v>4.4355100000000001E-3</v>
      </c>
      <c r="J874" s="119">
        <v>0</v>
      </c>
      <c r="K874" s="74" t="str">
        <f t="shared" si="64"/>
        <v/>
      </c>
      <c r="L874" s="74">
        <f t="shared" si="65"/>
        <v>1</v>
      </c>
    </row>
    <row r="875" spans="1:13" x14ac:dyDescent="0.2">
      <c r="A875" s="118" t="s">
        <v>2387</v>
      </c>
      <c r="B875" s="59" t="s">
        <v>997</v>
      </c>
      <c r="C875" s="59" t="s">
        <v>972</v>
      </c>
      <c r="D875" s="118" t="s">
        <v>212</v>
      </c>
      <c r="E875" s="118" t="s">
        <v>1020</v>
      </c>
      <c r="F875" s="119">
        <v>4.3217803970255798E-2</v>
      </c>
      <c r="G875" s="119">
        <v>0.237857330825056</v>
      </c>
      <c r="H875" s="74">
        <f t="shared" si="63"/>
        <v>-0.81830367043829955</v>
      </c>
      <c r="I875" s="119">
        <v>4.43134710451977E-3</v>
      </c>
      <c r="J875" s="119">
        <v>0.51013699599574502</v>
      </c>
      <c r="K875" s="74">
        <f t="shared" si="64"/>
        <v>-0.99131341749509827</v>
      </c>
      <c r="L875" s="74">
        <f t="shared" si="65"/>
        <v>0.10253522153901198</v>
      </c>
      <c r="M875" s="5" t="str">
        <f t="shared" ref="M875:M906" si="67">IF(B875=B874,"FALSE","")</f>
        <v/>
      </c>
    </row>
    <row r="876" spans="1:13" x14ac:dyDescent="0.2">
      <c r="A876" s="118" t="s">
        <v>2631</v>
      </c>
      <c r="B876" s="59" t="s">
        <v>249</v>
      </c>
      <c r="C876" s="59" t="s">
        <v>891</v>
      </c>
      <c r="D876" s="118" t="s">
        <v>212</v>
      </c>
      <c r="E876" s="118" t="s">
        <v>214</v>
      </c>
      <c r="F876" s="119">
        <v>0.24804102</v>
      </c>
      <c r="G876" s="119">
        <v>0.16728532999999998</v>
      </c>
      <c r="H876" s="74">
        <f t="shared" si="63"/>
        <v>0.48274221056921141</v>
      </c>
      <c r="I876" s="119">
        <v>3.7962899999999999E-3</v>
      </c>
      <c r="J876" s="119">
        <v>3.4445879999999998E-2</v>
      </c>
      <c r="K876" s="74">
        <f t="shared" si="64"/>
        <v>-0.88978972231221842</v>
      </c>
      <c r="L876" s="74">
        <f t="shared" si="65"/>
        <v>1.5305089456574562E-2</v>
      </c>
      <c r="M876" s="5" t="str">
        <f t="shared" si="67"/>
        <v/>
      </c>
    </row>
    <row r="877" spans="1:13" x14ac:dyDescent="0.2">
      <c r="A877" s="118" t="s">
        <v>2158</v>
      </c>
      <c r="B877" s="59" t="s">
        <v>466</v>
      </c>
      <c r="C877" s="59" t="s">
        <v>886</v>
      </c>
      <c r="D877" s="118" t="s">
        <v>212</v>
      </c>
      <c r="E877" s="118" t="s">
        <v>1020</v>
      </c>
      <c r="F877" s="119">
        <v>0.93888649000000002</v>
      </c>
      <c r="G877" s="119">
        <v>0.23844289999999999</v>
      </c>
      <c r="H877" s="74">
        <f t="shared" si="63"/>
        <v>2.9375736916469313</v>
      </c>
      <c r="I877" s="119">
        <v>3.7586999999999998E-3</v>
      </c>
      <c r="J877" s="119">
        <v>3.02809705</v>
      </c>
      <c r="K877" s="74">
        <f t="shared" si="64"/>
        <v>-0.99875872538497401</v>
      </c>
      <c r="L877" s="74">
        <f t="shared" si="65"/>
        <v>4.0033593411275947E-3</v>
      </c>
      <c r="M877" s="5" t="str">
        <f t="shared" si="67"/>
        <v/>
      </c>
    </row>
    <row r="878" spans="1:13" x14ac:dyDescent="0.2">
      <c r="A878" s="118" t="s">
        <v>2664</v>
      </c>
      <c r="B878" s="59" t="s">
        <v>596</v>
      </c>
      <c r="C878" s="59" t="s">
        <v>891</v>
      </c>
      <c r="D878" s="118" t="s">
        <v>212</v>
      </c>
      <c r="E878" s="118" t="s">
        <v>214</v>
      </c>
      <c r="F878" s="119">
        <v>1.4952999999999999E-2</v>
      </c>
      <c r="G878" s="119">
        <v>8.6994559999999995E-3</v>
      </c>
      <c r="H878" s="74">
        <f t="shared" si="63"/>
        <v>0.71884310927028072</v>
      </c>
      <c r="I878" s="119">
        <v>3.7122600000000002E-3</v>
      </c>
      <c r="J878" s="119">
        <v>3.6639999999999996E-4</v>
      </c>
      <c r="K878" s="74">
        <f t="shared" si="64"/>
        <v>9.131713973799128</v>
      </c>
      <c r="L878" s="74">
        <f t="shared" si="65"/>
        <v>0.24826188724670636</v>
      </c>
      <c r="M878" s="5" t="str">
        <f t="shared" si="67"/>
        <v/>
      </c>
    </row>
    <row r="879" spans="1:13" x14ac:dyDescent="0.2">
      <c r="A879" s="118" t="s">
        <v>2642</v>
      </c>
      <c r="B879" s="59" t="s">
        <v>658</v>
      </c>
      <c r="C879" s="59" t="s">
        <v>891</v>
      </c>
      <c r="D879" s="118" t="s">
        <v>212</v>
      </c>
      <c r="E879" s="118" t="s">
        <v>1020</v>
      </c>
      <c r="F879" s="119">
        <v>2.0514441400000001</v>
      </c>
      <c r="G879" s="119">
        <v>1.1016863600000002</v>
      </c>
      <c r="H879" s="74">
        <f t="shared" si="63"/>
        <v>0.86209452570511957</v>
      </c>
      <c r="I879" s="119">
        <v>3.1369000000000002E-3</v>
      </c>
      <c r="J879" s="119">
        <v>0</v>
      </c>
      <c r="K879" s="74" t="str">
        <f t="shared" si="64"/>
        <v/>
      </c>
      <c r="L879" s="74">
        <f t="shared" si="65"/>
        <v>1.5291179217777776E-3</v>
      </c>
      <c r="M879" s="5" t="str">
        <f t="shared" si="67"/>
        <v/>
      </c>
    </row>
    <row r="880" spans="1:13" x14ac:dyDescent="0.2">
      <c r="A880" s="118" t="s">
        <v>1854</v>
      </c>
      <c r="B880" s="59" t="s">
        <v>312</v>
      </c>
      <c r="C880" s="59" t="s">
        <v>890</v>
      </c>
      <c r="D880" s="118" t="s">
        <v>213</v>
      </c>
      <c r="E880" s="118" t="s">
        <v>1020</v>
      </c>
      <c r="F880" s="119">
        <v>1.09522805</v>
      </c>
      <c r="G880" s="119">
        <v>0.30218569000000001</v>
      </c>
      <c r="H880" s="74">
        <f t="shared" si="63"/>
        <v>2.6243544490806299</v>
      </c>
      <c r="I880" s="119">
        <v>3.0370599999999998E-3</v>
      </c>
      <c r="J880" s="119">
        <v>0.52584715000000004</v>
      </c>
      <c r="K880" s="74">
        <f t="shared" si="64"/>
        <v>-0.99422444335773241</v>
      </c>
      <c r="L880" s="74">
        <f t="shared" si="65"/>
        <v>2.7729932592577408E-3</v>
      </c>
      <c r="M880" s="5" t="str">
        <f t="shared" si="67"/>
        <v/>
      </c>
    </row>
    <row r="881" spans="1:13" x14ac:dyDescent="0.2">
      <c r="A881" s="118" t="s">
        <v>2672</v>
      </c>
      <c r="B881" s="59" t="s">
        <v>329</v>
      </c>
      <c r="C881" s="59" t="s">
        <v>891</v>
      </c>
      <c r="D881" s="118" t="s">
        <v>212</v>
      </c>
      <c r="E881" s="118" t="s">
        <v>1020</v>
      </c>
      <c r="F881" s="119">
        <v>2.3156913000000001E-2</v>
      </c>
      <c r="G881" s="119">
        <v>6.2220040000000004E-2</v>
      </c>
      <c r="H881" s="74">
        <f t="shared" si="63"/>
        <v>-0.62782227398118029</v>
      </c>
      <c r="I881" s="119">
        <v>3.0018000000000002E-3</v>
      </c>
      <c r="J881" s="119">
        <v>0</v>
      </c>
      <c r="K881" s="74" t="str">
        <f t="shared" si="64"/>
        <v/>
      </c>
      <c r="L881" s="74">
        <f t="shared" si="65"/>
        <v>0.1296286771902628</v>
      </c>
      <c r="M881" s="5" t="str">
        <f t="shared" si="67"/>
        <v/>
      </c>
    </row>
    <row r="882" spans="1:13" x14ac:dyDescent="0.2">
      <c r="A882" s="118" t="s">
        <v>2397</v>
      </c>
      <c r="B882" s="59" t="s">
        <v>824</v>
      </c>
      <c r="C882" s="59" t="s">
        <v>1906</v>
      </c>
      <c r="D882" s="118" t="s">
        <v>213</v>
      </c>
      <c r="E882" s="118" t="s">
        <v>214</v>
      </c>
      <c r="F882" s="119">
        <v>3.1960450000000001E-2</v>
      </c>
      <c r="G882" s="119">
        <v>3.7568999999999998E-2</v>
      </c>
      <c r="H882" s="74">
        <f t="shared" si="63"/>
        <v>-0.14928664590486829</v>
      </c>
      <c r="I882" s="119">
        <v>2.5074099999999998E-3</v>
      </c>
      <c r="J882" s="119">
        <v>0</v>
      </c>
      <c r="K882" s="74" t="str">
        <f t="shared" si="64"/>
        <v/>
      </c>
      <c r="L882" s="74">
        <f t="shared" si="65"/>
        <v>7.8453526154982162E-2</v>
      </c>
      <c r="M882" s="5" t="str">
        <f t="shared" si="67"/>
        <v/>
      </c>
    </row>
    <row r="883" spans="1:13" x14ac:dyDescent="0.2">
      <c r="A883" s="118" t="s">
        <v>1714</v>
      </c>
      <c r="B883" s="59" t="s">
        <v>253</v>
      </c>
      <c r="C883" s="59" t="s">
        <v>665</v>
      </c>
      <c r="D883" s="118" t="s">
        <v>212</v>
      </c>
      <c r="E883" s="118" t="s">
        <v>1020</v>
      </c>
      <c r="F883" s="119">
        <v>8.8477499999999997E-3</v>
      </c>
      <c r="G883" s="119">
        <v>0.11769697</v>
      </c>
      <c r="H883" s="74">
        <f t="shared" si="63"/>
        <v>-0.92482601718633872</v>
      </c>
      <c r="I883" s="119">
        <v>2.4664000000000001E-3</v>
      </c>
      <c r="J883" s="119">
        <v>0.13726173999999999</v>
      </c>
      <c r="K883" s="74">
        <f t="shared" si="64"/>
        <v>-0.98203140948089396</v>
      </c>
      <c r="L883" s="74">
        <f t="shared" si="65"/>
        <v>0.27876013675793282</v>
      </c>
      <c r="M883" s="5" t="str">
        <f t="shared" si="67"/>
        <v/>
      </c>
    </row>
    <row r="884" spans="1:13" x14ac:dyDescent="0.2">
      <c r="A884" s="118" t="s">
        <v>2959</v>
      </c>
      <c r="B884" s="59" t="s">
        <v>77</v>
      </c>
      <c r="C884" s="59" t="s">
        <v>885</v>
      </c>
      <c r="D884" s="118" t="s">
        <v>212</v>
      </c>
      <c r="E884" s="118" t="s">
        <v>3031</v>
      </c>
      <c r="F884" s="119">
        <v>1.2161152399999999</v>
      </c>
      <c r="G884" s="119">
        <v>1.654994699</v>
      </c>
      <c r="H884" s="74">
        <f t="shared" si="63"/>
        <v>-0.26518481253455661</v>
      </c>
      <c r="I884" s="119">
        <v>2.4486899999999999E-3</v>
      </c>
      <c r="J884" s="119">
        <v>2.4928099999999998E-3</v>
      </c>
      <c r="K884" s="74">
        <f t="shared" si="64"/>
        <v>-1.7698902042273534E-2</v>
      </c>
      <c r="L884" s="74">
        <f t="shared" si="65"/>
        <v>2.0135345068120355E-3</v>
      </c>
      <c r="M884" s="5" t="str">
        <f t="shared" si="67"/>
        <v/>
      </c>
    </row>
    <row r="885" spans="1:13" x14ac:dyDescent="0.2">
      <c r="A885" s="118" t="s">
        <v>2385</v>
      </c>
      <c r="B885" s="59" t="s">
        <v>113</v>
      </c>
      <c r="C885" s="59" t="s">
        <v>665</v>
      </c>
      <c r="D885" s="118" t="s">
        <v>212</v>
      </c>
      <c r="E885" s="118" t="s">
        <v>1020</v>
      </c>
      <c r="F885" s="119">
        <v>5.7723218E-2</v>
      </c>
      <c r="G885" s="119">
        <v>7.9526100000000002E-2</v>
      </c>
      <c r="H885" s="74">
        <f t="shared" si="63"/>
        <v>-0.27416008077851173</v>
      </c>
      <c r="I885" s="119">
        <v>2.3051999999999999E-3</v>
      </c>
      <c r="J885" s="119">
        <v>0.31405959999999999</v>
      </c>
      <c r="K885" s="74">
        <f t="shared" si="64"/>
        <v>-0.99265999192509957</v>
      </c>
      <c r="L885" s="74">
        <f t="shared" si="65"/>
        <v>3.9935403462779913E-2</v>
      </c>
      <c r="M885" s="5" t="str">
        <f t="shared" si="67"/>
        <v/>
      </c>
    </row>
    <row r="886" spans="1:13" x14ac:dyDescent="0.2">
      <c r="A886" s="59" t="s">
        <v>2658</v>
      </c>
      <c r="B886" s="59" t="s">
        <v>205</v>
      </c>
      <c r="C886" s="59" t="s">
        <v>891</v>
      </c>
      <c r="D886" s="118" t="s">
        <v>212</v>
      </c>
      <c r="E886" s="118" t="s">
        <v>214</v>
      </c>
      <c r="F886" s="119">
        <v>0.84699655000000007</v>
      </c>
      <c r="G886" s="119">
        <v>0.4670473</v>
      </c>
      <c r="H886" s="74">
        <f t="shared" si="63"/>
        <v>0.81351342786908321</v>
      </c>
      <c r="I886" s="119">
        <v>2.1370100000000004E-3</v>
      </c>
      <c r="J886" s="119">
        <v>0.18729826999999999</v>
      </c>
      <c r="K886" s="74">
        <f t="shared" si="64"/>
        <v>-0.98859033775378702</v>
      </c>
      <c r="L886" s="74">
        <f t="shared" si="65"/>
        <v>2.5230445153525127E-3</v>
      </c>
      <c r="M886" s="5" t="str">
        <f t="shared" si="67"/>
        <v/>
      </c>
    </row>
    <row r="887" spans="1:13" x14ac:dyDescent="0.2">
      <c r="A887" s="118" t="s">
        <v>1726</v>
      </c>
      <c r="B887" s="118" t="s">
        <v>1479</v>
      </c>
      <c r="C887" s="118" t="s">
        <v>665</v>
      </c>
      <c r="D887" s="118" t="s">
        <v>212</v>
      </c>
      <c r="E887" s="118" t="s">
        <v>1020</v>
      </c>
      <c r="F887" s="119">
        <v>1.94724E-3</v>
      </c>
      <c r="G887" s="119">
        <v>1.0695247E-2</v>
      </c>
      <c r="H887" s="74">
        <f t="shared" si="63"/>
        <v>-0.81793407856779743</v>
      </c>
      <c r="I887" s="119">
        <v>1.94724E-3</v>
      </c>
      <c r="J887" s="119">
        <v>3.7273699999999998E-3</v>
      </c>
      <c r="K887" s="74">
        <f t="shared" si="64"/>
        <v>-0.47758338989689775</v>
      </c>
      <c r="L887" s="74">
        <f t="shared" si="65"/>
        <v>1</v>
      </c>
      <c r="M887" s="5" t="str">
        <f t="shared" si="67"/>
        <v/>
      </c>
    </row>
    <row r="888" spans="1:13" x14ac:dyDescent="0.2">
      <c r="A888" s="118" t="s">
        <v>1954</v>
      </c>
      <c r="B888" s="59" t="s">
        <v>258</v>
      </c>
      <c r="C888" s="59" t="s">
        <v>279</v>
      </c>
      <c r="D888" s="118" t="s">
        <v>213</v>
      </c>
      <c r="E888" s="118" t="s">
        <v>214</v>
      </c>
      <c r="F888" s="119">
        <v>0.92145159999999993</v>
      </c>
      <c r="G888" s="119">
        <v>0.20965375</v>
      </c>
      <c r="H888" s="74">
        <f t="shared" si="63"/>
        <v>3.3951114635440574</v>
      </c>
      <c r="I888" s="119">
        <v>1.8439000000000001E-3</v>
      </c>
      <c r="J888" s="119">
        <v>11.20893102</v>
      </c>
      <c r="K888" s="74">
        <f t="shared" si="64"/>
        <v>-0.99983549724797927</v>
      </c>
      <c r="L888" s="74">
        <f t="shared" si="65"/>
        <v>2.0010817714137133E-3</v>
      </c>
      <c r="M888" s="5" t="str">
        <f t="shared" si="67"/>
        <v/>
      </c>
    </row>
    <row r="889" spans="1:13" x14ac:dyDescent="0.2">
      <c r="A889" s="118" t="s">
        <v>2442</v>
      </c>
      <c r="B889" s="59" t="s">
        <v>65</v>
      </c>
      <c r="C889" s="59" t="s">
        <v>885</v>
      </c>
      <c r="D889" s="118" t="s">
        <v>212</v>
      </c>
      <c r="E889" s="118" t="s">
        <v>3031</v>
      </c>
      <c r="F889" s="119">
        <v>1.6335385800000002</v>
      </c>
      <c r="G889" s="119">
        <v>5.5622264499999998</v>
      </c>
      <c r="H889" s="74">
        <f t="shared" si="63"/>
        <v>-0.70631570025344792</v>
      </c>
      <c r="I889" s="119">
        <v>1.82322E-3</v>
      </c>
      <c r="J889" s="119">
        <v>0</v>
      </c>
      <c r="K889" s="74" t="str">
        <f t="shared" si="64"/>
        <v/>
      </c>
      <c r="L889" s="74">
        <f t="shared" si="65"/>
        <v>1.1161168902420412E-3</v>
      </c>
      <c r="M889" s="5" t="str">
        <f t="shared" si="67"/>
        <v/>
      </c>
    </row>
    <row r="890" spans="1:13" x14ac:dyDescent="0.2">
      <c r="A890" s="118" t="s">
        <v>1889</v>
      </c>
      <c r="B890" s="59" t="s">
        <v>512</v>
      </c>
      <c r="C890" s="59" t="s">
        <v>890</v>
      </c>
      <c r="D890" s="118" t="s">
        <v>827</v>
      </c>
      <c r="E890" s="118" t="s">
        <v>214</v>
      </c>
      <c r="F890" s="119">
        <v>1.0888500000000001E-2</v>
      </c>
      <c r="G890" s="119">
        <v>0.13580957999999999</v>
      </c>
      <c r="H890" s="74">
        <f t="shared" si="63"/>
        <v>-0.91982524355056539</v>
      </c>
      <c r="I890" s="119">
        <v>1.46922E-3</v>
      </c>
      <c r="J890" s="119">
        <v>0</v>
      </c>
      <c r="K890" s="74" t="str">
        <f t="shared" si="64"/>
        <v/>
      </c>
      <c r="L890" s="74">
        <f t="shared" si="65"/>
        <v>0.13493318638930982</v>
      </c>
      <c r="M890" s="5" t="str">
        <f t="shared" si="67"/>
        <v/>
      </c>
    </row>
    <row r="891" spans="1:13" x14ac:dyDescent="0.2">
      <c r="A891" s="118" t="s">
        <v>1748</v>
      </c>
      <c r="B891" s="59" t="s">
        <v>994</v>
      </c>
      <c r="C891" s="59" t="s">
        <v>665</v>
      </c>
      <c r="D891" s="118" t="s">
        <v>212</v>
      </c>
      <c r="E891" s="118" t="s">
        <v>1020</v>
      </c>
      <c r="F891" s="119">
        <v>6.8692500000000004E-3</v>
      </c>
      <c r="G891" s="119">
        <v>0.887443443</v>
      </c>
      <c r="H891" s="74">
        <f t="shared" si="63"/>
        <v>-0.99225950672779939</v>
      </c>
      <c r="I891" s="119">
        <v>1.2849999999999999E-3</v>
      </c>
      <c r="J891" s="119">
        <v>1.0801150100000001</v>
      </c>
      <c r="K891" s="74">
        <f t="shared" si="64"/>
        <v>-0.99881031187595481</v>
      </c>
      <c r="L891" s="74">
        <f t="shared" si="65"/>
        <v>0.18706554572915526</v>
      </c>
      <c r="M891" s="5" t="str">
        <f t="shared" si="67"/>
        <v/>
      </c>
    </row>
    <row r="892" spans="1:13" x14ac:dyDescent="0.2">
      <c r="A892" s="118" t="s">
        <v>2811</v>
      </c>
      <c r="B892" s="59" t="s">
        <v>2234</v>
      </c>
      <c r="C892" s="59" t="s">
        <v>1942</v>
      </c>
      <c r="D892" s="118" t="s">
        <v>212</v>
      </c>
      <c r="E892" s="118" t="s">
        <v>1020</v>
      </c>
      <c r="F892" s="119">
        <v>1.1564000000000001E-3</v>
      </c>
      <c r="G892" s="119">
        <v>0.207792</v>
      </c>
      <c r="H892" s="74">
        <f t="shared" si="63"/>
        <v>-0.99443481943481948</v>
      </c>
      <c r="I892" s="119">
        <v>1.1564000000000001E-3</v>
      </c>
      <c r="J892" s="119">
        <v>0.10395</v>
      </c>
      <c r="K892" s="74">
        <f t="shared" si="64"/>
        <v>-0.98887542087542091</v>
      </c>
      <c r="L892" s="74">
        <f t="shared" si="65"/>
        <v>1</v>
      </c>
      <c r="M892" s="5" t="str">
        <f t="shared" si="67"/>
        <v/>
      </c>
    </row>
    <row r="893" spans="1:13" x14ac:dyDescent="0.2">
      <c r="A893" s="118" t="s">
        <v>2462</v>
      </c>
      <c r="B893" s="59" t="s">
        <v>203</v>
      </c>
      <c r="C893" s="59" t="s">
        <v>885</v>
      </c>
      <c r="D893" s="118" t="s">
        <v>212</v>
      </c>
      <c r="E893" s="118" t="s">
        <v>3031</v>
      </c>
      <c r="F893" s="119">
        <v>0.73378036000000002</v>
      </c>
      <c r="G893" s="119">
        <v>0.28609809999999997</v>
      </c>
      <c r="H893" s="74">
        <f t="shared" si="63"/>
        <v>1.5647858549217912</v>
      </c>
      <c r="I893" s="119">
        <v>1.0654200000000001E-3</v>
      </c>
      <c r="J893" s="119">
        <v>7.2180549999999996E-2</v>
      </c>
      <c r="K893" s="74">
        <f t="shared" si="64"/>
        <v>-0.98523951396879073</v>
      </c>
      <c r="L893" s="74">
        <f t="shared" si="65"/>
        <v>1.4519603659056779E-3</v>
      </c>
      <c r="M893" s="5" t="str">
        <f t="shared" si="67"/>
        <v/>
      </c>
    </row>
    <row r="894" spans="1:13" x14ac:dyDescent="0.2">
      <c r="A894" s="118" t="s">
        <v>2748</v>
      </c>
      <c r="B894" s="59" t="s">
        <v>2749</v>
      </c>
      <c r="C894" s="59" t="s">
        <v>972</v>
      </c>
      <c r="D894" s="118" t="s">
        <v>213</v>
      </c>
      <c r="E894" s="118" t="s">
        <v>214</v>
      </c>
      <c r="F894" s="119">
        <v>2.2768799999999999E-2</v>
      </c>
      <c r="G894" s="119">
        <v>2.0363099999999999E-3</v>
      </c>
      <c r="H894" s="74">
        <f t="shared" si="63"/>
        <v>10.181401652989967</v>
      </c>
      <c r="I894" s="119">
        <v>1.0087799999999999E-3</v>
      </c>
      <c r="J894" s="119">
        <v>0</v>
      </c>
      <c r="K894" s="74" t="str">
        <f t="shared" si="64"/>
        <v/>
      </c>
      <c r="L894" s="74">
        <f t="shared" si="65"/>
        <v>4.430536523663961E-2</v>
      </c>
      <c r="M894" s="5" t="str">
        <f t="shared" si="67"/>
        <v/>
      </c>
    </row>
    <row r="895" spans="1:13" x14ac:dyDescent="0.2">
      <c r="A895" s="118" t="s">
        <v>2659</v>
      </c>
      <c r="B895" s="59" t="s">
        <v>664</v>
      </c>
      <c r="C895" s="59" t="s">
        <v>891</v>
      </c>
      <c r="D895" s="118" t="s">
        <v>212</v>
      </c>
      <c r="E895" s="118" t="s">
        <v>1020</v>
      </c>
      <c r="F895" s="119">
        <v>4.5746000000000007E-3</v>
      </c>
      <c r="G895" s="119">
        <v>0.24872804999999998</v>
      </c>
      <c r="H895" s="74">
        <f t="shared" si="63"/>
        <v>-0.98160802531117819</v>
      </c>
      <c r="I895" s="119">
        <v>6.6076999999999998E-4</v>
      </c>
      <c r="J895" s="119">
        <v>1.0392000000000001E-4</v>
      </c>
      <c r="K895" s="74">
        <f t="shared" si="64"/>
        <v>5.3584488067744411</v>
      </c>
      <c r="L895" s="74">
        <f t="shared" si="65"/>
        <v>0.14444323000918111</v>
      </c>
      <c r="M895" s="5" t="str">
        <f t="shared" si="67"/>
        <v/>
      </c>
    </row>
    <row r="896" spans="1:13" x14ac:dyDescent="0.2">
      <c r="A896" s="118" t="s">
        <v>2627</v>
      </c>
      <c r="B896" s="59" t="s">
        <v>910</v>
      </c>
      <c r="C896" s="59" t="s">
        <v>891</v>
      </c>
      <c r="D896" s="118" t="s">
        <v>212</v>
      </c>
      <c r="E896" s="118" t="s">
        <v>214</v>
      </c>
      <c r="F896" s="119">
        <v>9.2933619999999995E-2</v>
      </c>
      <c r="G896" s="119">
        <v>0.17541198999999999</v>
      </c>
      <c r="H896" s="74">
        <f t="shared" si="63"/>
        <v>-0.47019801782078863</v>
      </c>
      <c r="I896" s="119">
        <v>6.3041999999999992E-4</v>
      </c>
      <c r="J896" s="119">
        <v>1.7732880099999999</v>
      </c>
      <c r="K896" s="74">
        <f t="shared" si="64"/>
        <v>-0.99964449091380259</v>
      </c>
      <c r="L896" s="74">
        <f t="shared" si="65"/>
        <v>6.7835515284995884E-3</v>
      </c>
      <c r="M896" s="5" t="str">
        <f t="shared" si="67"/>
        <v/>
      </c>
    </row>
    <row r="897" spans="1:13" x14ac:dyDescent="0.2">
      <c r="A897" s="118" t="s">
        <v>2365</v>
      </c>
      <c r="B897" s="59" t="s">
        <v>372</v>
      </c>
      <c r="C897" s="59" t="s">
        <v>1906</v>
      </c>
      <c r="D897" s="118" t="s">
        <v>212</v>
      </c>
      <c r="E897" s="118" t="s">
        <v>1020</v>
      </c>
      <c r="F897" s="119">
        <v>5.1193300000000004E-2</v>
      </c>
      <c r="G897" s="119">
        <v>1.5335E-2</v>
      </c>
      <c r="H897" s="74">
        <f t="shared" si="63"/>
        <v>2.338330616237366</v>
      </c>
      <c r="I897" s="119">
        <v>5.6649000000000001E-4</v>
      </c>
      <c r="J897" s="119">
        <v>5.0031000000000001E-4</v>
      </c>
      <c r="K897" s="74">
        <f t="shared" si="64"/>
        <v>0.13227798764765852</v>
      </c>
      <c r="L897" s="74">
        <f t="shared" si="65"/>
        <v>1.1065705863853277E-2</v>
      </c>
      <c r="M897" s="5" t="str">
        <f t="shared" si="67"/>
        <v/>
      </c>
    </row>
    <row r="898" spans="1:13" x14ac:dyDescent="0.2">
      <c r="A898" s="118" t="s">
        <v>2396</v>
      </c>
      <c r="B898" s="59" t="s">
        <v>822</v>
      </c>
      <c r="C898" s="59" t="s">
        <v>1906</v>
      </c>
      <c r="D898" s="118" t="s">
        <v>213</v>
      </c>
      <c r="E898" s="118" t="s">
        <v>214</v>
      </c>
      <c r="F898" s="119">
        <v>0</v>
      </c>
      <c r="G898" s="119">
        <v>0</v>
      </c>
      <c r="H898" s="74" t="str">
        <f t="shared" si="63"/>
        <v/>
      </c>
      <c r="I898" s="119">
        <v>5.0425000000000003E-4</v>
      </c>
      <c r="J898" s="119">
        <v>0</v>
      </c>
      <c r="K898" s="74" t="str">
        <f t="shared" si="64"/>
        <v/>
      </c>
      <c r="L898" s="74" t="str">
        <f t="shared" si="65"/>
        <v/>
      </c>
      <c r="M898" s="5" t="str">
        <f t="shared" si="67"/>
        <v/>
      </c>
    </row>
    <row r="899" spans="1:13" x14ac:dyDescent="0.2">
      <c r="A899" s="118" t="s">
        <v>2332</v>
      </c>
      <c r="B899" s="59" t="s">
        <v>87</v>
      </c>
      <c r="C899" s="59" t="s">
        <v>892</v>
      </c>
      <c r="D899" s="118" t="s">
        <v>213</v>
      </c>
      <c r="E899" s="118" t="s">
        <v>214</v>
      </c>
      <c r="F899" s="119">
        <v>0.11400916800000001</v>
      </c>
      <c r="G899" s="119">
        <v>9.6471410999999993E-2</v>
      </c>
      <c r="H899" s="74">
        <f t="shared" si="63"/>
        <v>0.18179227211676241</v>
      </c>
      <c r="I899" s="119">
        <v>5.0235000000000004E-4</v>
      </c>
      <c r="J899" s="119">
        <v>0</v>
      </c>
      <c r="K899" s="74" t="str">
        <f t="shared" si="64"/>
        <v/>
      </c>
      <c r="L899" s="74">
        <f t="shared" si="65"/>
        <v>4.4062245941484286E-3</v>
      </c>
      <c r="M899" s="5" t="str">
        <f t="shared" si="67"/>
        <v/>
      </c>
    </row>
    <row r="900" spans="1:13" x14ac:dyDescent="0.2">
      <c r="A900" s="118" t="s">
        <v>2148</v>
      </c>
      <c r="B900" s="59" t="s">
        <v>431</v>
      </c>
      <c r="C900" s="59" t="s">
        <v>886</v>
      </c>
      <c r="D900" s="118" t="s">
        <v>212</v>
      </c>
      <c r="E900" s="118" t="s">
        <v>1020</v>
      </c>
      <c r="F900" s="119">
        <v>1.4935557699999999</v>
      </c>
      <c r="G900" s="119">
        <v>1.4637740400000001</v>
      </c>
      <c r="H900" s="74">
        <f t="shared" si="63"/>
        <v>2.0345852014153731E-2</v>
      </c>
      <c r="I900" s="119">
        <v>4.8899000000000002E-4</v>
      </c>
      <c r="J900" s="119">
        <v>0.15895522000000001</v>
      </c>
      <c r="K900" s="74">
        <f t="shared" si="64"/>
        <v>-0.99692372480752756</v>
      </c>
      <c r="L900" s="74">
        <f t="shared" si="65"/>
        <v>3.2739989347702769E-4</v>
      </c>
      <c r="M900" s="5" t="str">
        <f t="shared" si="67"/>
        <v/>
      </c>
    </row>
    <row r="901" spans="1:13" x14ac:dyDescent="0.2">
      <c r="A901" s="118" t="s">
        <v>2812</v>
      </c>
      <c r="B901" s="59" t="s">
        <v>2233</v>
      </c>
      <c r="C901" s="59" t="s">
        <v>1942</v>
      </c>
      <c r="D901" s="118" t="s">
        <v>212</v>
      </c>
      <c r="E901" s="118" t="s">
        <v>1020</v>
      </c>
      <c r="F901" s="119">
        <v>3.4863E-4</v>
      </c>
      <c r="G901" s="119">
        <v>0.17606574999999999</v>
      </c>
      <c r="H901" s="74">
        <f t="shared" si="63"/>
        <v>-0.99801988745681658</v>
      </c>
      <c r="I901" s="119">
        <v>3.4863E-4</v>
      </c>
      <c r="J901" s="119">
        <v>0.17606574999999999</v>
      </c>
      <c r="K901" s="74">
        <f t="shared" si="64"/>
        <v>-0.99801988745681658</v>
      </c>
      <c r="L901" s="74">
        <f t="shared" si="65"/>
        <v>1</v>
      </c>
      <c r="M901" s="5" t="str">
        <f t="shared" si="67"/>
        <v/>
      </c>
    </row>
    <row r="902" spans="1:13" x14ac:dyDescent="0.2">
      <c r="A902" s="118" t="s">
        <v>2656</v>
      </c>
      <c r="B902" s="59" t="s">
        <v>282</v>
      </c>
      <c r="C902" s="59" t="s">
        <v>891</v>
      </c>
      <c r="D902" s="118" t="s">
        <v>212</v>
      </c>
      <c r="E902" s="118" t="s">
        <v>214</v>
      </c>
      <c r="F902" s="119">
        <v>1.5399999999999999E-3</v>
      </c>
      <c r="G902" s="119">
        <v>5.2249050000000005E-2</v>
      </c>
      <c r="H902" s="74">
        <f t="shared" si="63"/>
        <v>-0.97052577989456268</v>
      </c>
      <c r="I902" s="119">
        <v>2.0580000000000002E-4</v>
      </c>
      <c r="J902" s="119">
        <v>2.1375399999999998E-3</v>
      </c>
      <c r="K902" s="74">
        <f t="shared" si="64"/>
        <v>-0.90372109995602423</v>
      </c>
      <c r="L902" s="74">
        <f t="shared" si="65"/>
        <v>0.13363636363636366</v>
      </c>
      <c r="M902" s="5" t="str">
        <f t="shared" si="67"/>
        <v/>
      </c>
    </row>
    <row r="903" spans="1:13" x14ac:dyDescent="0.2">
      <c r="A903" s="118" t="s">
        <v>2388</v>
      </c>
      <c r="B903" s="59" t="s">
        <v>110</v>
      </c>
      <c r="C903" s="59" t="s">
        <v>665</v>
      </c>
      <c r="D903" s="118" t="s">
        <v>212</v>
      </c>
      <c r="E903" s="118" t="s">
        <v>1020</v>
      </c>
      <c r="F903" s="119">
        <v>4.2334E-3</v>
      </c>
      <c r="G903" s="119">
        <v>1.8424080000000002E-2</v>
      </c>
      <c r="H903" s="74">
        <f t="shared" ref="H903:H966" si="68">IF(ISERROR(F903/G903-1),"",IF((F903/G903-1)&gt;10000%,"",F903/G903-1))</f>
        <v>-0.77022461908545781</v>
      </c>
      <c r="I903" s="119">
        <v>1.4993E-4</v>
      </c>
      <c r="J903" s="119">
        <v>1.6904999999999999E-3</v>
      </c>
      <c r="K903" s="74">
        <f t="shared" ref="K903:K966" si="69">IF(ISERROR(I903/J903-1),"",IF((I903/J903-1)&gt;10000%,"",I903/J903-1))</f>
        <v>-0.91131026323572906</v>
      </c>
      <c r="L903" s="74">
        <f t="shared" ref="L903:L966" si="70">IF(ISERROR(I903/F903),"",IF(I903/F903&gt;10000%,"",I903/F903))</f>
        <v>3.5415977701138565E-2</v>
      </c>
      <c r="M903" s="5" t="str">
        <f t="shared" si="67"/>
        <v/>
      </c>
    </row>
    <row r="904" spans="1:13" x14ac:dyDescent="0.2">
      <c r="A904" s="118" t="s">
        <v>1913</v>
      </c>
      <c r="B904" s="118" t="s">
        <v>39</v>
      </c>
      <c r="C904" s="118" t="s">
        <v>1906</v>
      </c>
      <c r="D904" s="118" t="s">
        <v>213</v>
      </c>
      <c r="E904" s="118" t="s">
        <v>214</v>
      </c>
      <c r="F904" s="119">
        <v>4.4721785000000007E-2</v>
      </c>
      <c r="G904" s="119">
        <v>1.9882725800000001</v>
      </c>
      <c r="H904" s="74">
        <f t="shared" si="68"/>
        <v>-0.9775072163395222</v>
      </c>
      <c r="I904" s="119">
        <v>2.6679999999999999E-5</v>
      </c>
      <c r="J904" s="119">
        <v>6.2409999999999994E-5</v>
      </c>
      <c r="K904" s="74">
        <f t="shared" si="69"/>
        <v>-0.572504406345137</v>
      </c>
      <c r="L904" s="74">
        <f t="shared" si="70"/>
        <v>5.9657726094788021E-4</v>
      </c>
      <c r="M904" s="5" t="str">
        <f t="shared" si="67"/>
        <v/>
      </c>
    </row>
    <row r="905" spans="1:13" x14ac:dyDescent="0.2">
      <c r="A905" s="118" t="s">
        <v>2341</v>
      </c>
      <c r="B905" s="59" t="s">
        <v>590</v>
      </c>
      <c r="C905" s="59" t="s">
        <v>665</v>
      </c>
      <c r="D905" s="118" t="s">
        <v>212</v>
      </c>
      <c r="E905" s="118" t="s">
        <v>1020</v>
      </c>
      <c r="F905" s="119">
        <v>7.7244179999999996E-2</v>
      </c>
      <c r="G905" s="119">
        <v>0.11256390500000001</v>
      </c>
      <c r="H905" s="74">
        <f t="shared" si="68"/>
        <v>-0.31377487303767593</v>
      </c>
      <c r="I905" s="119">
        <v>1.525E-5</v>
      </c>
      <c r="J905" s="119">
        <v>3.906594E-2</v>
      </c>
      <c r="K905" s="74">
        <f t="shared" si="69"/>
        <v>-0.99960963437715822</v>
      </c>
      <c r="L905" s="74">
        <f t="shared" si="70"/>
        <v>1.9742587726350388E-4</v>
      </c>
      <c r="M905" s="5" t="str">
        <f t="shared" si="67"/>
        <v/>
      </c>
    </row>
    <row r="906" spans="1:13" x14ac:dyDescent="0.2">
      <c r="A906" s="118" t="s">
        <v>3043</v>
      </c>
      <c r="B906" s="59" t="s">
        <v>3044</v>
      </c>
      <c r="C906" s="59" t="s">
        <v>887</v>
      </c>
      <c r="D906" s="118" t="s">
        <v>212</v>
      </c>
      <c r="E906" s="118" t="s">
        <v>1020</v>
      </c>
      <c r="F906" s="119">
        <v>5.8462239999999999E-2</v>
      </c>
      <c r="G906" s="119">
        <v>4.9455199999999998E-2</v>
      </c>
      <c r="H906" s="74">
        <f t="shared" si="68"/>
        <v>0.18212523657775126</v>
      </c>
      <c r="I906" s="119">
        <v>0</v>
      </c>
      <c r="J906" s="119">
        <v>18.56745244</v>
      </c>
      <c r="K906" s="74">
        <f t="shared" si="69"/>
        <v>-1</v>
      </c>
      <c r="L906" s="74">
        <f t="shared" si="70"/>
        <v>0</v>
      </c>
      <c r="M906" s="5" t="str">
        <f t="shared" si="67"/>
        <v/>
      </c>
    </row>
    <row r="907" spans="1:13" x14ac:dyDescent="0.2">
      <c r="A907" s="118" t="s">
        <v>2429</v>
      </c>
      <c r="B907" s="59" t="s">
        <v>184</v>
      </c>
      <c r="C907" s="59" t="s">
        <v>885</v>
      </c>
      <c r="D907" s="118" t="s">
        <v>212</v>
      </c>
      <c r="E907" s="118" t="s">
        <v>1020</v>
      </c>
      <c r="F907" s="119">
        <v>2.9565199999999998E-3</v>
      </c>
      <c r="G907" s="119">
        <v>0.45895060700000001</v>
      </c>
      <c r="H907" s="74">
        <f t="shared" si="68"/>
        <v>-0.99355808674200097</v>
      </c>
      <c r="I907" s="119">
        <v>0</v>
      </c>
      <c r="J907" s="119">
        <v>15.13944</v>
      </c>
      <c r="K907" s="74">
        <f t="shared" si="69"/>
        <v>-1</v>
      </c>
      <c r="L907" s="74">
        <f t="shared" si="70"/>
        <v>0</v>
      </c>
      <c r="M907" s="5" t="str">
        <f t="shared" ref="M907:M938" si="71">IF(B907=B906,"FALSE","")</f>
        <v/>
      </c>
    </row>
    <row r="908" spans="1:13" x14ac:dyDescent="0.2">
      <c r="A908" s="118" t="s">
        <v>1735</v>
      </c>
      <c r="B908" s="59" t="s">
        <v>1546</v>
      </c>
      <c r="C908" s="59" t="s">
        <v>665</v>
      </c>
      <c r="D908" s="118" t="s">
        <v>212</v>
      </c>
      <c r="E908" s="118" t="s">
        <v>1020</v>
      </c>
      <c r="F908" s="119"/>
      <c r="G908" s="119">
        <v>0.11911397</v>
      </c>
      <c r="H908" s="74">
        <f t="shared" si="68"/>
        <v>-1</v>
      </c>
      <c r="I908" s="119">
        <v>0</v>
      </c>
      <c r="J908" s="119">
        <v>8.3512668100000003</v>
      </c>
      <c r="K908" s="74">
        <f t="shared" si="69"/>
        <v>-1</v>
      </c>
      <c r="L908" s="74" t="str">
        <f t="shared" si="70"/>
        <v/>
      </c>
      <c r="M908" s="5" t="str">
        <f t="shared" si="71"/>
        <v/>
      </c>
    </row>
    <row r="909" spans="1:13" x14ac:dyDescent="0.2">
      <c r="A909" s="118" t="s">
        <v>2038</v>
      </c>
      <c r="B909" s="59" t="s">
        <v>2039</v>
      </c>
      <c r="C909" s="59" t="s">
        <v>890</v>
      </c>
      <c r="D909" s="118" t="s">
        <v>827</v>
      </c>
      <c r="E909" s="118" t="s">
        <v>214</v>
      </c>
      <c r="F909" s="119">
        <v>2.1017888199999999</v>
      </c>
      <c r="G909" s="119">
        <v>3.3123590899999997</v>
      </c>
      <c r="H909" s="74">
        <f t="shared" si="68"/>
        <v>-0.3654707225598538</v>
      </c>
      <c r="I909" s="119">
        <v>0</v>
      </c>
      <c r="J909" s="119">
        <v>7.9203143300000001</v>
      </c>
      <c r="K909" s="74">
        <f t="shared" si="69"/>
        <v>-1</v>
      </c>
      <c r="L909" s="74">
        <f t="shared" si="70"/>
        <v>0</v>
      </c>
      <c r="M909" s="5" t="str">
        <f t="shared" si="71"/>
        <v/>
      </c>
    </row>
    <row r="910" spans="1:13" x14ac:dyDescent="0.2">
      <c r="A910" s="118" t="s">
        <v>2641</v>
      </c>
      <c r="B910" s="59" t="s">
        <v>1639</v>
      </c>
      <c r="C910" s="59" t="s">
        <v>891</v>
      </c>
      <c r="D910" s="118" t="s">
        <v>212</v>
      </c>
      <c r="E910" s="118" t="s">
        <v>1020</v>
      </c>
      <c r="F910" s="119">
        <v>6.0320559999999995E-2</v>
      </c>
      <c r="G910" s="119">
        <v>0.15944920000000001</v>
      </c>
      <c r="H910" s="74">
        <f t="shared" si="68"/>
        <v>-0.62169418222230033</v>
      </c>
      <c r="I910" s="119">
        <v>0</v>
      </c>
      <c r="J910" s="119">
        <v>7.4252264000000006</v>
      </c>
      <c r="K910" s="74">
        <f t="shared" si="69"/>
        <v>-1</v>
      </c>
      <c r="L910" s="74">
        <f t="shared" si="70"/>
        <v>0</v>
      </c>
      <c r="M910" s="5" t="str">
        <f t="shared" si="71"/>
        <v/>
      </c>
    </row>
    <row r="911" spans="1:13" x14ac:dyDescent="0.2">
      <c r="A911" s="118" t="s">
        <v>2355</v>
      </c>
      <c r="B911" s="59" t="s">
        <v>519</v>
      </c>
      <c r="C911" s="59" t="s">
        <v>1346</v>
      </c>
      <c r="D911" s="118" t="s">
        <v>213</v>
      </c>
      <c r="E911" s="118" t="s">
        <v>214</v>
      </c>
      <c r="F911" s="119"/>
      <c r="G911" s="119">
        <v>0.12497177000000001</v>
      </c>
      <c r="H911" s="74">
        <f t="shared" si="68"/>
        <v>-1</v>
      </c>
      <c r="I911" s="119">
        <v>0</v>
      </c>
      <c r="J911" s="119">
        <v>7.2707038399999995</v>
      </c>
      <c r="K911" s="74">
        <f t="shared" si="69"/>
        <v>-1</v>
      </c>
      <c r="L911" s="74" t="str">
        <f t="shared" si="70"/>
        <v/>
      </c>
      <c r="M911" s="5" t="str">
        <f t="shared" si="71"/>
        <v/>
      </c>
    </row>
    <row r="912" spans="1:13" x14ac:dyDescent="0.2">
      <c r="A912" s="118" t="s">
        <v>1847</v>
      </c>
      <c r="B912" s="59" t="s">
        <v>21</v>
      </c>
      <c r="C912" s="59" t="s">
        <v>890</v>
      </c>
      <c r="D912" s="118" t="s">
        <v>827</v>
      </c>
      <c r="E912" s="118" t="s">
        <v>214</v>
      </c>
      <c r="F912" s="119">
        <v>1.12229516</v>
      </c>
      <c r="G912" s="119">
        <v>0.96021202000000005</v>
      </c>
      <c r="H912" s="74">
        <f t="shared" si="68"/>
        <v>0.16879932413260135</v>
      </c>
      <c r="I912" s="119">
        <v>0</v>
      </c>
      <c r="J912" s="119">
        <v>7.1658638444341003</v>
      </c>
      <c r="K912" s="74">
        <f t="shared" si="69"/>
        <v>-1</v>
      </c>
      <c r="L912" s="74">
        <f t="shared" si="70"/>
        <v>0</v>
      </c>
      <c r="M912" s="5" t="str">
        <f t="shared" si="71"/>
        <v/>
      </c>
    </row>
    <row r="913" spans="1:13" x14ac:dyDescent="0.2">
      <c r="A913" s="118" t="s">
        <v>2343</v>
      </c>
      <c r="B913" s="59" t="s">
        <v>400</v>
      </c>
      <c r="C913" s="59" t="s">
        <v>665</v>
      </c>
      <c r="D913" s="118" t="s">
        <v>212</v>
      </c>
      <c r="E913" s="118" t="s">
        <v>1020</v>
      </c>
      <c r="F913" s="119"/>
      <c r="G913" s="119">
        <v>0.36200853000000005</v>
      </c>
      <c r="H913" s="74">
        <f t="shared" si="68"/>
        <v>-1</v>
      </c>
      <c r="I913" s="119">
        <v>0</v>
      </c>
      <c r="J913" s="119">
        <v>4.4004565800000002</v>
      </c>
      <c r="K913" s="74">
        <f t="shared" si="69"/>
        <v>-1</v>
      </c>
      <c r="L913" s="74" t="str">
        <f t="shared" si="70"/>
        <v/>
      </c>
      <c r="M913" s="5" t="str">
        <f t="shared" si="71"/>
        <v/>
      </c>
    </row>
    <row r="914" spans="1:13" x14ac:dyDescent="0.2">
      <c r="A914" s="118" t="s">
        <v>1892</v>
      </c>
      <c r="B914" s="59" t="s">
        <v>10</v>
      </c>
      <c r="C914" s="59" t="s">
        <v>890</v>
      </c>
      <c r="D914" s="118" t="s">
        <v>827</v>
      </c>
      <c r="E914" s="118" t="s">
        <v>1020</v>
      </c>
      <c r="F914" s="119">
        <v>1.9963727504701299E-2</v>
      </c>
      <c r="G914" s="119">
        <v>1.5915193301331898E-2</v>
      </c>
      <c r="H914" s="74">
        <f t="shared" si="68"/>
        <v>0.25438171731351766</v>
      </c>
      <c r="I914" s="119">
        <v>0</v>
      </c>
      <c r="J914" s="119">
        <v>2.4397245731977</v>
      </c>
      <c r="K914" s="74">
        <f t="shared" si="69"/>
        <v>-1</v>
      </c>
      <c r="L914" s="74">
        <f t="shared" si="70"/>
        <v>0</v>
      </c>
      <c r="M914" s="5" t="str">
        <f t="shared" si="71"/>
        <v/>
      </c>
    </row>
    <row r="915" spans="1:13" x14ac:dyDescent="0.2">
      <c r="A915" s="118" t="s">
        <v>2324</v>
      </c>
      <c r="B915" s="59" t="s">
        <v>268</v>
      </c>
      <c r="C915" s="59" t="s">
        <v>279</v>
      </c>
      <c r="D915" s="118" t="s">
        <v>827</v>
      </c>
      <c r="E915" s="118" t="s">
        <v>214</v>
      </c>
      <c r="F915" s="119">
        <v>0.50514040000000004</v>
      </c>
      <c r="G915" s="119">
        <v>1.3842423100000001</v>
      </c>
      <c r="H915" s="74">
        <f t="shared" si="68"/>
        <v>-0.63507805219448898</v>
      </c>
      <c r="I915" s="119">
        <v>0</v>
      </c>
      <c r="J915" s="119">
        <v>1.3259133000000001</v>
      </c>
      <c r="K915" s="74">
        <f t="shared" si="69"/>
        <v>-1</v>
      </c>
      <c r="L915" s="74">
        <f t="shared" si="70"/>
        <v>0</v>
      </c>
      <c r="M915" s="5" t="str">
        <f t="shared" si="71"/>
        <v/>
      </c>
    </row>
    <row r="916" spans="1:13" x14ac:dyDescent="0.2">
      <c r="A916" s="118" t="s">
        <v>2448</v>
      </c>
      <c r="B916" s="118" t="s">
        <v>69</v>
      </c>
      <c r="C916" s="118" t="s">
        <v>885</v>
      </c>
      <c r="D916" s="118" t="s">
        <v>212</v>
      </c>
      <c r="E916" s="118" t="s">
        <v>3031</v>
      </c>
      <c r="F916" s="119">
        <v>13.625702410000001</v>
      </c>
      <c r="G916" s="119">
        <v>19.783304874999999</v>
      </c>
      <c r="H916" s="74">
        <f t="shared" si="68"/>
        <v>-0.31125246787159966</v>
      </c>
      <c r="I916" s="119">
        <v>0</v>
      </c>
      <c r="J916" s="119">
        <v>1.0142994000000001</v>
      </c>
      <c r="K916" s="74">
        <f t="shared" si="69"/>
        <v>-1</v>
      </c>
      <c r="L916" s="74">
        <f t="shared" si="70"/>
        <v>0</v>
      </c>
      <c r="M916" s="5" t="str">
        <f t="shared" si="71"/>
        <v/>
      </c>
    </row>
    <row r="917" spans="1:13" x14ac:dyDescent="0.2">
      <c r="A917" s="118" t="s">
        <v>2433</v>
      </c>
      <c r="B917" s="59" t="s">
        <v>186</v>
      </c>
      <c r="C917" s="59" t="s">
        <v>885</v>
      </c>
      <c r="D917" s="118" t="s">
        <v>212</v>
      </c>
      <c r="E917" s="118" t="s">
        <v>1020</v>
      </c>
      <c r="F917" s="119">
        <v>2.3342081600000002</v>
      </c>
      <c r="G917" s="119">
        <v>1.222443068</v>
      </c>
      <c r="H917" s="74">
        <f t="shared" si="68"/>
        <v>0.90946165191882788</v>
      </c>
      <c r="I917" s="119">
        <v>0</v>
      </c>
      <c r="J917" s="119">
        <v>0.78295612000000003</v>
      </c>
      <c r="K917" s="74">
        <f t="shared" si="69"/>
        <v>-1</v>
      </c>
      <c r="L917" s="74">
        <f t="shared" si="70"/>
        <v>0</v>
      </c>
      <c r="M917" s="5" t="str">
        <f t="shared" si="71"/>
        <v/>
      </c>
    </row>
    <row r="918" spans="1:13" x14ac:dyDescent="0.2">
      <c r="A918" s="118" t="s">
        <v>1887</v>
      </c>
      <c r="B918" s="59" t="s">
        <v>1601</v>
      </c>
      <c r="C918" s="59" t="s">
        <v>890</v>
      </c>
      <c r="D918" s="118" t="s">
        <v>827</v>
      </c>
      <c r="E918" s="118" t="s">
        <v>214</v>
      </c>
      <c r="F918" s="119">
        <v>0</v>
      </c>
      <c r="G918" s="119">
        <v>0.78814227000000003</v>
      </c>
      <c r="H918" s="74">
        <f t="shared" si="68"/>
        <v>-1</v>
      </c>
      <c r="I918" s="119">
        <v>0</v>
      </c>
      <c r="J918" s="119">
        <v>0.76527750000000005</v>
      </c>
      <c r="K918" s="74">
        <f t="shared" si="69"/>
        <v>-1</v>
      </c>
      <c r="L918" s="74" t="str">
        <f t="shared" si="70"/>
        <v/>
      </c>
      <c r="M918" s="5" t="str">
        <f t="shared" si="71"/>
        <v/>
      </c>
    </row>
    <row r="919" spans="1:13" x14ac:dyDescent="0.2">
      <c r="A919" s="118" t="s">
        <v>2114</v>
      </c>
      <c r="B919" s="118" t="s">
        <v>393</v>
      </c>
      <c r="C919" s="118" t="s">
        <v>886</v>
      </c>
      <c r="D919" s="118" t="s">
        <v>212</v>
      </c>
      <c r="E919" s="118" t="s">
        <v>1020</v>
      </c>
      <c r="F919" s="119">
        <v>0.2329339</v>
      </c>
      <c r="G919" s="119">
        <v>1.1862077549999999</v>
      </c>
      <c r="H919" s="74">
        <f t="shared" si="68"/>
        <v>-0.80363144734288139</v>
      </c>
      <c r="I919" s="119">
        <v>0</v>
      </c>
      <c r="J919" s="119">
        <v>0.70941968999999994</v>
      </c>
      <c r="K919" s="74">
        <f t="shared" si="69"/>
        <v>-1</v>
      </c>
      <c r="L919" s="74">
        <f t="shared" si="70"/>
        <v>0</v>
      </c>
      <c r="M919" s="5" t="str">
        <f t="shared" si="71"/>
        <v/>
      </c>
    </row>
    <row r="920" spans="1:13" x14ac:dyDescent="0.2">
      <c r="A920" s="118" t="s">
        <v>2407</v>
      </c>
      <c r="B920" s="59" t="s">
        <v>1348</v>
      </c>
      <c r="C920" s="59" t="s">
        <v>665</v>
      </c>
      <c r="D920" s="118" t="s">
        <v>212</v>
      </c>
      <c r="E920" s="118" t="s">
        <v>1020</v>
      </c>
      <c r="F920" s="119">
        <v>0</v>
      </c>
      <c r="G920" s="119">
        <v>0.17438000000000001</v>
      </c>
      <c r="H920" s="74">
        <f t="shared" si="68"/>
        <v>-1</v>
      </c>
      <c r="I920" s="119">
        <v>0</v>
      </c>
      <c r="J920" s="119">
        <v>0.52317661999999998</v>
      </c>
      <c r="K920" s="74">
        <f t="shared" si="69"/>
        <v>-1</v>
      </c>
      <c r="L920" s="74" t="str">
        <f t="shared" si="70"/>
        <v/>
      </c>
      <c r="M920" s="5" t="str">
        <f t="shared" si="71"/>
        <v/>
      </c>
    </row>
    <row r="921" spans="1:13" x14ac:dyDescent="0.2">
      <c r="A921" s="118" t="s">
        <v>2655</v>
      </c>
      <c r="B921" s="59" t="s">
        <v>1356</v>
      </c>
      <c r="C921" s="59" t="s">
        <v>891</v>
      </c>
      <c r="D921" s="118" t="s">
        <v>212</v>
      </c>
      <c r="E921" s="118" t="s">
        <v>1020</v>
      </c>
      <c r="F921" s="119"/>
      <c r="G921" s="119">
        <v>4.6218400000000003E-3</v>
      </c>
      <c r="H921" s="74">
        <f t="shared" si="68"/>
        <v>-1</v>
      </c>
      <c r="I921" s="119">
        <v>0</v>
      </c>
      <c r="J921" s="119">
        <v>0.48253099999999999</v>
      </c>
      <c r="K921" s="74">
        <f t="shared" si="69"/>
        <v>-1</v>
      </c>
      <c r="L921" s="74" t="str">
        <f t="shared" si="70"/>
        <v/>
      </c>
      <c r="M921" s="5" t="str">
        <f t="shared" si="71"/>
        <v/>
      </c>
    </row>
    <row r="922" spans="1:13" x14ac:dyDescent="0.2">
      <c r="A922" s="118" t="s">
        <v>2372</v>
      </c>
      <c r="B922" s="59" t="s">
        <v>269</v>
      </c>
      <c r="C922" s="59" t="s">
        <v>279</v>
      </c>
      <c r="D922" s="118" t="s">
        <v>213</v>
      </c>
      <c r="E922" s="118" t="s">
        <v>214</v>
      </c>
      <c r="F922" s="119">
        <v>0.12729383999999999</v>
      </c>
      <c r="G922" s="119">
        <v>0.64696825000000002</v>
      </c>
      <c r="H922" s="74">
        <f t="shared" si="68"/>
        <v>-0.80324561522145799</v>
      </c>
      <c r="I922" s="119">
        <v>0</v>
      </c>
      <c r="J922" s="119">
        <v>0.33821316499999998</v>
      </c>
      <c r="K922" s="74">
        <f t="shared" si="69"/>
        <v>-1</v>
      </c>
      <c r="L922" s="74">
        <f t="shared" si="70"/>
        <v>0</v>
      </c>
      <c r="M922" s="5" t="str">
        <f t="shared" si="71"/>
        <v/>
      </c>
    </row>
    <row r="923" spans="1:13" x14ac:dyDescent="0.2">
      <c r="A923" s="118" t="s">
        <v>2654</v>
      </c>
      <c r="B923" s="59" t="s">
        <v>1551</v>
      </c>
      <c r="C923" s="59" t="s">
        <v>891</v>
      </c>
      <c r="D923" s="118" t="s">
        <v>212</v>
      </c>
      <c r="E923" s="118" t="s">
        <v>1020</v>
      </c>
      <c r="F923" s="119"/>
      <c r="G923" s="119">
        <v>0.99845322999999997</v>
      </c>
      <c r="H923" s="74">
        <f t="shared" si="68"/>
        <v>-1</v>
      </c>
      <c r="I923" s="119">
        <v>0</v>
      </c>
      <c r="J923" s="119">
        <v>0.19919037000000001</v>
      </c>
      <c r="K923" s="74">
        <f t="shared" si="69"/>
        <v>-1</v>
      </c>
      <c r="L923" s="74" t="str">
        <f t="shared" si="70"/>
        <v/>
      </c>
      <c r="M923" s="5" t="str">
        <f t="shared" si="71"/>
        <v/>
      </c>
    </row>
    <row r="924" spans="1:13" x14ac:dyDescent="0.2">
      <c r="A924" s="118" t="s">
        <v>2128</v>
      </c>
      <c r="B924" s="59" t="s">
        <v>538</v>
      </c>
      <c r="C924" s="59" t="s">
        <v>886</v>
      </c>
      <c r="D924" s="118" t="s">
        <v>212</v>
      </c>
      <c r="E924" s="118" t="s">
        <v>1020</v>
      </c>
      <c r="F924" s="119">
        <v>0.59540605000000002</v>
      </c>
      <c r="G924" s="119">
        <v>5.46259038</v>
      </c>
      <c r="H924" s="74">
        <f t="shared" si="68"/>
        <v>-0.89100298419227253</v>
      </c>
      <c r="I924" s="119">
        <v>0</v>
      </c>
      <c r="J924" s="119">
        <v>0.17884037999999999</v>
      </c>
      <c r="K924" s="74">
        <f t="shared" si="69"/>
        <v>-1</v>
      </c>
      <c r="L924" s="74">
        <f t="shared" si="70"/>
        <v>0</v>
      </c>
      <c r="M924" s="5" t="str">
        <f t="shared" si="71"/>
        <v/>
      </c>
    </row>
    <row r="925" spans="1:13" x14ac:dyDescent="0.2">
      <c r="A925" s="118" t="s">
        <v>2081</v>
      </c>
      <c r="B925" s="59" t="s">
        <v>271</v>
      </c>
      <c r="C925" s="59" t="s">
        <v>886</v>
      </c>
      <c r="D925" s="118" t="s">
        <v>212</v>
      </c>
      <c r="E925" s="118" t="s">
        <v>1020</v>
      </c>
      <c r="F925" s="119">
        <v>7.3806300000000005E-2</v>
      </c>
      <c r="G925" s="119">
        <v>0.368251316</v>
      </c>
      <c r="H925" s="74">
        <f t="shared" si="68"/>
        <v>-0.79957627632755013</v>
      </c>
      <c r="I925" s="119">
        <v>0</v>
      </c>
      <c r="J925" s="119">
        <v>0.17292747</v>
      </c>
      <c r="K925" s="74">
        <f t="shared" si="69"/>
        <v>-1</v>
      </c>
      <c r="L925" s="74">
        <f t="shared" si="70"/>
        <v>0</v>
      </c>
      <c r="M925" s="5" t="str">
        <f t="shared" si="71"/>
        <v/>
      </c>
    </row>
    <row r="926" spans="1:13" x14ac:dyDescent="0.2">
      <c r="A926" s="118" t="s">
        <v>2435</v>
      </c>
      <c r="B926" s="118" t="s">
        <v>188</v>
      </c>
      <c r="C926" s="118" t="s">
        <v>885</v>
      </c>
      <c r="D926" s="118" t="s">
        <v>212</v>
      </c>
      <c r="E926" s="118" t="s">
        <v>1020</v>
      </c>
      <c r="F926" s="119">
        <v>7.8907999999999999E-3</v>
      </c>
      <c r="G926" s="119">
        <v>0.16001482</v>
      </c>
      <c r="H926" s="74">
        <f t="shared" si="68"/>
        <v>-0.95068706761036259</v>
      </c>
      <c r="I926" s="119">
        <v>0</v>
      </c>
      <c r="J926" s="119">
        <v>0.15313067000000002</v>
      </c>
      <c r="K926" s="74">
        <f t="shared" si="69"/>
        <v>-1</v>
      </c>
      <c r="L926" s="74">
        <f t="shared" si="70"/>
        <v>0</v>
      </c>
      <c r="M926" s="5" t="str">
        <f t="shared" si="71"/>
        <v/>
      </c>
    </row>
    <row r="927" spans="1:13" x14ac:dyDescent="0.2">
      <c r="A927" s="118" t="s">
        <v>2336</v>
      </c>
      <c r="B927" s="59" t="s">
        <v>401</v>
      </c>
      <c r="C927" s="59" t="s">
        <v>665</v>
      </c>
      <c r="D927" s="118" t="s">
        <v>212</v>
      </c>
      <c r="E927" s="118" t="s">
        <v>1020</v>
      </c>
      <c r="F927" s="119"/>
      <c r="G927" s="119">
        <v>0.37063497499999998</v>
      </c>
      <c r="H927" s="74">
        <f t="shared" si="68"/>
        <v>-1</v>
      </c>
      <c r="I927" s="119">
        <v>0</v>
      </c>
      <c r="J927" s="119">
        <v>0.13645107999999997</v>
      </c>
      <c r="K927" s="74">
        <f t="shared" si="69"/>
        <v>-1</v>
      </c>
      <c r="L927" s="74" t="str">
        <f t="shared" si="70"/>
        <v/>
      </c>
      <c r="M927" s="5" t="str">
        <f t="shared" si="71"/>
        <v/>
      </c>
    </row>
    <row r="928" spans="1:13" x14ac:dyDescent="0.2">
      <c r="A928" s="118" t="s">
        <v>1855</v>
      </c>
      <c r="B928" s="59" t="s">
        <v>938</v>
      </c>
      <c r="C928" s="59" t="s">
        <v>890</v>
      </c>
      <c r="D928" s="118" t="s">
        <v>213</v>
      </c>
      <c r="E928" s="118" t="s">
        <v>214</v>
      </c>
      <c r="F928" s="119">
        <v>0.14123579999999999</v>
      </c>
      <c r="G928" s="119">
        <v>0.14514901999999999</v>
      </c>
      <c r="H928" s="74">
        <f t="shared" si="68"/>
        <v>-2.6960016678031939E-2</v>
      </c>
      <c r="I928" s="119">
        <v>0</v>
      </c>
      <c r="J928" s="119">
        <v>0.11650902</v>
      </c>
      <c r="K928" s="74">
        <f t="shared" si="69"/>
        <v>-1</v>
      </c>
      <c r="L928" s="74">
        <f t="shared" si="70"/>
        <v>0</v>
      </c>
      <c r="M928" s="5" t="str">
        <f t="shared" si="71"/>
        <v/>
      </c>
    </row>
    <row r="929" spans="1:13" x14ac:dyDescent="0.2">
      <c r="A929" s="118" t="s">
        <v>2118</v>
      </c>
      <c r="B929" s="59" t="s">
        <v>539</v>
      </c>
      <c r="C929" s="59" t="s">
        <v>886</v>
      </c>
      <c r="D929" s="118" t="s">
        <v>212</v>
      </c>
      <c r="E929" s="118" t="s">
        <v>1020</v>
      </c>
      <c r="F929" s="119">
        <v>0.279013452</v>
      </c>
      <c r="G929" s="119">
        <v>0.390184957</v>
      </c>
      <c r="H929" s="74">
        <f t="shared" si="68"/>
        <v>-0.28492001807235234</v>
      </c>
      <c r="I929" s="119">
        <v>0</v>
      </c>
      <c r="J929" s="119">
        <v>0.1082862</v>
      </c>
      <c r="K929" s="74">
        <f t="shared" si="69"/>
        <v>-1</v>
      </c>
      <c r="L929" s="74">
        <f t="shared" si="70"/>
        <v>0</v>
      </c>
      <c r="M929" s="5" t="str">
        <f t="shared" si="71"/>
        <v/>
      </c>
    </row>
    <row r="930" spans="1:13" x14ac:dyDescent="0.2">
      <c r="A930" s="118" t="s">
        <v>1869</v>
      </c>
      <c r="B930" s="59" t="s">
        <v>310</v>
      </c>
      <c r="C930" s="59" t="s">
        <v>890</v>
      </c>
      <c r="D930" s="118" t="s">
        <v>213</v>
      </c>
      <c r="E930" s="118" t="s">
        <v>1020</v>
      </c>
      <c r="F930" s="119">
        <v>0.32409768</v>
      </c>
      <c r="G930" s="119">
        <v>0.14445869</v>
      </c>
      <c r="H930" s="74">
        <f t="shared" si="68"/>
        <v>1.243531905211102</v>
      </c>
      <c r="I930" s="119">
        <v>0</v>
      </c>
      <c r="J930" s="119">
        <v>0.10552</v>
      </c>
      <c r="K930" s="74">
        <f t="shared" si="69"/>
        <v>-1</v>
      </c>
      <c r="L930" s="74">
        <f t="shared" si="70"/>
        <v>0</v>
      </c>
      <c r="M930" s="5" t="str">
        <f t="shared" si="71"/>
        <v/>
      </c>
    </row>
    <row r="931" spans="1:13" x14ac:dyDescent="0.2">
      <c r="A931" s="118" t="s">
        <v>2293</v>
      </c>
      <c r="B931" s="59" t="s">
        <v>1590</v>
      </c>
      <c r="C931" s="59" t="s">
        <v>1346</v>
      </c>
      <c r="D931" s="118" t="s">
        <v>213</v>
      </c>
      <c r="E931" s="118" t="s">
        <v>214</v>
      </c>
      <c r="F931" s="119"/>
      <c r="G931" s="119">
        <v>0.37744032999999999</v>
      </c>
      <c r="H931" s="74">
        <f t="shared" si="68"/>
        <v>-1</v>
      </c>
      <c r="I931" s="119">
        <v>0</v>
      </c>
      <c r="J931" s="119">
        <v>8.8835410000000004E-2</v>
      </c>
      <c r="K931" s="74">
        <f t="shared" si="69"/>
        <v>-1</v>
      </c>
      <c r="L931" s="74" t="str">
        <f t="shared" si="70"/>
        <v/>
      </c>
      <c r="M931" s="5" t="str">
        <f t="shared" si="71"/>
        <v/>
      </c>
    </row>
    <row r="932" spans="1:13" x14ac:dyDescent="0.2">
      <c r="A932" s="118" t="s">
        <v>2377</v>
      </c>
      <c r="B932" s="59" t="s">
        <v>1591</v>
      </c>
      <c r="C932" s="59" t="s">
        <v>972</v>
      </c>
      <c r="D932" s="118" t="s">
        <v>212</v>
      </c>
      <c r="E932" s="118" t="s">
        <v>1020</v>
      </c>
      <c r="F932" s="119">
        <v>0</v>
      </c>
      <c r="G932" s="119">
        <v>4.1460199999999996E-2</v>
      </c>
      <c r="H932" s="74">
        <f t="shared" si="68"/>
        <v>-1</v>
      </c>
      <c r="I932" s="119">
        <v>0</v>
      </c>
      <c r="J932" s="119">
        <v>7.2304140000000003E-2</v>
      </c>
      <c r="K932" s="74">
        <f t="shared" si="69"/>
        <v>-1</v>
      </c>
      <c r="L932" s="74" t="str">
        <f t="shared" si="70"/>
        <v/>
      </c>
      <c r="M932" s="5" t="str">
        <f t="shared" si="71"/>
        <v/>
      </c>
    </row>
    <row r="933" spans="1:13" x14ac:dyDescent="0.2">
      <c r="A933" s="118" t="s">
        <v>2754</v>
      </c>
      <c r="B933" s="59" t="s">
        <v>2755</v>
      </c>
      <c r="C933" s="59" t="s">
        <v>890</v>
      </c>
      <c r="D933" s="118" t="s">
        <v>213</v>
      </c>
      <c r="E933" s="118" t="s">
        <v>1020</v>
      </c>
      <c r="F933" s="119">
        <v>0</v>
      </c>
      <c r="G933" s="119">
        <v>4.7940000000000003E-2</v>
      </c>
      <c r="H933" s="74">
        <f t="shared" si="68"/>
        <v>-1</v>
      </c>
      <c r="I933" s="119">
        <v>0</v>
      </c>
      <c r="J933" s="119">
        <v>4.7940000000000003E-2</v>
      </c>
      <c r="K933" s="74">
        <f t="shared" si="69"/>
        <v>-1</v>
      </c>
      <c r="L933" s="74" t="str">
        <f t="shared" si="70"/>
        <v/>
      </c>
      <c r="M933" s="5" t="str">
        <f t="shared" si="71"/>
        <v/>
      </c>
    </row>
    <row r="934" spans="1:13" x14ac:dyDescent="0.2">
      <c r="A934" s="118" t="s">
        <v>2415</v>
      </c>
      <c r="B934" s="59" t="s">
        <v>2416</v>
      </c>
      <c r="C934" s="59" t="s">
        <v>149</v>
      </c>
      <c r="D934" s="118" t="s">
        <v>213</v>
      </c>
      <c r="E934" s="118" t="s">
        <v>1020</v>
      </c>
      <c r="F934" s="119">
        <v>1.0968868000000001</v>
      </c>
      <c r="G934" s="119">
        <v>0.42933137999999998</v>
      </c>
      <c r="H934" s="74">
        <f t="shared" si="68"/>
        <v>1.5548721828812049</v>
      </c>
      <c r="I934" s="119">
        <v>0</v>
      </c>
      <c r="J934" s="119">
        <v>4.4581580000000003E-2</v>
      </c>
      <c r="K934" s="74">
        <f t="shared" si="69"/>
        <v>-1</v>
      </c>
      <c r="L934" s="74">
        <f t="shared" si="70"/>
        <v>0</v>
      </c>
      <c r="M934" s="5" t="str">
        <f t="shared" si="71"/>
        <v/>
      </c>
    </row>
    <row r="935" spans="1:13" x14ac:dyDescent="0.2">
      <c r="A935" s="118" t="s">
        <v>2610</v>
      </c>
      <c r="B935" s="59" t="s">
        <v>1360</v>
      </c>
      <c r="C935" s="59" t="s">
        <v>891</v>
      </c>
      <c r="D935" s="118" t="s">
        <v>212</v>
      </c>
      <c r="E935" s="118" t="s">
        <v>1020</v>
      </c>
      <c r="F935" s="119">
        <v>0.94064265000000002</v>
      </c>
      <c r="G935" s="119">
        <v>2.0965342599999999</v>
      </c>
      <c r="H935" s="74">
        <f t="shared" si="68"/>
        <v>-0.55133447234961941</v>
      </c>
      <c r="I935" s="119">
        <v>0</v>
      </c>
      <c r="J935" s="119">
        <v>4.2300999999999998E-2</v>
      </c>
      <c r="K935" s="74">
        <f t="shared" si="69"/>
        <v>-1</v>
      </c>
      <c r="L935" s="74">
        <f t="shared" si="70"/>
        <v>0</v>
      </c>
      <c r="M935" s="5" t="str">
        <f t="shared" si="71"/>
        <v/>
      </c>
    </row>
    <row r="936" spans="1:13" x14ac:dyDescent="0.2">
      <c r="A936" s="118" t="s">
        <v>2161</v>
      </c>
      <c r="B936" s="118" t="s">
        <v>468</v>
      </c>
      <c r="C936" s="118" t="s">
        <v>886</v>
      </c>
      <c r="D936" s="118" t="s">
        <v>212</v>
      </c>
      <c r="E936" s="118" t="s">
        <v>1020</v>
      </c>
      <c r="F936" s="119">
        <v>5.3367370000000004E-2</v>
      </c>
      <c r="G936" s="119">
        <v>0.20875341</v>
      </c>
      <c r="H936" s="74">
        <f t="shared" si="68"/>
        <v>-0.74435210423628528</v>
      </c>
      <c r="I936" s="119">
        <v>0</v>
      </c>
      <c r="J936" s="119">
        <v>3.6623050000000004E-2</v>
      </c>
      <c r="K936" s="74">
        <f t="shared" si="69"/>
        <v>-1</v>
      </c>
      <c r="L936" s="74">
        <f t="shared" si="70"/>
        <v>0</v>
      </c>
      <c r="M936" s="5" t="str">
        <f t="shared" si="71"/>
        <v/>
      </c>
    </row>
    <row r="937" spans="1:13" x14ac:dyDescent="0.2">
      <c r="A937" s="118" t="s">
        <v>2687</v>
      </c>
      <c r="B937" s="59" t="s">
        <v>2685</v>
      </c>
      <c r="C937" s="59" t="s">
        <v>886</v>
      </c>
      <c r="D937" s="118" t="s">
        <v>212</v>
      </c>
      <c r="E937" s="118" t="s">
        <v>1020</v>
      </c>
      <c r="F937" s="119">
        <v>1.8862179999999999E-2</v>
      </c>
      <c r="G937" s="119">
        <v>3.6934800000000004E-2</v>
      </c>
      <c r="H937" s="74">
        <f t="shared" si="68"/>
        <v>-0.48931143528596344</v>
      </c>
      <c r="I937" s="119">
        <v>0</v>
      </c>
      <c r="J937" s="119">
        <v>3.3425000000000003E-2</v>
      </c>
      <c r="K937" s="74">
        <f t="shared" si="69"/>
        <v>-1</v>
      </c>
      <c r="L937" s="74">
        <f t="shared" si="70"/>
        <v>0</v>
      </c>
      <c r="M937" s="5" t="str">
        <f t="shared" si="71"/>
        <v/>
      </c>
    </row>
    <row r="938" spans="1:13" x14ac:dyDescent="0.2">
      <c r="A938" s="118" t="s">
        <v>2339</v>
      </c>
      <c r="B938" s="59" t="s">
        <v>591</v>
      </c>
      <c r="C938" s="59" t="s">
        <v>665</v>
      </c>
      <c r="D938" s="118" t="s">
        <v>212</v>
      </c>
      <c r="E938" s="118" t="s">
        <v>1020</v>
      </c>
      <c r="F938" s="119">
        <v>0.24981826000000001</v>
      </c>
      <c r="G938" s="119">
        <v>9.1309330000000008E-2</v>
      </c>
      <c r="H938" s="74">
        <f t="shared" si="68"/>
        <v>1.7359554604113292</v>
      </c>
      <c r="I938" s="119">
        <v>0</v>
      </c>
      <c r="J938" s="119">
        <v>2.9919189999999998E-2</v>
      </c>
      <c r="K938" s="74">
        <f t="shared" si="69"/>
        <v>-1</v>
      </c>
      <c r="L938" s="74">
        <f t="shared" si="70"/>
        <v>0</v>
      </c>
      <c r="M938" s="5" t="str">
        <f t="shared" si="71"/>
        <v/>
      </c>
    </row>
    <row r="939" spans="1:13" x14ac:dyDescent="0.2">
      <c r="A939" s="118" t="s">
        <v>1880</v>
      </c>
      <c r="B939" s="59" t="s">
        <v>926</v>
      </c>
      <c r="C939" s="59" t="s">
        <v>890</v>
      </c>
      <c r="D939" s="118" t="s">
        <v>827</v>
      </c>
      <c r="E939" s="118" t="s">
        <v>214</v>
      </c>
      <c r="F939" s="119">
        <v>4.9336819999999997E-2</v>
      </c>
      <c r="G939" s="119">
        <v>8.4986679999999995E-2</v>
      </c>
      <c r="H939" s="74">
        <f t="shared" si="68"/>
        <v>-0.41947585198056925</v>
      </c>
      <c r="I939" s="119">
        <v>0</v>
      </c>
      <c r="J939" s="119">
        <v>1.7905959999999999E-2</v>
      </c>
      <c r="K939" s="74">
        <f t="shared" si="69"/>
        <v>-1</v>
      </c>
      <c r="L939" s="74">
        <f t="shared" si="70"/>
        <v>0</v>
      </c>
      <c r="M939" s="5" t="str">
        <f t="shared" ref="M939:M970" si="72">IF(B939=B938,"FALSE","")</f>
        <v/>
      </c>
    </row>
    <row r="940" spans="1:13" x14ac:dyDescent="0.2">
      <c r="A940" s="118" t="s">
        <v>1745</v>
      </c>
      <c r="B940" s="59" t="s">
        <v>991</v>
      </c>
      <c r="C940" s="59" t="s">
        <v>665</v>
      </c>
      <c r="D940" s="118" t="s">
        <v>212</v>
      </c>
      <c r="E940" s="118" t="s">
        <v>1020</v>
      </c>
      <c r="F940" s="119">
        <v>0</v>
      </c>
      <c r="G940" s="119">
        <v>1.11816E-2</v>
      </c>
      <c r="H940" s="74">
        <f t="shared" si="68"/>
        <v>-1</v>
      </c>
      <c r="I940" s="119">
        <v>0</v>
      </c>
      <c r="J940" s="119">
        <v>1.5662599999999999E-2</v>
      </c>
      <c r="K940" s="74">
        <f t="shared" si="69"/>
        <v>-1</v>
      </c>
      <c r="L940" s="74" t="str">
        <f t="shared" si="70"/>
        <v/>
      </c>
      <c r="M940" s="5" t="str">
        <f t="shared" si="72"/>
        <v/>
      </c>
    </row>
    <row r="941" spans="1:13" x14ac:dyDescent="0.2">
      <c r="A941" s="118" t="s">
        <v>2360</v>
      </c>
      <c r="B941" s="59" t="s">
        <v>83</v>
      </c>
      <c r="C941" s="59" t="s">
        <v>892</v>
      </c>
      <c r="D941" s="118" t="s">
        <v>213</v>
      </c>
      <c r="E941" s="118" t="s">
        <v>214</v>
      </c>
      <c r="F941" s="119">
        <v>0.15388756000000001</v>
      </c>
      <c r="G941" s="119">
        <v>0.16784788</v>
      </c>
      <c r="H941" s="74">
        <f t="shared" si="68"/>
        <v>-8.3172453533520985E-2</v>
      </c>
      <c r="I941" s="119">
        <v>0</v>
      </c>
      <c r="J941" s="119">
        <v>1.4065030000000001E-2</v>
      </c>
      <c r="K941" s="74">
        <f t="shared" si="69"/>
        <v>-1</v>
      </c>
      <c r="L941" s="74">
        <f t="shared" si="70"/>
        <v>0</v>
      </c>
      <c r="M941" s="5" t="str">
        <f t="shared" si="72"/>
        <v/>
      </c>
    </row>
    <row r="942" spans="1:13" x14ac:dyDescent="0.2">
      <c r="A942" s="118" t="s">
        <v>2133</v>
      </c>
      <c r="B942" s="59" t="s">
        <v>548</v>
      </c>
      <c r="C942" s="59" t="s">
        <v>886</v>
      </c>
      <c r="D942" s="118" t="s">
        <v>212</v>
      </c>
      <c r="E942" s="118" t="s">
        <v>1020</v>
      </c>
      <c r="F942" s="119">
        <v>0.44675349400000003</v>
      </c>
      <c r="G942" s="119">
        <v>6.0613717439999997</v>
      </c>
      <c r="H942" s="74">
        <f t="shared" si="68"/>
        <v>-0.92629498521646847</v>
      </c>
      <c r="I942" s="119">
        <v>0</v>
      </c>
      <c r="J942" s="119">
        <v>1.343514E-2</v>
      </c>
      <c r="K942" s="74">
        <f t="shared" si="69"/>
        <v>-1</v>
      </c>
      <c r="L942" s="74">
        <f t="shared" si="70"/>
        <v>0</v>
      </c>
      <c r="M942" s="5" t="str">
        <f t="shared" si="72"/>
        <v/>
      </c>
    </row>
    <row r="943" spans="1:13" x14ac:dyDescent="0.2">
      <c r="A943" s="118" t="s">
        <v>2454</v>
      </c>
      <c r="B943" s="59" t="s">
        <v>1762</v>
      </c>
      <c r="C943" s="59" t="s">
        <v>885</v>
      </c>
      <c r="D943" s="118" t="s">
        <v>212</v>
      </c>
      <c r="E943" s="118" t="s">
        <v>3031</v>
      </c>
      <c r="F943" s="119">
        <v>0.13202882000000002</v>
      </c>
      <c r="G943" s="119">
        <v>0.15218300000000001</v>
      </c>
      <c r="H943" s="74">
        <f t="shared" si="68"/>
        <v>-0.13243384609319042</v>
      </c>
      <c r="I943" s="119">
        <v>0</v>
      </c>
      <c r="J943" s="119">
        <v>1.1896729999999999E-2</v>
      </c>
      <c r="K943" s="74">
        <f t="shared" si="69"/>
        <v>-1</v>
      </c>
      <c r="L943" s="74">
        <f t="shared" si="70"/>
        <v>0</v>
      </c>
      <c r="M943" s="5" t="str">
        <f t="shared" si="72"/>
        <v/>
      </c>
    </row>
    <row r="944" spans="1:13" x14ac:dyDescent="0.2">
      <c r="A944" s="118" t="s">
        <v>2963</v>
      </c>
      <c r="B944" s="59" t="s">
        <v>199</v>
      </c>
      <c r="C944" s="59" t="s">
        <v>885</v>
      </c>
      <c r="D944" s="118" t="s">
        <v>212</v>
      </c>
      <c r="E944" s="118" t="s">
        <v>3031</v>
      </c>
      <c r="F944" s="119">
        <v>3.4371249999999999E-2</v>
      </c>
      <c r="G944" s="119">
        <v>8.2589005000000007E-2</v>
      </c>
      <c r="H944" s="74">
        <f t="shared" si="68"/>
        <v>-0.58382777465353897</v>
      </c>
      <c r="I944" s="119">
        <v>0</v>
      </c>
      <c r="J944" s="119">
        <v>1.136561E-2</v>
      </c>
      <c r="K944" s="74">
        <f t="shared" si="69"/>
        <v>-1</v>
      </c>
      <c r="L944" s="74">
        <f t="shared" si="70"/>
        <v>0</v>
      </c>
      <c r="M944" s="5" t="str">
        <f t="shared" si="72"/>
        <v/>
      </c>
    </row>
    <row r="945" spans="1:13" x14ac:dyDescent="0.2">
      <c r="A945" s="118" t="s">
        <v>2351</v>
      </c>
      <c r="B945" s="59" t="s">
        <v>1347</v>
      </c>
      <c r="C945" s="59" t="s">
        <v>887</v>
      </c>
      <c r="D945" s="118" t="s">
        <v>212</v>
      </c>
      <c r="E945" s="118" t="s">
        <v>1020</v>
      </c>
      <c r="F945" s="119">
        <v>0</v>
      </c>
      <c r="G945" s="119">
        <v>9.8042999999999984E-3</v>
      </c>
      <c r="H945" s="74">
        <f t="shared" si="68"/>
        <v>-1</v>
      </c>
      <c r="I945" s="119">
        <v>0</v>
      </c>
      <c r="J945" s="119">
        <v>9.7895900000000008E-3</v>
      </c>
      <c r="K945" s="74">
        <f t="shared" si="69"/>
        <v>-1</v>
      </c>
      <c r="L945" s="74" t="str">
        <f t="shared" si="70"/>
        <v/>
      </c>
      <c r="M945" s="5" t="str">
        <f t="shared" si="72"/>
        <v/>
      </c>
    </row>
    <row r="946" spans="1:13" x14ac:dyDescent="0.2">
      <c r="A946" s="118" t="s">
        <v>2949</v>
      </c>
      <c r="B946" s="59" t="s">
        <v>309</v>
      </c>
      <c r="C946" s="59" t="s">
        <v>885</v>
      </c>
      <c r="D946" s="118" t="s">
        <v>212</v>
      </c>
      <c r="E946" s="118" t="s">
        <v>3031</v>
      </c>
      <c r="F946" s="119">
        <v>3.349044744</v>
      </c>
      <c r="G946" s="119">
        <v>13.444238189</v>
      </c>
      <c r="H946" s="74">
        <f t="shared" si="68"/>
        <v>-0.75089367676182872</v>
      </c>
      <c r="I946" s="119">
        <v>0</v>
      </c>
      <c r="J946" s="119">
        <v>8.9352999999999985E-3</v>
      </c>
      <c r="K946" s="74">
        <f t="shared" si="69"/>
        <v>-1</v>
      </c>
      <c r="L946" s="74">
        <f t="shared" si="70"/>
        <v>0</v>
      </c>
      <c r="M946" s="5" t="str">
        <f t="shared" si="72"/>
        <v/>
      </c>
    </row>
    <row r="947" spans="1:13" x14ac:dyDescent="0.2">
      <c r="A947" s="118" t="s">
        <v>2337</v>
      </c>
      <c r="B947" s="59" t="s">
        <v>274</v>
      </c>
      <c r="C947" s="59" t="s">
        <v>279</v>
      </c>
      <c r="D947" s="118" t="s">
        <v>827</v>
      </c>
      <c r="E947" s="118" t="s">
        <v>214</v>
      </c>
      <c r="F947" s="119">
        <v>0.77702357</v>
      </c>
      <c r="G947" s="119">
        <v>0.52444462000000003</v>
      </c>
      <c r="H947" s="74">
        <f t="shared" si="68"/>
        <v>0.48161224344335918</v>
      </c>
      <c r="I947" s="119">
        <v>0</v>
      </c>
      <c r="J947" s="119">
        <v>8.2974999999999993E-3</v>
      </c>
      <c r="K947" s="74">
        <f t="shared" si="69"/>
        <v>-1</v>
      </c>
      <c r="L947" s="74">
        <f t="shared" si="70"/>
        <v>0</v>
      </c>
      <c r="M947" s="5" t="str">
        <f t="shared" si="72"/>
        <v/>
      </c>
    </row>
    <row r="948" spans="1:13" x14ac:dyDescent="0.2">
      <c r="A948" s="118" t="s">
        <v>2356</v>
      </c>
      <c r="B948" s="59" t="s">
        <v>84</v>
      </c>
      <c r="C948" s="59" t="s">
        <v>892</v>
      </c>
      <c r="D948" s="118" t="s">
        <v>213</v>
      </c>
      <c r="E948" s="118" t="s">
        <v>214</v>
      </c>
      <c r="F948" s="119">
        <v>4.8730490000000001E-2</v>
      </c>
      <c r="G948" s="119">
        <v>5.4072750000000003E-2</v>
      </c>
      <c r="H948" s="74">
        <f t="shared" si="68"/>
        <v>-9.8797638366829865E-2</v>
      </c>
      <c r="I948" s="119">
        <v>0</v>
      </c>
      <c r="J948" s="119">
        <v>7.2300000000000003E-3</v>
      </c>
      <c r="K948" s="74">
        <f t="shared" si="69"/>
        <v>-1</v>
      </c>
      <c r="L948" s="74">
        <f t="shared" si="70"/>
        <v>0</v>
      </c>
      <c r="M948" s="5" t="str">
        <f t="shared" si="72"/>
        <v/>
      </c>
    </row>
    <row r="949" spans="1:13" x14ac:dyDescent="0.2">
      <c r="A949" s="118" t="s">
        <v>1710</v>
      </c>
      <c r="B949" s="59" t="s">
        <v>226</v>
      </c>
      <c r="C949" s="59" t="s">
        <v>665</v>
      </c>
      <c r="D949" s="118" t="s">
        <v>212</v>
      </c>
      <c r="E949" s="118" t="s">
        <v>1020</v>
      </c>
      <c r="F949" s="119"/>
      <c r="G949" s="119">
        <v>2.0938000000000003E-3</v>
      </c>
      <c r="H949" s="74">
        <f t="shared" si="68"/>
        <v>-1</v>
      </c>
      <c r="I949" s="119">
        <v>0</v>
      </c>
      <c r="J949" s="119">
        <v>6.7828000000000003E-3</v>
      </c>
      <c r="K949" s="74">
        <f t="shared" si="69"/>
        <v>-1</v>
      </c>
      <c r="L949" s="74" t="str">
        <f t="shared" si="70"/>
        <v/>
      </c>
      <c r="M949" s="5" t="str">
        <f t="shared" si="72"/>
        <v/>
      </c>
    </row>
    <row r="950" spans="1:13" x14ac:dyDescent="0.2">
      <c r="A950" s="118" t="s">
        <v>2467</v>
      </c>
      <c r="B950" s="118" t="s">
        <v>76</v>
      </c>
      <c r="C950" s="118" t="s">
        <v>885</v>
      </c>
      <c r="D950" s="118" t="s">
        <v>212</v>
      </c>
      <c r="E950" s="118" t="s">
        <v>3031</v>
      </c>
      <c r="F950" s="119">
        <v>3.4633702500000001</v>
      </c>
      <c r="G950" s="119">
        <v>2.9828236100000001</v>
      </c>
      <c r="H950" s="74">
        <f t="shared" si="68"/>
        <v>0.16110461188149161</v>
      </c>
      <c r="I950" s="119">
        <v>0</v>
      </c>
      <c r="J950" s="119">
        <v>6.5851499999999997E-3</v>
      </c>
      <c r="K950" s="74">
        <f t="shared" si="69"/>
        <v>-1</v>
      </c>
      <c r="L950" s="74">
        <f t="shared" si="70"/>
        <v>0</v>
      </c>
      <c r="M950" s="5" t="str">
        <f t="shared" si="72"/>
        <v/>
      </c>
    </row>
    <row r="951" spans="1:13" x14ac:dyDescent="0.2">
      <c r="A951" s="118" t="s">
        <v>2149</v>
      </c>
      <c r="B951" s="59" t="s">
        <v>432</v>
      </c>
      <c r="C951" s="59" t="s">
        <v>886</v>
      </c>
      <c r="D951" s="118" t="s">
        <v>212</v>
      </c>
      <c r="E951" s="118" t="s">
        <v>1020</v>
      </c>
      <c r="F951" s="119">
        <v>0.38014309000000002</v>
      </c>
      <c r="G951" s="119">
        <v>1.457899E-2</v>
      </c>
      <c r="H951" s="74">
        <f t="shared" si="68"/>
        <v>25.074720539625861</v>
      </c>
      <c r="I951" s="119">
        <v>0</v>
      </c>
      <c r="J951" s="119">
        <v>6.4838400000000003E-3</v>
      </c>
      <c r="K951" s="74">
        <f t="shared" si="69"/>
        <v>-1</v>
      </c>
      <c r="L951" s="74">
        <f t="shared" si="70"/>
        <v>0</v>
      </c>
      <c r="M951" s="5" t="str">
        <f t="shared" si="72"/>
        <v/>
      </c>
    </row>
    <row r="952" spans="1:13" x14ac:dyDescent="0.2">
      <c r="A952" s="118" t="s">
        <v>1743</v>
      </c>
      <c r="B952" s="59" t="s">
        <v>989</v>
      </c>
      <c r="C952" s="59" t="s">
        <v>665</v>
      </c>
      <c r="D952" s="118" t="s">
        <v>212</v>
      </c>
      <c r="E952" s="118" t="s">
        <v>1020</v>
      </c>
      <c r="F952" s="119">
        <v>3.78605E-3</v>
      </c>
      <c r="G952" s="119">
        <v>6.3291830000000004E-3</v>
      </c>
      <c r="H952" s="74">
        <f t="shared" si="68"/>
        <v>-0.40181062863879902</v>
      </c>
      <c r="I952" s="119">
        <v>0</v>
      </c>
      <c r="J952" s="119">
        <v>6.3241800000000004E-3</v>
      </c>
      <c r="K952" s="74">
        <f t="shared" si="69"/>
        <v>-1</v>
      </c>
      <c r="L952" s="74">
        <f t="shared" si="70"/>
        <v>0</v>
      </c>
      <c r="M952" s="5" t="str">
        <f t="shared" si="72"/>
        <v/>
      </c>
    </row>
    <row r="953" spans="1:13" x14ac:dyDescent="0.2">
      <c r="A953" s="118" t="s">
        <v>2438</v>
      </c>
      <c r="B953" s="59" t="s">
        <v>185</v>
      </c>
      <c r="C953" s="59" t="s">
        <v>885</v>
      </c>
      <c r="D953" s="118" t="s">
        <v>212</v>
      </c>
      <c r="E953" s="118" t="s">
        <v>1020</v>
      </c>
      <c r="F953" s="119">
        <v>9.8108582E-2</v>
      </c>
      <c r="G953" s="119">
        <v>2.925524126</v>
      </c>
      <c r="H953" s="74">
        <f t="shared" si="68"/>
        <v>-0.96646461359587499</v>
      </c>
      <c r="I953" s="119">
        <v>0</v>
      </c>
      <c r="J953" s="119">
        <v>5.1520000000000003E-3</v>
      </c>
      <c r="K953" s="74">
        <f t="shared" si="69"/>
        <v>-1</v>
      </c>
      <c r="L953" s="74">
        <f t="shared" si="70"/>
        <v>0</v>
      </c>
      <c r="M953" s="5" t="str">
        <f t="shared" si="72"/>
        <v/>
      </c>
    </row>
    <row r="954" spans="1:13" x14ac:dyDescent="0.2">
      <c r="A954" s="118" t="s">
        <v>2375</v>
      </c>
      <c r="B954" s="59" t="s">
        <v>354</v>
      </c>
      <c r="C954" s="59" t="s">
        <v>1906</v>
      </c>
      <c r="D954" s="118" t="s">
        <v>213</v>
      </c>
      <c r="E954" s="118" t="s">
        <v>214</v>
      </c>
      <c r="F954" s="119">
        <v>3.7077999999999997E-4</v>
      </c>
      <c r="G954" s="119">
        <v>8.5135327999999996E-2</v>
      </c>
      <c r="H954" s="74">
        <f t="shared" si="68"/>
        <v>-0.99564481621542589</v>
      </c>
      <c r="I954" s="119">
        <v>0</v>
      </c>
      <c r="J954" s="119">
        <v>4.9251299999999998E-3</v>
      </c>
      <c r="K954" s="74">
        <f t="shared" si="69"/>
        <v>-1</v>
      </c>
      <c r="L954" s="74">
        <f t="shared" si="70"/>
        <v>0</v>
      </c>
      <c r="M954" s="5" t="str">
        <f t="shared" si="72"/>
        <v/>
      </c>
    </row>
    <row r="955" spans="1:13" x14ac:dyDescent="0.2">
      <c r="A955" s="118" t="s">
        <v>1742</v>
      </c>
      <c r="B955" s="59" t="s">
        <v>988</v>
      </c>
      <c r="C955" s="59" t="s">
        <v>665</v>
      </c>
      <c r="D955" s="118" t="s">
        <v>212</v>
      </c>
      <c r="E955" s="118" t="s">
        <v>1020</v>
      </c>
      <c r="F955" s="119">
        <v>4.5451834000000003E-2</v>
      </c>
      <c r="G955" s="119">
        <v>8.7349983999999992E-2</v>
      </c>
      <c r="H955" s="74">
        <f t="shared" si="68"/>
        <v>-0.47965835918184019</v>
      </c>
      <c r="I955" s="119">
        <v>0</v>
      </c>
      <c r="J955" s="119">
        <v>4.3281700000000001E-3</v>
      </c>
      <c r="K955" s="74">
        <f t="shared" si="69"/>
        <v>-1</v>
      </c>
      <c r="L955" s="74">
        <f t="shared" si="70"/>
        <v>0</v>
      </c>
      <c r="M955" s="5" t="str">
        <f t="shared" si="72"/>
        <v/>
      </c>
    </row>
    <row r="956" spans="1:13" x14ac:dyDescent="0.2">
      <c r="A956" s="118" t="s">
        <v>2702</v>
      </c>
      <c r="B956" s="59" t="s">
        <v>531</v>
      </c>
      <c r="C956" s="59" t="s">
        <v>889</v>
      </c>
      <c r="D956" s="118" t="s">
        <v>212</v>
      </c>
      <c r="E956" s="118" t="s">
        <v>1020</v>
      </c>
      <c r="F956" s="119">
        <v>1.7847999999999999E-2</v>
      </c>
      <c r="G956" s="119">
        <v>0.15735939999999998</v>
      </c>
      <c r="H956" s="74">
        <f t="shared" si="68"/>
        <v>-0.88657811354135818</v>
      </c>
      <c r="I956" s="119">
        <v>0</v>
      </c>
      <c r="J956" s="119">
        <v>2.6611199999999999E-3</v>
      </c>
      <c r="K956" s="74">
        <f t="shared" si="69"/>
        <v>-1</v>
      </c>
      <c r="L956" s="74">
        <f t="shared" si="70"/>
        <v>0</v>
      </c>
      <c r="M956" s="5" t="str">
        <f t="shared" si="72"/>
        <v/>
      </c>
    </row>
    <row r="957" spans="1:13" x14ac:dyDescent="0.2">
      <c r="A957" s="118" t="s">
        <v>2079</v>
      </c>
      <c r="B957" s="59" t="s">
        <v>893</v>
      </c>
      <c r="C957" s="59" t="s">
        <v>886</v>
      </c>
      <c r="D957" s="118" t="s">
        <v>212</v>
      </c>
      <c r="E957" s="118" t="s">
        <v>1020</v>
      </c>
      <c r="F957" s="119">
        <v>0.10426071200000001</v>
      </c>
      <c r="G957" s="119">
        <v>0.44209471</v>
      </c>
      <c r="H957" s="74">
        <f t="shared" si="68"/>
        <v>-0.76416656964748575</v>
      </c>
      <c r="I957" s="119">
        <v>0</v>
      </c>
      <c r="J957" s="119">
        <v>2.0767399999999997E-3</v>
      </c>
      <c r="K957" s="74">
        <f t="shared" si="69"/>
        <v>-1</v>
      </c>
      <c r="L957" s="74">
        <f t="shared" si="70"/>
        <v>0</v>
      </c>
      <c r="M957" s="5" t="str">
        <f t="shared" si="72"/>
        <v/>
      </c>
    </row>
    <row r="958" spans="1:13" x14ac:dyDescent="0.2">
      <c r="A958" s="118" t="s">
        <v>2366</v>
      </c>
      <c r="B958" s="59" t="s">
        <v>272</v>
      </c>
      <c r="C958" s="59" t="s">
        <v>279</v>
      </c>
      <c r="D958" s="118" t="s">
        <v>213</v>
      </c>
      <c r="E958" s="118" t="s">
        <v>214</v>
      </c>
      <c r="F958" s="119">
        <v>0.87847500000000001</v>
      </c>
      <c r="G958" s="119">
        <v>2.27115343</v>
      </c>
      <c r="H958" s="74">
        <f t="shared" si="68"/>
        <v>-0.61320314673764686</v>
      </c>
      <c r="I958" s="119">
        <v>0</v>
      </c>
      <c r="J958" s="119">
        <v>1.97438E-3</v>
      </c>
      <c r="K958" s="74">
        <f t="shared" si="69"/>
        <v>-1</v>
      </c>
      <c r="L958" s="74">
        <f t="shared" si="70"/>
        <v>0</v>
      </c>
      <c r="M958" s="5" t="str">
        <f t="shared" si="72"/>
        <v/>
      </c>
    </row>
    <row r="959" spans="1:13" x14ac:dyDescent="0.2">
      <c r="A959" s="118" t="s">
        <v>2731</v>
      </c>
      <c r="B959" s="59" t="s">
        <v>2732</v>
      </c>
      <c r="C959" s="59" t="s">
        <v>892</v>
      </c>
      <c r="D959" s="118" t="s">
        <v>213</v>
      </c>
      <c r="E959" s="118" t="s">
        <v>214</v>
      </c>
      <c r="F959" s="119">
        <v>6.3960130000000004E-2</v>
      </c>
      <c r="G959" s="119">
        <v>2.390954E-2</v>
      </c>
      <c r="H959" s="74">
        <f t="shared" si="68"/>
        <v>1.6750882702051149</v>
      </c>
      <c r="I959" s="119">
        <v>0</v>
      </c>
      <c r="J959" s="119">
        <v>1.57972E-3</v>
      </c>
      <c r="K959" s="74">
        <f t="shared" si="69"/>
        <v>-1</v>
      </c>
      <c r="L959" s="74">
        <f t="shared" si="70"/>
        <v>0</v>
      </c>
      <c r="M959" s="5" t="str">
        <f t="shared" si="72"/>
        <v/>
      </c>
    </row>
    <row r="960" spans="1:13" x14ac:dyDescent="0.2">
      <c r="A960" s="118" t="s">
        <v>2810</v>
      </c>
      <c r="B960" s="59" t="s">
        <v>2232</v>
      </c>
      <c r="C960" s="59" t="s">
        <v>1942</v>
      </c>
      <c r="D960" s="118" t="s">
        <v>212</v>
      </c>
      <c r="E960" s="118" t="s">
        <v>1020</v>
      </c>
      <c r="F960" s="119">
        <v>0</v>
      </c>
      <c r="G960" s="119">
        <v>0</v>
      </c>
      <c r="H960" s="74" t="str">
        <f t="shared" si="68"/>
        <v/>
      </c>
      <c r="I960" s="119">
        <v>0</v>
      </c>
      <c r="J960" s="119">
        <v>0</v>
      </c>
      <c r="K960" s="74" t="str">
        <f t="shared" si="69"/>
        <v/>
      </c>
      <c r="L960" s="74" t="str">
        <f t="shared" si="70"/>
        <v/>
      </c>
      <c r="M960" s="5" t="str">
        <f t="shared" si="72"/>
        <v/>
      </c>
    </row>
    <row r="961" spans="1:13" x14ac:dyDescent="0.2">
      <c r="A961" s="118" t="s">
        <v>2408</v>
      </c>
      <c r="B961" s="59" t="s">
        <v>2068</v>
      </c>
      <c r="C961" s="59" t="s">
        <v>1942</v>
      </c>
      <c r="D961" s="118" t="s">
        <v>212</v>
      </c>
      <c r="E961" s="118" t="s">
        <v>1020</v>
      </c>
      <c r="F961" s="119">
        <v>0</v>
      </c>
      <c r="G961" s="119">
        <v>0</v>
      </c>
      <c r="H961" s="74" t="str">
        <f t="shared" si="68"/>
        <v/>
      </c>
      <c r="I961" s="119">
        <v>0</v>
      </c>
      <c r="J961" s="119">
        <v>0</v>
      </c>
      <c r="K961" s="74" t="str">
        <f t="shared" si="69"/>
        <v/>
      </c>
      <c r="L961" s="74" t="str">
        <f t="shared" si="70"/>
        <v/>
      </c>
      <c r="M961" s="5" t="str">
        <f t="shared" si="72"/>
        <v/>
      </c>
    </row>
    <row r="962" spans="1:13" x14ac:dyDescent="0.2">
      <c r="A962" s="118" t="s">
        <v>2137</v>
      </c>
      <c r="B962" s="59" t="s">
        <v>2030</v>
      </c>
      <c r="C962" s="59" t="s">
        <v>886</v>
      </c>
      <c r="D962" s="118" t="s">
        <v>212</v>
      </c>
      <c r="E962" s="118" t="s">
        <v>1020</v>
      </c>
      <c r="F962" s="119">
        <v>0.12404347</v>
      </c>
      <c r="G962" s="119">
        <v>6.0396370000000005E-2</v>
      </c>
      <c r="H962" s="74">
        <f t="shared" si="68"/>
        <v>1.0538232678553361</v>
      </c>
      <c r="I962" s="119">
        <v>0</v>
      </c>
      <c r="J962" s="119">
        <v>0</v>
      </c>
      <c r="K962" s="74" t="str">
        <f t="shared" si="69"/>
        <v/>
      </c>
      <c r="L962" s="74">
        <f t="shared" si="70"/>
        <v>0</v>
      </c>
      <c r="M962" s="5" t="str">
        <f t="shared" si="72"/>
        <v/>
      </c>
    </row>
    <row r="963" spans="1:13" x14ac:dyDescent="0.2">
      <c r="A963" s="118" t="s">
        <v>1929</v>
      </c>
      <c r="B963" s="59" t="s">
        <v>1930</v>
      </c>
      <c r="C963" s="59" t="s">
        <v>972</v>
      </c>
      <c r="D963" s="118" t="s">
        <v>213</v>
      </c>
      <c r="E963" s="118" t="s">
        <v>214</v>
      </c>
      <c r="F963" s="119">
        <v>0.22232974999999999</v>
      </c>
      <c r="G963" s="119">
        <v>0.85343164000000005</v>
      </c>
      <c r="H963" s="74">
        <f t="shared" si="68"/>
        <v>-0.73948733609173434</v>
      </c>
      <c r="I963" s="119">
        <v>0</v>
      </c>
      <c r="J963" s="119">
        <v>0</v>
      </c>
      <c r="K963" s="74" t="str">
        <f t="shared" si="69"/>
        <v/>
      </c>
      <c r="L963" s="74">
        <f t="shared" si="70"/>
        <v>0</v>
      </c>
      <c r="M963" s="5" t="str">
        <f t="shared" si="72"/>
        <v/>
      </c>
    </row>
    <row r="964" spans="1:13" x14ac:dyDescent="0.2">
      <c r="A964" s="118" t="s">
        <v>2667</v>
      </c>
      <c r="B964" s="59" t="s">
        <v>1761</v>
      </c>
      <c r="C964" s="59" t="s">
        <v>891</v>
      </c>
      <c r="D964" s="118" t="s">
        <v>212</v>
      </c>
      <c r="E964" s="118" t="s">
        <v>1020</v>
      </c>
      <c r="F964" s="119">
        <v>0</v>
      </c>
      <c r="G964" s="119">
        <v>1.3256250000000001E-2</v>
      </c>
      <c r="H964" s="74">
        <f t="shared" si="68"/>
        <v>-1</v>
      </c>
      <c r="I964" s="119">
        <v>0</v>
      </c>
      <c r="J964" s="119">
        <v>0</v>
      </c>
      <c r="K964" s="74" t="str">
        <f t="shared" si="69"/>
        <v/>
      </c>
      <c r="L964" s="74" t="str">
        <f t="shared" si="70"/>
        <v/>
      </c>
      <c r="M964" s="5" t="str">
        <f t="shared" si="72"/>
        <v/>
      </c>
    </row>
    <row r="965" spans="1:13" x14ac:dyDescent="0.2">
      <c r="A965" s="118" t="s">
        <v>2633</v>
      </c>
      <c r="B965" s="59" t="s">
        <v>1760</v>
      </c>
      <c r="C965" s="59" t="s">
        <v>891</v>
      </c>
      <c r="D965" s="118" t="s">
        <v>212</v>
      </c>
      <c r="E965" s="118" t="s">
        <v>1020</v>
      </c>
      <c r="F965" s="119">
        <v>3.5076E-3</v>
      </c>
      <c r="G965" s="119">
        <v>4.4297199999999995E-2</v>
      </c>
      <c r="H965" s="74">
        <f t="shared" si="68"/>
        <v>-0.92081666561317643</v>
      </c>
      <c r="I965" s="119">
        <v>0</v>
      </c>
      <c r="J965" s="119">
        <v>0</v>
      </c>
      <c r="K965" s="74" t="str">
        <f t="shared" si="69"/>
        <v/>
      </c>
      <c r="L965" s="74">
        <f t="shared" si="70"/>
        <v>0</v>
      </c>
      <c r="M965" s="5" t="str">
        <f t="shared" si="72"/>
        <v/>
      </c>
    </row>
    <row r="966" spans="1:13" x14ac:dyDescent="0.2">
      <c r="A966" s="118" t="s">
        <v>2661</v>
      </c>
      <c r="B966" s="59" t="s">
        <v>1486</v>
      </c>
      <c r="C966" s="59" t="s">
        <v>891</v>
      </c>
      <c r="D966" s="118" t="s">
        <v>212</v>
      </c>
      <c r="E966" s="118" t="s">
        <v>1020</v>
      </c>
      <c r="F966" s="119">
        <v>0.24529004000000001</v>
      </c>
      <c r="G966" s="119">
        <v>0</v>
      </c>
      <c r="H966" s="74" t="str">
        <f t="shared" si="68"/>
        <v/>
      </c>
      <c r="I966" s="119">
        <v>0</v>
      </c>
      <c r="J966" s="119">
        <v>0</v>
      </c>
      <c r="K966" s="74" t="str">
        <f t="shared" si="69"/>
        <v/>
      </c>
      <c r="L966" s="74">
        <f t="shared" si="70"/>
        <v>0</v>
      </c>
      <c r="M966" s="5" t="str">
        <f t="shared" si="72"/>
        <v/>
      </c>
    </row>
    <row r="967" spans="1:13" x14ac:dyDescent="0.2">
      <c r="A967" s="118" t="s">
        <v>2674</v>
      </c>
      <c r="B967" s="59" t="s">
        <v>1485</v>
      </c>
      <c r="C967" s="59" t="s">
        <v>891</v>
      </c>
      <c r="D967" s="118" t="s">
        <v>212</v>
      </c>
      <c r="E967" s="118" t="s">
        <v>1020</v>
      </c>
      <c r="F967" s="119">
        <v>0.26220772999999997</v>
      </c>
      <c r="G967" s="119">
        <v>3.0992699999999999E-3</v>
      </c>
      <c r="H967" s="74">
        <f t="shared" ref="H967:H1030" si="73">IF(ISERROR(F967/G967-1),"",IF((F967/G967-1)&gt;10000%,"",F967/G967-1))</f>
        <v>83.603061366063613</v>
      </c>
      <c r="I967" s="119">
        <v>0</v>
      </c>
      <c r="J967" s="119">
        <v>0</v>
      </c>
      <c r="K967" s="74" t="str">
        <f t="shared" ref="K967:K1030" si="74">IF(ISERROR(I967/J967-1),"",IF((I967/J967-1)&gt;10000%,"",I967/J967-1))</f>
        <v/>
      </c>
      <c r="L967" s="74">
        <f t="shared" ref="L967:L1030" si="75">IF(ISERROR(I967/F967),"",IF(I967/F967&gt;10000%,"",I967/F967))</f>
        <v>0</v>
      </c>
      <c r="M967" s="5" t="str">
        <f t="shared" si="72"/>
        <v/>
      </c>
    </row>
    <row r="968" spans="1:13" x14ac:dyDescent="0.2">
      <c r="A968" s="118" t="s">
        <v>2676</v>
      </c>
      <c r="B968" s="59" t="s">
        <v>1487</v>
      </c>
      <c r="C968" s="59" t="s">
        <v>891</v>
      </c>
      <c r="D968" s="118" t="s">
        <v>212</v>
      </c>
      <c r="E968" s="118" t="s">
        <v>1020</v>
      </c>
      <c r="F968" s="119">
        <v>1.5912278999999998</v>
      </c>
      <c r="G968" s="119">
        <v>0.173378</v>
      </c>
      <c r="H968" s="74">
        <f t="shared" si="73"/>
        <v>8.1777959141298187</v>
      </c>
      <c r="I968" s="119">
        <v>0</v>
      </c>
      <c r="J968" s="119">
        <v>0</v>
      </c>
      <c r="K968" s="74" t="str">
        <f t="shared" si="74"/>
        <v/>
      </c>
      <c r="L968" s="74">
        <f t="shared" si="75"/>
        <v>0</v>
      </c>
      <c r="M968" s="5" t="str">
        <f t="shared" si="72"/>
        <v/>
      </c>
    </row>
    <row r="969" spans="1:13" x14ac:dyDescent="0.2">
      <c r="A969" s="118" t="s">
        <v>2651</v>
      </c>
      <c r="B969" s="59" t="s">
        <v>1354</v>
      </c>
      <c r="C969" s="59" t="s">
        <v>891</v>
      </c>
      <c r="D969" s="118" t="s">
        <v>212</v>
      </c>
      <c r="E969" s="118" t="s">
        <v>1020</v>
      </c>
      <c r="F969" s="119">
        <v>0.24405399999999999</v>
      </c>
      <c r="G969" s="119">
        <v>4.9229149999999999E-2</v>
      </c>
      <c r="H969" s="74">
        <f t="shared" si="73"/>
        <v>3.957509930600061</v>
      </c>
      <c r="I969" s="119">
        <v>0</v>
      </c>
      <c r="J969" s="119">
        <v>0</v>
      </c>
      <c r="K969" s="74" t="str">
        <f t="shared" si="74"/>
        <v/>
      </c>
      <c r="L969" s="74">
        <f t="shared" si="75"/>
        <v>0</v>
      </c>
      <c r="M969" s="5" t="str">
        <f t="shared" si="72"/>
        <v/>
      </c>
    </row>
    <row r="970" spans="1:13" x14ac:dyDescent="0.2">
      <c r="A970" s="118" t="s">
        <v>1738</v>
      </c>
      <c r="B970" s="59" t="s">
        <v>1478</v>
      </c>
      <c r="C970" s="59" t="s">
        <v>665</v>
      </c>
      <c r="D970" s="118" t="s">
        <v>212</v>
      </c>
      <c r="E970" s="118" t="s">
        <v>214</v>
      </c>
      <c r="F970" s="119">
        <v>9.1909999999999995E-3</v>
      </c>
      <c r="G970" s="119">
        <v>0</v>
      </c>
      <c r="H970" s="74" t="str">
        <f t="shared" si="73"/>
        <v/>
      </c>
      <c r="I970" s="119">
        <v>0</v>
      </c>
      <c r="J970" s="119">
        <v>0</v>
      </c>
      <c r="K970" s="74" t="str">
        <f t="shared" si="74"/>
        <v/>
      </c>
      <c r="L970" s="74">
        <f t="shared" si="75"/>
        <v>0</v>
      </c>
      <c r="M970" s="5" t="str">
        <f t="shared" si="72"/>
        <v/>
      </c>
    </row>
    <row r="971" spans="1:13" x14ac:dyDescent="0.2">
      <c r="A971" s="118" t="s">
        <v>2100</v>
      </c>
      <c r="B971" s="59" t="s">
        <v>960</v>
      </c>
      <c r="C971" s="59" t="s">
        <v>886</v>
      </c>
      <c r="D971" s="118" t="s">
        <v>212</v>
      </c>
      <c r="E971" s="118" t="s">
        <v>1020</v>
      </c>
      <c r="F971" s="119">
        <v>2.1471610000000002E-2</v>
      </c>
      <c r="G971" s="119">
        <v>2.1027560000000001E-2</v>
      </c>
      <c r="H971" s="74">
        <f t="shared" si="73"/>
        <v>2.1117523859163878E-2</v>
      </c>
      <c r="I971" s="119">
        <v>0</v>
      </c>
      <c r="J971" s="119">
        <v>0</v>
      </c>
      <c r="K971" s="74" t="str">
        <f t="shared" si="74"/>
        <v/>
      </c>
      <c r="L971" s="74">
        <f t="shared" si="75"/>
        <v>0</v>
      </c>
      <c r="M971" s="5" t="str">
        <f t="shared" ref="M971:M1002" si="76">IF(B971=B970,"FALSE","")</f>
        <v/>
      </c>
    </row>
    <row r="972" spans="1:13" x14ac:dyDescent="0.2">
      <c r="A972" s="118" t="s">
        <v>2115</v>
      </c>
      <c r="B972" s="59" t="s">
        <v>215</v>
      </c>
      <c r="C972" s="59" t="s">
        <v>886</v>
      </c>
      <c r="D972" s="118" t="s">
        <v>212</v>
      </c>
      <c r="E972" s="118" t="s">
        <v>1020</v>
      </c>
      <c r="F972" s="119">
        <v>5.0739879999999994E-2</v>
      </c>
      <c r="G972" s="119">
        <v>7.7675865000000011E-2</v>
      </c>
      <c r="H972" s="74">
        <f t="shared" si="73"/>
        <v>-0.34677418783814007</v>
      </c>
      <c r="I972" s="119">
        <v>0</v>
      </c>
      <c r="J972" s="119">
        <v>0</v>
      </c>
      <c r="K972" s="74" t="str">
        <f t="shared" si="74"/>
        <v/>
      </c>
      <c r="L972" s="74">
        <f t="shared" si="75"/>
        <v>0</v>
      </c>
      <c r="M972" s="5" t="str">
        <f t="shared" si="76"/>
        <v/>
      </c>
    </row>
    <row r="973" spans="1:13" x14ac:dyDescent="0.2">
      <c r="A973" s="118" t="s">
        <v>2108</v>
      </c>
      <c r="B973" s="59" t="s">
        <v>387</v>
      </c>
      <c r="C973" s="59" t="s">
        <v>886</v>
      </c>
      <c r="D973" s="118" t="s">
        <v>212</v>
      </c>
      <c r="E973" s="118" t="s">
        <v>1020</v>
      </c>
      <c r="F973" s="119">
        <v>6.2121959999999997E-2</v>
      </c>
      <c r="G973" s="119">
        <v>0.33939519000000001</v>
      </c>
      <c r="H973" s="74">
        <f t="shared" si="73"/>
        <v>-0.8169627566024138</v>
      </c>
      <c r="I973" s="119">
        <v>0</v>
      </c>
      <c r="J973" s="119">
        <v>0</v>
      </c>
      <c r="K973" s="74" t="str">
        <f t="shared" si="74"/>
        <v/>
      </c>
      <c r="L973" s="74">
        <f t="shared" si="75"/>
        <v>0</v>
      </c>
      <c r="M973" s="5" t="str">
        <f t="shared" si="76"/>
        <v/>
      </c>
    </row>
    <row r="974" spans="1:13" x14ac:dyDescent="0.2">
      <c r="A974" s="118" t="s">
        <v>2077</v>
      </c>
      <c r="B974" s="59" t="s">
        <v>894</v>
      </c>
      <c r="C974" s="59" t="s">
        <v>886</v>
      </c>
      <c r="D974" s="118" t="s">
        <v>212</v>
      </c>
      <c r="E974" s="118" t="s">
        <v>1020</v>
      </c>
      <c r="F974" s="119">
        <v>9.0694559999999994E-2</v>
      </c>
      <c r="G974" s="119">
        <v>2.220925E-2</v>
      </c>
      <c r="H974" s="74">
        <f t="shared" si="73"/>
        <v>3.0836390242804237</v>
      </c>
      <c r="I974" s="119">
        <v>0</v>
      </c>
      <c r="J974" s="119">
        <v>0</v>
      </c>
      <c r="K974" s="74" t="str">
        <f t="shared" si="74"/>
        <v/>
      </c>
      <c r="L974" s="74">
        <f t="shared" si="75"/>
        <v>0</v>
      </c>
      <c r="M974" s="5" t="str">
        <f t="shared" si="76"/>
        <v/>
      </c>
    </row>
    <row r="975" spans="1:13" x14ac:dyDescent="0.2">
      <c r="A975" s="118" t="s">
        <v>2078</v>
      </c>
      <c r="B975" s="59" t="s">
        <v>895</v>
      </c>
      <c r="C975" s="59" t="s">
        <v>886</v>
      </c>
      <c r="D975" s="118" t="s">
        <v>212</v>
      </c>
      <c r="E975" s="118" t="s">
        <v>1020</v>
      </c>
      <c r="F975" s="119">
        <v>0.36814200000000002</v>
      </c>
      <c r="G975" s="119">
        <v>3.2596999999999999E-3</v>
      </c>
      <c r="H975" s="74" t="str">
        <f t="shared" si="73"/>
        <v/>
      </c>
      <c r="I975" s="119">
        <v>0</v>
      </c>
      <c r="J975" s="119">
        <v>0</v>
      </c>
      <c r="K975" s="74" t="str">
        <f t="shared" si="74"/>
        <v/>
      </c>
      <c r="L975" s="74">
        <f t="shared" si="75"/>
        <v>0</v>
      </c>
      <c r="M975" s="5" t="str">
        <f t="shared" si="76"/>
        <v/>
      </c>
    </row>
    <row r="976" spans="1:13" x14ac:dyDescent="0.2">
      <c r="A976" s="118" t="s">
        <v>2123</v>
      </c>
      <c r="B976" s="59" t="s">
        <v>551</v>
      </c>
      <c r="C976" s="59" t="s">
        <v>886</v>
      </c>
      <c r="D976" s="118" t="s">
        <v>212</v>
      </c>
      <c r="E976" s="118" t="s">
        <v>1020</v>
      </c>
      <c r="F976" s="119">
        <v>0.37103730000000001</v>
      </c>
      <c r="G976" s="119">
        <v>0.50002498200000001</v>
      </c>
      <c r="H976" s="74">
        <f t="shared" si="73"/>
        <v>-0.25796247516289095</v>
      </c>
      <c r="I976" s="119">
        <v>0</v>
      </c>
      <c r="J976" s="119">
        <v>0</v>
      </c>
      <c r="K976" s="74" t="str">
        <f t="shared" si="74"/>
        <v/>
      </c>
      <c r="L976" s="74">
        <f t="shared" si="75"/>
        <v>0</v>
      </c>
      <c r="M976" s="5" t="str">
        <f t="shared" si="76"/>
        <v/>
      </c>
    </row>
    <row r="977" spans="1:13" x14ac:dyDescent="0.2">
      <c r="A977" s="118" t="s">
        <v>2122</v>
      </c>
      <c r="B977" s="59" t="s">
        <v>550</v>
      </c>
      <c r="C977" s="59" t="s">
        <v>886</v>
      </c>
      <c r="D977" s="118" t="s">
        <v>212</v>
      </c>
      <c r="E977" s="118" t="s">
        <v>1020</v>
      </c>
      <c r="F977" s="119">
        <v>2.0042869999999997E-2</v>
      </c>
      <c r="G977" s="119">
        <v>3.9548309999999996E-2</v>
      </c>
      <c r="H977" s="74">
        <f t="shared" si="73"/>
        <v>-0.49320539866305291</v>
      </c>
      <c r="I977" s="119">
        <v>0</v>
      </c>
      <c r="J977" s="119">
        <v>0</v>
      </c>
      <c r="K977" s="74" t="str">
        <f t="shared" si="74"/>
        <v/>
      </c>
      <c r="L977" s="74">
        <f t="shared" si="75"/>
        <v>0</v>
      </c>
      <c r="M977" s="5" t="str">
        <f t="shared" si="76"/>
        <v/>
      </c>
    </row>
    <row r="978" spans="1:13" x14ac:dyDescent="0.2">
      <c r="A978" s="118" t="s">
        <v>2121</v>
      </c>
      <c r="B978" s="59" t="s">
        <v>535</v>
      </c>
      <c r="C978" s="59" t="s">
        <v>886</v>
      </c>
      <c r="D978" s="118" t="s">
        <v>212</v>
      </c>
      <c r="E978" s="118" t="s">
        <v>1020</v>
      </c>
      <c r="F978" s="119">
        <v>6.7317342000000002E-2</v>
      </c>
      <c r="G978" s="119">
        <v>6.6587663000000005E-2</v>
      </c>
      <c r="H978" s="74">
        <f t="shared" si="73"/>
        <v>1.095817103537633E-2</v>
      </c>
      <c r="I978" s="119">
        <v>0</v>
      </c>
      <c r="J978" s="119">
        <v>0</v>
      </c>
      <c r="K978" s="74" t="str">
        <f t="shared" si="74"/>
        <v/>
      </c>
      <c r="L978" s="74">
        <f t="shared" si="75"/>
        <v>0</v>
      </c>
      <c r="M978" s="5" t="str">
        <f t="shared" si="76"/>
        <v/>
      </c>
    </row>
    <row r="979" spans="1:13" x14ac:dyDescent="0.2">
      <c r="A979" s="118" t="s">
        <v>2406</v>
      </c>
      <c r="B979" s="59" t="s">
        <v>397</v>
      </c>
      <c r="C979" s="59" t="s">
        <v>665</v>
      </c>
      <c r="D979" s="118" t="s">
        <v>212</v>
      </c>
      <c r="E979" s="118" t="s">
        <v>1020</v>
      </c>
      <c r="F979" s="119"/>
      <c r="G979" s="119">
        <v>0</v>
      </c>
      <c r="H979" s="74" t="str">
        <f t="shared" si="73"/>
        <v/>
      </c>
      <c r="I979" s="119">
        <v>0</v>
      </c>
      <c r="J979" s="119">
        <v>0</v>
      </c>
      <c r="K979" s="74" t="str">
        <f t="shared" si="74"/>
        <v/>
      </c>
      <c r="L979" s="74" t="str">
        <f t="shared" si="75"/>
        <v/>
      </c>
      <c r="M979" s="5" t="str">
        <f t="shared" si="76"/>
        <v/>
      </c>
    </row>
    <row r="980" spans="1:13" x14ac:dyDescent="0.2">
      <c r="A980" s="118" t="s">
        <v>2405</v>
      </c>
      <c r="B980" s="59" t="s">
        <v>398</v>
      </c>
      <c r="C980" s="59" t="s">
        <v>665</v>
      </c>
      <c r="D980" s="118" t="s">
        <v>212</v>
      </c>
      <c r="E980" s="118" t="s">
        <v>1020</v>
      </c>
      <c r="F980" s="119"/>
      <c r="G980" s="119">
        <v>0</v>
      </c>
      <c r="H980" s="74" t="str">
        <f t="shared" si="73"/>
        <v/>
      </c>
      <c r="I980" s="119">
        <v>0</v>
      </c>
      <c r="J980" s="119">
        <v>0</v>
      </c>
      <c r="K980" s="74" t="str">
        <f t="shared" si="74"/>
        <v/>
      </c>
      <c r="L980" s="74" t="str">
        <f t="shared" si="75"/>
        <v/>
      </c>
      <c r="M980" s="5" t="str">
        <f t="shared" si="76"/>
        <v/>
      </c>
    </row>
    <row r="981" spans="1:13" x14ac:dyDescent="0.2">
      <c r="A981" s="118" t="s">
        <v>2086</v>
      </c>
      <c r="B981" s="59" t="s">
        <v>476</v>
      </c>
      <c r="C981" s="59" t="s">
        <v>886</v>
      </c>
      <c r="D981" s="118" t="s">
        <v>212</v>
      </c>
      <c r="E981" s="118" t="s">
        <v>1020</v>
      </c>
      <c r="F981" s="119">
        <v>1.68239279</v>
      </c>
      <c r="G981" s="119">
        <v>7.125690616</v>
      </c>
      <c r="H981" s="74">
        <f t="shared" si="73"/>
        <v>-0.76389758120814832</v>
      </c>
      <c r="I981" s="119">
        <v>0</v>
      </c>
      <c r="J981" s="119">
        <v>0</v>
      </c>
      <c r="K981" s="74" t="str">
        <f t="shared" si="74"/>
        <v/>
      </c>
      <c r="L981" s="74">
        <f t="shared" si="75"/>
        <v>0</v>
      </c>
      <c r="M981" s="5" t="str">
        <f t="shared" si="76"/>
        <v/>
      </c>
    </row>
    <row r="982" spans="1:13" x14ac:dyDescent="0.2">
      <c r="A982" s="118" t="s">
        <v>2303</v>
      </c>
      <c r="B982" s="59" t="s">
        <v>2982</v>
      </c>
      <c r="C982" s="59" t="s">
        <v>149</v>
      </c>
      <c r="D982" s="118" t="s">
        <v>213</v>
      </c>
      <c r="E982" s="118" t="s">
        <v>1020</v>
      </c>
      <c r="F982" s="119">
        <v>0.9962441700000001</v>
      </c>
      <c r="G982" s="119">
        <v>1.7253658200000002</v>
      </c>
      <c r="H982" s="74">
        <f t="shared" si="73"/>
        <v>-0.42258959899877924</v>
      </c>
      <c r="I982" s="119">
        <v>0</v>
      </c>
      <c r="J982" s="119">
        <v>0</v>
      </c>
      <c r="K982" s="74" t="str">
        <f t="shared" si="74"/>
        <v/>
      </c>
      <c r="L982" s="74">
        <f t="shared" si="75"/>
        <v>0</v>
      </c>
      <c r="M982" s="5" t="str">
        <f t="shared" si="76"/>
        <v/>
      </c>
    </row>
    <row r="983" spans="1:13" x14ac:dyDescent="0.2">
      <c r="A983" s="118" t="s">
        <v>2378</v>
      </c>
      <c r="B983" s="59" t="s">
        <v>2990</v>
      </c>
      <c r="C983" s="59" t="s">
        <v>149</v>
      </c>
      <c r="D983" s="118" t="s">
        <v>213</v>
      </c>
      <c r="E983" s="118" t="s">
        <v>1020</v>
      </c>
      <c r="F983" s="119">
        <v>3.9065900000000001E-2</v>
      </c>
      <c r="G983" s="119">
        <v>1.120578E-2</v>
      </c>
      <c r="H983" s="74">
        <f t="shared" si="73"/>
        <v>2.4862276432341166</v>
      </c>
      <c r="I983" s="119">
        <v>0</v>
      </c>
      <c r="J983" s="119">
        <v>0</v>
      </c>
      <c r="K983" s="74" t="str">
        <f t="shared" si="74"/>
        <v/>
      </c>
      <c r="L983" s="74">
        <f t="shared" si="75"/>
        <v>0</v>
      </c>
      <c r="M983" s="5" t="str">
        <f t="shared" si="76"/>
        <v/>
      </c>
    </row>
    <row r="984" spans="1:13" x14ac:dyDescent="0.2">
      <c r="A984" s="118" t="s">
        <v>2350</v>
      </c>
      <c r="B984" s="59" t="s">
        <v>2992</v>
      </c>
      <c r="C984" s="59" t="s">
        <v>149</v>
      </c>
      <c r="D984" s="118" t="s">
        <v>213</v>
      </c>
      <c r="E984" s="118" t="s">
        <v>1020</v>
      </c>
      <c r="F984" s="119">
        <v>2.952772E-2</v>
      </c>
      <c r="G984" s="119">
        <v>4.0802400000000003E-2</v>
      </c>
      <c r="H984" s="74">
        <f t="shared" si="73"/>
        <v>-0.27632394172891794</v>
      </c>
      <c r="I984" s="119">
        <v>0</v>
      </c>
      <c r="J984" s="119">
        <v>0</v>
      </c>
      <c r="K984" s="74" t="str">
        <f t="shared" si="74"/>
        <v/>
      </c>
      <c r="L984" s="74">
        <f t="shared" si="75"/>
        <v>0</v>
      </c>
      <c r="M984" s="5" t="str">
        <f t="shared" si="76"/>
        <v/>
      </c>
    </row>
    <row r="985" spans="1:13" x14ac:dyDescent="0.2">
      <c r="A985" s="118" t="s">
        <v>2320</v>
      </c>
      <c r="B985" s="59" t="s">
        <v>2983</v>
      </c>
      <c r="C985" s="59" t="s">
        <v>149</v>
      </c>
      <c r="D985" s="118" t="s">
        <v>827</v>
      </c>
      <c r="E985" s="118" t="s">
        <v>1020</v>
      </c>
      <c r="F985" s="119">
        <v>7.9704789999999998E-2</v>
      </c>
      <c r="G985" s="119">
        <v>0.27281155000000001</v>
      </c>
      <c r="H985" s="74">
        <f t="shared" si="73"/>
        <v>-0.70783938583245476</v>
      </c>
      <c r="I985" s="119">
        <v>0</v>
      </c>
      <c r="J985" s="119">
        <v>0</v>
      </c>
      <c r="K985" s="74" t="str">
        <f t="shared" si="74"/>
        <v/>
      </c>
      <c r="L985" s="74">
        <f t="shared" si="75"/>
        <v>0</v>
      </c>
      <c r="M985" s="5" t="str">
        <f t="shared" si="76"/>
        <v/>
      </c>
    </row>
    <row r="986" spans="1:13" x14ac:dyDescent="0.2">
      <c r="A986" s="118" t="s">
        <v>2362</v>
      </c>
      <c r="B986" s="59" t="s">
        <v>2988</v>
      </c>
      <c r="C986" s="59" t="s">
        <v>149</v>
      </c>
      <c r="D986" s="118" t="s">
        <v>213</v>
      </c>
      <c r="E986" s="118" t="s">
        <v>1020</v>
      </c>
      <c r="F986" s="119">
        <v>0.10279896000000001</v>
      </c>
      <c r="G986" s="119">
        <v>0.19239357000000001</v>
      </c>
      <c r="H986" s="74">
        <f t="shared" si="73"/>
        <v>-0.46568401428384532</v>
      </c>
      <c r="I986" s="119">
        <v>0</v>
      </c>
      <c r="J986" s="119">
        <v>0</v>
      </c>
      <c r="K986" s="74" t="str">
        <f t="shared" si="74"/>
        <v/>
      </c>
      <c r="L986" s="74">
        <f t="shared" si="75"/>
        <v>0</v>
      </c>
      <c r="M986" s="5" t="str">
        <f t="shared" si="76"/>
        <v/>
      </c>
    </row>
    <row r="987" spans="1:13" x14ac:dyDescent="0.2">
      <c r="A987" s="118" t="s">
        <v>2995</v>
      </c>
      <c r="B987" s="59" t="s">
        <v>2991</v>
      </c>
      <c r="C987" s="59" t="s">
        <v>149</v>
      </c>
      <c r="D987" s="118" t="s">
        <v>213</v>
      </c>
      <c r="E987" s="118" t="s">
        <v>1020</v>
      </c>
      <c r="F987" s="119">
        <v>1.1137080000000001E-2</v>
      </c>
      <c r="G987" s="119">
        <v>0</v>
      </c>
      <c r="H987" s="74" t="str">
        <f t="shared" si="73"/>
        <v/>
      </c>
      <c r="I987" s="119">
        <v>0</v>
      </c>
      <c r="J987" s="119">
        <v>0</v>
      </c>
      <c r="K987" s="74" t="str">
        <f t="shared" si="74"/>
        <v/>
      </c>
      <c r="L987" s="74">
        <f t="shared" si="75"/>
        <v>0</v>
      </c>
      <c r="M987" s="5" t="str">
        <f t="shared" si="76"/>
        <v/>
      </c>
    </row>
    <row r="988" spans="1:13" x14ac:dyDescent="0.2">
      <c r="A988" s="118" t="s">
        <v>2335</v>
      </c>
      <c r="B988" s="59" t="s">
        <v>2986</v>
      </c>
      <c r="C988" s="59" t="s">
        <v>149</v>
      </c>
      <c r="D988" s="118" t="s">
        <v>213</v>
      </c>
      <c r="E988" s="118" t="s">
        <v>1020</v>
      </c>
      <c r="F988" s="119">
        <v>1.280325E-2</v>
      </c>
      <c r="G988" s="119">
        <v>0.30478408000000001</v>
      </c>
      <c r="H988" s="74">
        <f t="shared" si="73"/>
        <v>-0.95799239251603951</v>
      </c>
      <c r="I988" s="119">
        <v>0</v>
      </c>
      <c r="J988" s="119">
        <v>0</v>
      </c>
      <c r="K988" s="74" t="str">
        <f t="shared" si="74"/>
        <v/>
      </c>
      <c r="L988" s="74">
        <f t="shared" si="75"/>
        <v>0</v>
      </c>
      <c r="M988" s="5" t="str">
        <f t="shared" si="76"/>
        <v/>
      </c>
    </row>
    <row r="989" spans="1:13" x14ac:dyDescent="0.2">
      <c r="A989" s="118" t="s">
        <v>2352</v>
      </c>
      <c r="B989" s="59" t="s">
        <v>2981</v>
      </c>
      <c r="C989" s="59" t="s">
        <v>149</v>
      </c>
      <c r="D989" s="118" t="s">
        <v>213</v>
      </c>
      <c r="E989" s="118" t="s">
        <v>1020</v>
      </c>
      <c r="F989" s="119">
        <v>2.9371622899999998</v>
      </c>
      <c r="G989" s="119">
        <v>0.14772854000000002</v>
      </c>
      <c r="H989" s="74">
        <f t="shared" si="73"/>
        <v>18.882158789357828</v>
      </c>
      <c r="I989" s="119">
        <v>0</v>
      </c>
      <c r="J989" s="119">
        <v>0</v>
      </c>
      <c r="K989" s="74" t="str">
        <f t="shared" si="74"/>
        <v/>
      </c>
      <c r="L989" s="74">
        <f t="shared" si="75"/>
        <v>0</v>
      </c>
      <c r="M989" s="5" t="str">
        <f t="shared" si="76"/>
        <v/>
      </c>
    </row>
    <row r="990" spans="1:13" x14ac:dyDescent="0.2">
      <c r="A990" s="118" t="s">
        <v>2301</v>
      </c>
      <c r="B990" s="59" t="s">
        <v>2985</v>
      </c>
      <c r="C990" s="59" t="s">
        <v>149</v>
      </c>
      <c r="D990" s="118" t="s">
        <v>213</v>
      </c>
      <c r="E990" s="118" t="s">
        <v>1020</v>
      </c>
      <c r="F990" s="119">
        <v>2.0798923999999999</v>
      </c>
      <c r="G990" s="119">
        <v>0.62941609999999992</v>
      </c>
      <c r="H990" s="74">
        <f t="shared" si="73"/>
        <v>2.3044791831667477</v>
      </c>
      <c r="I990" s="119">
        <v>0</v>
      </c>
      <c r="J990" s="119">
        <v>0</v>
      </c>
      <c r="K990" s="74" t="str">
        <f t="shared" si="74"/>
        <v/>
      </c>
      <c r="L990" s="74">
        <f t="shared" si="75"/>
        <v>0</v>
      </c>
      <c r="M990" s="5" t="str">
        <f t="shared" si="76"/>
        <v/>
      </c>
    </row>
    <row r="991" spans="1:13" x14ac:dyDescent="0.2">
      <c r="A991" s="118" t="s">
        <v>2399</v>
      </c>
      <c r="B991" s="59" t="s">
        <v>2984</v>
      </c>
      <c r="C991" s="59" t="s">
        <v>149</v>
      </c>
      <c r="D991" s="118" t="s">
        <v>213</v>
      </c>
      <c r="E991" s="118" t="s">
        <v>1020</v>
      </c>
      <c r="F991" s="119">
        <v>3.882526E-2</v>
      </c>
      <c r="G991" s="119">
        <v>0.16329970000000002</v>
      </c>
      <c r="H991" s="74">
        <f t="shared" si="73"/>
        <v>-0.76224536848506153</v>
      </c>
      <c r="I991" s="119">
        <v>0</v>
      </c>
      <c r="J991" s="119">
        <v>0</v>
      </c>
      <c r="K991" s="74" t="str">
        <f t="shared" si="74"/>
        <v/>
      </c>
      <c r="L991" s="74">
        <f t="shared" si="75"/>
        <v>0</v>
      </c>
      <c r="M991" s="5" t="str">
        <f t="shared" si="76"/>
        <v/>
      </c>
    </row>
    <row r="992" spans="1:13" x14ac:dyDescent="0.2">
      <c r="A992" s="118" t="s">
        <v>2379</v>
      </c>
      <c r="B992" s="59" t="s">
        <v>2987</v>
      </c>
      <c r="C992" s="59" t="s">
        <v>149</v>
      </c>
      <c r="D992" s="118" t="s">
        <v>213</v>
      </c>
      <c r="E992" s="118" t="s">
        <v>1020</v>
      </c>
      <c r="F992" s="119">
        <v>5.1329199999999998E-2</v>
      </c>
      <c r="G992" s="119">
        <v>0.36336612000000001</v>
      </c>
      <c r="H992" s="74">
        <f t="shared" si="73"/>
        <v>-0.85873971959741324</v>
      </c>
      <c r="I992" s="119">
        <v>0</v>
      </c>
      <c r="J992" s="119">
        <v>0</v>
      </c>
      <c r="K992" s="74" t="str">
        <f t="shared" si="74"/>
        <v/>
      </c>
      <c r="L992" s="74">
        <f t="shared" si="75"/>
        <v>0</v>
      </c>
      <c r="M992" s="5" t="str">
        <f t="shared" si="76"/>
        <v/>
      </c>
    </row>
    <row r="993" spans="1:13" x14ac:dyDescent="0.2">
      <c r="A993" s="118" t="s">
        <v>2363</v>
      </c>
      <c r="B993" s="59" t="s">
        <v>2989</v>
      </c>
      <c r="C993" s="59" t="s">
        <v>149</v>
      </c>
      <c r="D993" s="118" t="s">
        <v>213</v>
      </c>
      <c r="E993" s="118" t="s">
        <v>1020</v>
      </c>
      <c r="F993" s="119">
        <v>2.25303342</v>
      </c>
      <c r="G993" s="119">
        <v>0.60396094999999994</v>
      </c>
      <c r="H993" s="74">
        <f t="shared" si="73"/>
        <v>2.7304289623360587</v>
      </c>
      <c r="I993" s="119">
        <v>0</v>
      </c>
      <c r="J993" s="119">
        <v>0</v>
      </c>
      <c r="K993" s="74" t="str">
        <f t="shared" si="74"/>
        <v/>
      </c>
      <c r="L993" s="74">
        <f t="shared" si="75"/>
        <v>0</v>
      </c>
      <c r="M993" s="5" t="str">
        <f t="shared" si="76"/>
        <v/>
      </c>
    </row>
    <row r="994" spans="1:13" x14ac:dyDescent="0.2">
      <c r="A994" s="118" t="s">
        <v>2519</v>
      </c>
      <c r="B994" s="59" t="s">
        <v>2520</v>
      </c>
      <c r="C994" s="59" t="s">
        <v>890</v>
      </c>
      <c r="D994" s="118" t="s">
        <v>213</v>
      </c>
      <c r="E994" s="118" t="s">
        <v>214</v>
      </c>
      <c r="F994" s="119">
        <v>0.86504153500000003</v>
      </c>
      <c r="G994" s="119">
        <v>1.393709415</v>
      </c>
      <c r="H994" s="74">
        <f t="shared" si="73"/>
        <v>-0.37932432278216333</v>
      </c>
      <c r="I994" s="119">
        <v>0</v>
      </c>
      <c r="J994" s="119">
        <v>0</v>
      </c>
      <c r="K994" s="74" t="str">
        <f t="shared" si="74"/>
        <v/>
      </c>
      <c r="L994" s="74">
        <f t="shared" si="75"/>
        <v>0</v>
      </c>
      <c r="M994" s="5" t="str">
        <f t="shared" si="76"/>
        <v/>
      </c>
    </row>
    <row r="995" spans="1:13" x14ac:dyDescent="0.2">
      <c r="A995" s="118" t="s">
        <v>2411</v>
      </c>
      <c r="B995" s="59" t="s">
        <v>2412</v>
      </c>
      <c r="C995" s="59" t="s">
        <v>890</v>
      </c>
      <c r="D995" s="118" t="s">
        <v>213</v>
      </c>
      <c r="E995" s="118" t="s">
        <v>1020</v>
      </c>
      <c r="F995" s="119">
        <v>2.2964171800000002</v>
      </c>
      <c r="G995" s="119">
        <v>0.36090821999999995</v>
      </c>
      <c r="H995" s="74">
        <f t="shared" si="73"/>
        <v>5.3628841149697299</v>
      </c>
      <c r="I995" s="119">
        <v>0</v>
      </c>
      <c r="J995" s="119">
        <v>0</v>
      </c>
      <c r="K995" s="74" t="str">
        <f t="shared" si="74"/>
        <v/>
      </c>
      <c r="L995" s="74">
        <f t="shared" si="75"/>
        <v>0</v>
      </c>
      <c r="M995" s="5" t="str">
        <f t="shared" si="76"/>
        <v/>
      </c>
    </row>
    <row r="996" spans="1:13" x14ac:dyDescent="0.2">
      <c r="A996" s="118" t="s">
        <v>2055</v>
      </c>
      <c r="B996" s="59" t="s">
        <v>2056</v>
      </c>
      <c r="C996" s="59" t="s">
        <v>149</v>
      </c>
      <c r="D996" s="118" t="s">
        <v>827</v>
      </c>
      <c r="E996" s="118" t="s">
        <v>1020</v>
      </c>
      <c r="F996" s="119">
        <v>0.86619948999999996</v>
      </c>
      <c r="G996" s="119">
        <v>0.37876905</v>
      </c>
      <c r="H996" s="74">
        <f t="shared" si="73"/>
        <v>1.2868803298474361</v>
      </c>
      <c r="I996" s="119">
        <v>0</v>
      </c>
      <c r="J996" s="119">
        <v>0</v>
      </c>
      <c r="K996" s="74" t="str">
        <f t="shared" si="74"/>
        <v/>
      </c>
      <c r="L996" s="74">
        <f t="shared" si="75"/>
        <v>0</v>
      </c>
      <c r="M996" s="5" t="str">
        <f t="shared" si="76"/>
        <v/>
      </c>
    </row>
    <row r="997" spans="1:13" x14ac:dyDescent="0.2">
      <c r="A997" s="118" t="s">
        <v>2227</v>
      </c>
      <c r="B997" s="59" t="s">
        <v>2228</v>
      </c>
      <c r="C997" s="59" t="s">
        <v>149</v>
      </c>
      <c r="D997" s="118" t="s">
        <v>827</v>
      </c>
      <c r="E997" s="118" t="s">
        <v>214</v>
      </c>
      <c r="F997" s="119">
        <v>0.21205515</v>
      </c>
      <c r="G997" s="119">
        <v>0.54780034</v>
      </c>
      <c r="H997" s="74">
        <f t="shared" si="73"/>
        <v>-0.61289700915483181</v>
      </c>
      <c r="I997" s="119">
        <v>0</v>
      </c>
      <c r="J997" s="119">
        <v>0</v>
      </c>
      <c r="K997" s="74" t="str">
        <f t="shared" si="74"/>
        <v/>
      </c>
      <c r="L997" s="74">
        <f t="shared" si="75"/>
        <v>0</v>
      </c>
      <c r="M997" s="5" t="str">
        <f t="shared" si="76"/>
        <v/>
      </c>
    </row>
    <row r="998" spans="1:13" x14ac:dyDescent="0.2">
      <c r="A998" s="118" t="s">
        <v>2391</v>
      </c>
      <c r="B998" s="59" t="s">
        <v>1122</v>
      </c>
      <c r="C998" s="59" t="s">
        <v>972</v>
      </c>
      <c r="D998" s="118" t="s">
        <v>212</v>
      </c>
      <c r="E998" s="118" t="s">
        <v>1020</v>
      </c>
      <c r="F998" s="119">
        <v>0.30215689578714</v>
      </c>
      <c r="G998" s="119">
        <v>0</v>
      </c>
      <c r="H998" s="74" t="str">
        <f t="shared" si="73"/>
        <v/>
      </c>
      <c r="I998" s="119">
        <v>0</v>
      </c>
      <c r="J998" s="119">
        <v>0</v>
      </c>
      <c r="K998" s="74" t="str">
        <f t="shared" si="74"/>
        <v/>
      </c>
      <c r="L998" s="74">
        <f t="shared" si="75"/>
        <v>0</v>
      </c>
      <c r="M998" s="5" t="str">
        <f t="shared" si="76"/>
        <v/>
      </c>
    </row>
    <row r="999" spans="1:13" x14ac:dyDescent="0.2">
      <c r="A999" s="118" t="s">
        <v>2402</v>
      </c>
      <c r="B999" s="118" t="s">
        <v>520</v>
      </c>
      <c r="C999" s="118" t="s">
        <v>972</v>
      </c>
      <c r="D999" s="118" t="s">
        <v>212</v>
      </c>
      <c r="E999" s="118" t="s">
        <v>1020</v>
      </c>
      <c r="F999" s="119">
        <v>0</v>
      </c>
      <c r="G999" s="119">
        <v>0</v>
      </c>
      <c r="H999" s="74" t="str">
        <f t="shared" si="73"/>
        <v/>
      </c>
      <c r="I999" s="119">
        <v>0</v>
      </c>
      <c r="J999" s="119">
        <v>0</v>
      </c>
      <c r="K999" s="74" t="str">
        <f t="shared" si="74"/>
        <v/>
      </c>
      <c r="L999" s="74" t="str">
        <f t="shared" si="75"/>
        <v/>
      </c>
      <c r="M999" s="5" t="str">
        <f t="shared" si="76"/>
        <v/>
      </c>
    </row>
    <row r="1000" spans="1:13" x14ac:dyDescent="0.2">
      <c r="A1000" s="118" t="s">
        <v>2401</v>
      </c>
      <c r="B1000" s="59" t="s">
        <v>485</v>
      </c>
      <c r="C1000" s="59" t="s">
        <v>972</v>
      </c>
      <c r="D1000" s="118" t="s">
        <v>212</v>
      </c>
      <c r="E1000" s="118" t="s">
        <v>1020</v>
      </c>
      <c r="F1000" s="119">
        <v>0</v>
      </c>
      <c r="G1000" s="119">
        <v>0</v>
      </c>
      <c r="H1000" s="74" t="str">
        <f t="shared" si="73"/>
        <v/>
      </c>
      <c r="I1000" s="119">
        <v>0</v>
      </c>
      <c r="J1000" s="119">
        <v>0</v>
      </c>
      <c r="K1000" s="74" t="str">
        <f t="shared" si="74"/>
        <v/>
      </c>
      <c r="L1000" s="74" t="str">
        <f t="shared" si="75"/>
        <v/>
      </c>
      <c r="M1000" s="5" t="str">
        <f t="shared" si="76"/>
        <v/>
      </c>
    </row>
    <row r="1001" spans="1:13" x14ac:dyDescent="0.2">
      <c r="A1001" s="118" t="s">
        <v>2392</v>
      </c>
      <c r="B1001" s="59" t="s">
        <v>486</v>
      </c>
      <c r="C1001" s="59" t="s">
        <v>972</v>
      </c>
      <c r="D1001" s="118" t="s">
        <v>212</v>
      </c>
      <c r="E1001" s="118" t="s">
        <v>1020</v>
      </c>
      <c r="F1001" s="119">
        <v>0.77010727292786507</v>
      </c>
      <c r="G1001" s="119">
        <v>0</v>
      </c>
      <c r="H1001" s="74" t="str">
        <f t="shared" si="73"/>
        <v/>
      </c>
      <c r="I1001" s="119">
        <v>0</v>
      </c>
      <c r="J1001" s="119">
        <v>0</v>
      </c>
      <c r="K1001" s="74" t="str">
        <f t="shared" si="74"/>
        <v/>
      </c>
      <c r="L1001" s="74">
        <f t="shared" si="75"/>
        <v>0</v>
      </c>
      <c r="M1001" s="5" t="str">
        <f t="shared" si="76"/>
        <v/>
      </c>
    </row>
    <row r="1002" spans="1:13" x14ac:dyDescent="0.2">
      <c r="A1002" s="118" t="s">
        <v>2400</v>
      </c>
      <c r="B1002" s="59" t="s">
        <v>818</v>
      </c>
      <c r="C1002" s="59" t="s">
        <v>972</v>
      </c>
      <c r="D1002" s="118" t="s">
        <v>212</v>
      </c>
      <c r="E1002" s="118" t="s">
        <v>1020</v>
      </c>
      <c r="F1002" s="119">
        <v>3.6406885886268001</v>
      </c>
      <c r="G1002" s="119">
        <v>3.4717772024181005E-2</v>
      </c>
      <c r="H1002" s="74" t="str">
        <f t="shared" si="73"/>
        <v/>
      </c>
      <c r="I1002" s="119">
        <v>0</v>
      </c>
      <c r="J1002" s="119">
        <v>0</v>
      </c>
      <c r="K1002" s="74" t="str">
        <f t="shared" si="74"/>
        <v/>
      </c>
      <c r="L1002" s="74">
        <f t="shared" si="75"/>
        <v>0</v>
      </c>
      <c r="M1002" s="5" t="str">
        <f t="shared" si="76"/>
        <v/>
      </c>
    </row>
    <row r="1003" spans="1:13" x14ac:dyDescent="0.2">
      <c r="A1003" s="118" t="s">
        <v>1660</v>
      </c>
      <c r="B1003" s="59" t="s">
        <v>833</v>
      </c>
      <c r="C1003" s="59" t="s">
        <v>149</v>
      </c>
      <c r="D1003" s="118" t="s">
        <v>827</v>
      </c>
      <c r="E1003" s="118" t="s">
        <v>1020</v>
      </c>
      <c r="F1003" s="119">
        <v>5.7840000000000003E-2</v>
      </c>
      <c r="G1003" s="119">
        <v>0.11988489999999999</v>
      </c>
      <c r="H1003" s="74">
        <f t="shared" si="73"/>
        <v>-0.51753723780059036</v>
      </c>
      <c r="I1003" s="119">
        <v>0</v>
      </c>
      <c r="J1003" s="119">
        <v>0</v>
      </c>
      <c r="K1003" s="74" t="str">
        <f t="shared" si="74"/>
        <v/>
      </c>
      <c r="L1003" s="74">
        <f t="shared" si="75"/>
        <v>0</v>
      </c>
      <c r="M1003" s="5" t="str">
        <f t="shared" ref="M1003:M1034" si="77">IF(B1003=B1002,"FALSE","")</f>
        <v/>
      </c>
    </row>
    <row r="1004" spans="1:13" x14ac:dyDescent="0.2">
      <c r="A1004" s="118" t="s">
        <v>2381</v>
      </c>
      <c r="B1004" s="59" t="s">
        <v>1594</v>
      </c>
      <c r="C1004" s="59" t="s">
        <v>972</v>
      </c>
      <c r="D1004" s="118" t="s">
        <v>212</v>
      </c>
      <c r="E1004" s="118" t="s">
        <v>1020</v>
      </c>
      <c r="F1004" s="119">
        <v>0</v>
      </c>
      <c r="G1004" s="119">
        <v>5.1456133489767002E-3</v>
      </c>
      <c r="H1004" s="74">
        <f t="shared" si="73"/>
        <v>-1</v>
      </c>
      <c r="I1004" s="119">
        <v>0</v>
      </c>
      <c r="J1004" s="119">
        <v>0</v>
      </c>
      <c r="K1004" s="74" t="str">
        <f t="shared" si="74"/>
        <v/>
      </c>
      <c r="L1004" s="74" t="str">
        <f t="shared" si="75"/>
        <v/>
      </c>
      <c r="M1004" s="5" t="str">
        <f t="shared" si="77"/>
        <v/>
      </c>
    </row>
    <row r="1005" spans="1:13" x14ac:dyDescent="0.2">
      <c r="A1005" s="118" t="s">
        <v>1875</v>
      </c>
      <c r="B1005" s="59" t="s">
        <v>4</v>
      </c>
      <c r="C1005" s="59" t="s">
        <v>890</v>
      </c>
      <c r="D1005" s="118" t="s">
        <v>213</v>
      </c>
      <c r="E1005" s="118" t="s">
        <v>1020</v>
      </c>
      <c r="F1005" s="119">
        <v>0</v>
      </c>
      <c r="G1005" s="119">
        <v>2.8151999999999999E-3</v>
      </c>
      <c r="H1005" s="74">
        <f t="shared" si="73"/>
        <v>-1</v>
      </c>
      <c r="I1005" s="119">
        <v>0</v>
      </c>
      <c r="J1005" s="119">
        <v>0</v>
      </c>
      <c r="K1005" s="74" t="str">
        <f t="shared" si="74"/>
        <v/>
      </c>
      <c r="L1005" s="74" t="str">
        <f t="shared" si="75"/>
        <v/>
      </c>
      <c r="M1005" s="5" t="str">
        <f t="shared" si="77"/>
        <v/>
      </c>
    </row>
    <row r="1006" spans="1:13" x14ac:dyDescent="0.2">
      <c r="A1006" s="118" t="s">
        <v>1648</v>
      </c>
      <c r="B1006" s="59" t="s">
        <v>978</v>
      </c>
      <c r="C1006" s="59" t="s">
        <v>149</v>
      </c>
      <c r="D1006" s="118" t="s">
        <v>827</v>
      </c>
      <c r="E1006" s="118" t="s">
        <v>214</v>
      </c>
      <c r="F1006" s="119">
        <v>0</v>
      </c>
      <c r="G1006" s="119">
        <v>0</v>
      </c>
      <c r="H1006" s="74" t="str">
        <f t="shared" si="73"/>
        <v/>
      </c>
      <c r="I1006" s="119">
        <v>0</v>
      </c>
      <c r="J1006" s="119">
        <v>0</v>
      </c>
      <c r="K1006" s="74" t="str">
        <f t="shared" si="74"/>
        <v/>
      </c>
      <c r="L1006" s="74" t="str">
        <f t="shared" si="75"/>
        <v/>
      </c>
      <c r="M1006" s="5" t="str">
        <f t="shared" si="77"/>
        <v/>
      </c>
    </row>
    <row r="1007" spans="1:13" x14ac:dyDescent="0.2">
      <c r="A1007" s="118" t="s">
        <v>2370</v>
      </c>
      <c r="B1007" s="59" t="s">
        <v>819</v>
      </c>
      <c r="C1007" s="59" t="s">
        <v>972</v>
      </c>
      <c r="D1007" s="118" t="s">
        <v>212</v>
      </c>
      <c r="E1007" s="118" t="s">
        <v>1020</v>
      </c>
      <c r="F1007" s="119">
        <v>2.6819849729162999</v>
      </c>
      <c r="G1007" s="119">
        <v>0</v>
      </c>
      <c r="H1007" s="74" t="str">
        <f t="shared" si="73"/>
        <v/>
      </c>
      <c r="I1007" s="119">
        <v>0</v>
      </c>
      <c r="J1007" s="119">
        <v>0</v>
      </c>
      <c r="K1007" s="74" t="str">
        <f t="shared" si="74"/>
        <v/>
      </c>
      <c r="L1007" s="74">
        <f t="shared" si="75"/>
        <v>0</v>
      </c>
      <c r="M1007" s="5" t="str">
        <f t="shared" si="77"/>
        <v/>
      </c>
    </row>
    <row r="1008" spans="1:13" x14ac:dyDescent="0.2">
      <c r="A1008" s="118" t="s">
        <v>2729</v>
      </c>
      <c r="B1008" s="59" t="s">
        <v>2730</v>
      </c>
      <c r="C1008" s="59" t="s">
        <v>892</v>
      </c>
      <c r="D1008" s="118" t="s">
        <v>213</v>
      </c>
      <c r="E1008" s="118" t="s">
        <v>214</v>
      </c>
      <c r="F1008" s="119">
        <v>2.1026999999999999E-3</v>
      </c>
      <c r="G1008" s="119">
        <v>6.3396750000000003E-3</v>
      </c>
      <c r="H1008" s="74">
        <f t="shared" si="73"/>
        <v>-0.66832684640774176</v>
      </c>
      <c r="I1008" s="119">
        <v>0</v>
      </c>
      <c r="J1008" s="119">
        <v>0</v>
      </c>
      <c r="K1008" s="74" t="str">
        <f t="shared" si="74"/>
        <v/>
      </c>
      <c r="L1008" s="74">
        <f t="shared" si="75"/>
        <v>0</v>
      </c>
      <c r="M1008" s="5" t="str">
        <f t="shared" si="77"/>
        <v/>
      </c>
    </row>
    <row r="1009" spans="1:13" x14ac:dyDescent="0.2">
      <c r="A1009" s="118" t="s">
        <v>2345</v>
      </c>
      <c r="B1009" s="59" t="s">
        <v>79</v>
      </c>
      <c r="C1009" s="59" t="s">
        <v>892</v>
      </c>
      <c r="D1009" s="118" t="s">
        <v>213</v>
      </c>
      <c r="E1009" s="118" t="s">
        <v>214</v>
      </c>
      <c r="F1009" s="119">
        <v>1.0370325000000001E-2</v>
      </c>
      <c r="G1009" s="119">
        <v>1.9064905E-2</v>
      </c>
      <c r="H1009" s="74">
        <f t="shared" si="73"/>
        <v>-0.45605157749278047</v>
      </c>
      <c r="I1009" s="119">
        <v>0</v>
      </c>
      <c r="J1009" s="119">
        <v>0</v>
      </c>
      <c r="K1009" s="74" t="str">
        <f t="shared" si="74"/>
        <v/>
      </c>
      <c r="L1009" s="74">
        <f t="shared" si="75"/>
        <v>0</v>
      </c>
      <c r="M1009" s="5" t="str">
        <f t="shared" si="77"/>
        <v/>
      </c>
    </row>
    <row r="1010" spans="1:13" x14ac:dyDescent="0.2">
      <c r="A1010" s="118" t="s">
        <v>2348</v>
      </c>
      <c r="B1010" s="59" t="s">
        <v>81</v>
      </c>
      <c r="C1010" s="59" t="s">
        <v>892</v>
      </c>
      <c r="D1010" s="118" t="s">
        <v>213</v>
      </c>
      <c r="E1010" s="118" t="s">
        <v>214</v>
      </c>
      <c r="F1010" s="119">
        <v>3.067127E-2</v>
      </c>
      <c r="G1010" s="119">
        <v>7.1092700000000009E-3</v>
      </c>
      <c r="H1010" s="74">
        <f t="shared" si="73"/>
        <v>3.3142643337501596</v>
      </c>
      <c r="I1010" s="119">
        <v>0</v>
      </c>
      <c r="J1010" s="119">
        <v>0</v>
      </c>
      <c r="K1010" s="74" t="str">
        <f t="shared" si="74"/>
        <v/>
      </c>
      <c r="L1010" s="74">
        <f t="shared" si="75"/>
        <v>0</v>
      </c>
      <c r="M1010" s="5" t="str">
        <f t="shared" si="77"/>
        <v/>
      </c>
    </row>
    <row r="1011" spans="1:13" x14ac:dyDescent="0.2">
      <c r="A1011" s="118" t="s">
        <v>2382</v>
      </c>
      <c r="B1011" s="59" t="s">
        <v>89</v>
      </c>
      <c r="C1011" s="59" t="s">
        <v>892</v>
      </c>
      <c r="D1011" s="118" t="s">
        <v>213</v>
      </c>
      <c r="E1011" s="118" t="s">
        <v>214</v>
      </c>
      <c r="F1011" s="119">
        <v>4.3468665999999996E-2</v>
      </c>
      <c r="G1011" s="119">
        <v>3.7918635999999999E-2</v>
      </c>
      <c r="H1011" s="74">
        <f t="shared" si="73"/>
        <v>0.14636681551519937</v>
      </c>
      <c r="I1011" s="119">
        <v>0</v>
      </c>
      <c r="J1011" s="119">
        <v>0</v>
      </c>
      <c r="K1011" s="74" t="str">
        <f t="shared" si="74"/>
        <v/>
      </c>
      <c r="L1011" s="74">
        <f t="shared" si="75"/>
        <v>0</v>
      </c>
      <c r="M1011" s="5" t="str">
        <f t="shared" si="77"/>
        <v/>
      </c>
    </row>
    <row r="1012" spans="1:13" x14ac:dyDescent="0.2">
      <c r="A1012" s="118" t="s">
        <v>2359</v>
      </c>
      <c r="B1012" s="59" t="s">
        <v>85</v>
      </c>
      <c r="C1012" s="59" t="s">
        <v>892</v>
      </c>
      <c r="D1012" s="118" t="s">
        <v>213</v>
      </c>
      <c r="E1012" s="118" t="s">
        <v>214</v>
      </c>
      <c r="F1012" s="119">
        <v>3.0424508000000003E-2</v>
      </c>
      <c r="G1012" s="119">
        <v>0.120114391</v>
      </c>
      <c r="H1012" s="74">
        <f t="shared" si="73"/>
        <v>-0.74670388996102888</v>
      </c>
      <c r="I1012" s="119">
        <v>0</v>
      </c>
      <c r="J1012" s="119">
        <v>0</v>
      </c>
      <c r="K1012" s="74" t="str">
        <f t="shared" si="74"/>
        <v/>
      </c>
      <c r="L1012" s="74">
        <f t="shared" si="75"/>
        <v>0</v>
      </c>
      <c r="M1012" s="5" t="str">
        <f t="shared" si="77"/>
        <v/>
      </c>
    </row>
    <row r="1013" spans="1:13" x14ac:dyDescent="0.2">
      <c r="A1013" s="118" t="s">
        <v>3055</v>
      </c>
      <c r="B1013" s="59" t="s">
        <v>3056</v>
      </c>
      <c r="C1013" s="59" t="s">
        <v>885</v>
      </c>
      <c r="D1013" s="118" t="s">
        <v>212</v>
      </c>
      <c r="E1013" s="118" t="s">
        <v>1020</v>
      </c>
      <c r="F1013" s="119">
        <v>4.6635099999999999E-2</v>
      </c>
      <c r="G1013" s="119">
        <v>6.5864499999999998E-3</v>
      </c>
      <c r="H1013" s="74">
        <f t="shared" si="73"/>
        <v>6.0804606426830841</v>
      </c>
      <c r="I1013" s="119">
        <v>0</v>
      </c>
      <c r="J1013" s="119">
        <v>0</v>
      </c>
      <c r="K1013" s="74" t="str">
        <f t="shared" si="74"/>
        <v/>
      </c>
      <c r="L1013" s="74">
        <f t="shared" si="75"/>
        <v>0</v>
      </c>
      <c r="M1013" s="5" t="str">
        <f t="shared" si="77"/>
        <v/>
      </c>
    </row>
    <row r="1014" spans="1:13" x14ac:dyDescent="0.2">
      <c r="A1014" s="118" t="s">
        <v>3053</v>
      </c>
      <c r="B1014" s="59" t="s">
        <v>3054</v>
      </c>
      <c r="C1014" s="59" t="s">
        <v>885</v>
      </c>
      <c r="D1014" s="118" t="s">
        <v>212</v>
      </c>
      <c r="E1014" s="118" t="s">
        <v>1020</v>
      </c>
      <c r="F1014" s="119">
        <v>0.22418399999999999</v>
      </c>
      <c r="G1014" s="119">
        <v>0</v>
      </c>
      <c r="H1014" s="74" t="str">
        <f t="shared" si="73"/>
        <v/>
      </c>
      <c r="I1014" s="119">
        <v>0</v>
      </c>
      <c r="J1014" s="119">
        <v>0</v>
      </c>
      <c r="K1014" s="74" t="str">
        <f t="shared" si="74"/>
        <v/>
      </c>
      <c r="L1014" s="74">
        <f t="shared" si="75"/>
        <v>0</v>
      </c>
      <c r="M1014" s="5" t="str">
        <f t="shared" si="77"/>
        <v/>
      </c>
    </row>
    <row r="1015" spans="1:13" x14ac:dyDescent="0.2">
      <c r="A1015" s="118" t="s">
        <v>2946</v>
      </c>
      <c r="B1015" s="118" t="s">
        <v>2487</v>
      </c>
      <c r="C1015" s="118" t="s">
        <v>885</v>
      </c>
      <c r="D1015" s="118" t="s">
        <v>212</v>
      </c>
      <c r="E1015" s="118" t="s">
        <v>3031</v>
      </c>
      <c r="F1015" s="119">
        <v>0.61689322999999996</v>
      </c>
      <c r="G1015" s="119">
        <v>0.90191681000000001</v>
      </c>
      <c r="H1015" s="74">
        <f t="shared" si="73"/>
        <v>-0.31601981118413802</v>
      </c>
      <c r="I1015" s="119">
        <v>0</v>
      </c>
      <c r="J1015" s="119">
        <v>0</v>
      </c>
      <c r="K1015" s="74" t="str">
        <f t="shared" si="74"/>
        <v/>
      </c>
      <c r="L1015" s="74">
        <f t="shared" si="75"/>
        <v>0</v>
      </c>
      <c r="M1015" s="5" t="str">
        <f t="shared" si="77"/>
        <v/>
      </c>
    </row>
    <row r="1016" spans="1:13" x14ac:dyDescent="0.2">
      <c r="A1016" s="118" t="s">
        <v>2480</v>
      </c>
      <c r="B1016" s="59" t="s">
        <v>2033</v>
      </c>
      <c r="C1016" s="59" t="s">
        <v>888</v>
      </c>
      <c r="D1016" s="118" t="s">
        <v>212</v>
      </c>
      <c r="E1016" s="118" t="s">
        <v>1020</v>
      </c>
      <c r="F1016" s="119">
        <v>0.7814618000000001</v>
      </c>
      <c r="G1016" s="119">
        <v>2.1097997299999998</v>
      </c>
      <c r="H1016" s="74">
        <f t="shared" si="73"/>
        <v>-0.62960380130487548</v>
      </c>
      <c r="I1016" s="119">
        <v>0</v>
      </c>
      <c r="J1016" s="119">
        <v>0</v>
      </c>
      <c r="K1016" s="74" t="str">
        <f t="shared" si="74"/>
        <v/>
      </c>
      <c r="L1016" s="74">
        <f t="shared" si="75"/>
        <v>0</v>
      </c>
      <c r="M1016" s="5" t="str">
        <f t="shared" si="77"/>
        <v/>
      </c>
    </row>
    <row r="1017" spans="1:13" x14ac:dyDescent="0.2">
      <c r="A1017" s="118" t="s">
        <v>2665</v>
      </c>
      <c r="B1017" s="59" t="s">
        <v>1554</v>
      </c>
      <c r="C1017" s="59" t="s">
        <v>891</v>
      </c>
      <c r="D1017" s="118" t="s">
        <v>212</v>
      </c>
      <c r="E1017" s="118" t="s">
        <v>1020</v>
      </c>
      <c r="F1017" s="119"/>
      <c r="G1017" s="119">
        <v>9.5738070000000008E-2</v>
      </c>
      <c r="H1017" s="74">
        <f t="shared" si="73"/>
        <v>-1</v>
      </c>
      <c r="I1017" s="119">
        <v>0</v>
      </c>
      <c r="J1017" s="119">
        <v>0</v>
      </c>
      <c r="K1017" s="74" t="str">
        <f t="shared" si="74"/>
        <v/>
      </c>
      <c r="L1017" s="74" t="str">
        <f t="shared" si="75"/>
        <v/>
      </c>
      <c r="M1017" s="5" t="str">
        <f t="shared" si="77"/>
        <v/>
      </c>
    </row>
    <row r="1018" spans="1:13" x14ac:dyDescent="0.2">
      <c r="A1018" s="118" t="s">
        <v>2657</v>
      </c>
      <c r="B1018" s="59" t="s">
        <v>1544</v>
      </c>
      <c r="C1018" s="59" t="s">
        <v>891</v>
      </c>
      <c r="D1018" s="118" t="s">
        <v>212</v>
      </c>
      <c r="E1018" s="118" t="s">
        <v>1020</v>
      </c>
      <c r="F1018" s="119"/>
      <c r="G1018" s="119">
        <v>0.27989920000000001</v>
      </c>
      <c r="H1018" s="74">
        <f t="shared" si="73"/>
        <v>-1</v>
      </c>
      <c r="I1018" s="119">
        <v>0</v>
      </c>
      <c r="J1018" s="119">
        <v>0</v>
      </c>
      <c r="K1018" s="74" t="str">
        <f t="shared" si="74"/>
        <v/>
      </c>
      <c r="L1018" s="74" t="str">
        <f t="shared" si="75"/>
        <v/>
      </c>
      <c r="M1018" s="5" t="str">
        <f t="shared" si="77"/>
        <v/>
      </c>
    </row>
    <row r="1019" spans="1:13" x14ac:dyDescent="0.2">
      <c r="A1019" s="118" t="s">
        <v>2675</v>
      </c>
      <c r="B1019" s="59" t="s">
        <v>1553</v>
      </c>
      <c r="C1019" s="59" t="s">
        <v>891</v>
      </c>
      <c r="D1019" s="118" t="s">
        <v>212</v>
      </c>
      <c r="E1019" s="118" t="s">
        <v>1020</v>
      </c>
      <c r="F1019" s="119"/>
      <c r="G1019" s="119">
        <v>3.7562499999999999E-2</v>
      </c>
      <c r="H1019" s="74">
        <f t="shared" si="73"/>
        <v>-1</v>
      </c>
      <c r="I1019" s="119">
        <v>0</v>
      </c>
      <c r="J1019" s="119">
        <v>0</v>
      </c>
      <c r="K1019" s="74" t="str">
        <f t="shared" si="74"/>
        <v/>
      </c>
      <c r="L1019" s="74" t="str">
        <f t="shared" si="75"/>
        <v/>
      </c>
      <c r="M1019" s="5" t="str">
        <f t="shared" si="77"/>
        <v/>
      </c>
    </row>
    <row r="1020" spans="1:13" x14ac:dyDescent="0.2">
      <c r="A1020" s="118" t="s">
        <v>2679</v>
      </c>
      <c r="B1020" s="59" t="s">
        <v>1552</v>
      </c>
      <c r="C1020" s="59" t="s">
        <v>891</v>
      </c>
      <c r="D1020" s="118" t="s">
        <v>212</v>
      </c>
      <c r="E1020" s="118" t="s">
        <v>1020</v>
      </c>
      <c r="F1020" s="119"/>
      <c r="G1020" s="119">
        <v>3.48E-3</v>
      </c>
      <c r="H1020" s="74">
        <f t="shared" si="73"/>
        <v>-1</v>
      </c>
      <c r="I1020" s="119">
        <v>0</v>
      </c>
      <c r="J1020" s="119">
        <v>0</v>
      </c>
      <c r="K1020" s="74" t="str">
        <f t="shared" si="74"/>
        <v/>
      </c>
      <c r="L1020" s="74" t="str">
        <f t="shared" si="75"/>
        <v/>
      </c>
      <c r="M1020" s="5" t="str">
        <f t="shared" si="77"/>
        <v/>
      </c>
    </row>
    <row r="1021" spans="1:13" x14ac:dyDescent="0.2">
      <c r="A1021" s="118" t="s">
        <v>2660</v>
      </c>
      <c r="B1021" s="59" t="s">
        <v>1545</v>
      </c>
      <c r="C1021" s="59" t="s">
        <v>891</v>
      </c>
      <c r="D1021" s="118" t="s">
        <v>212</v>
      </c>
      <c r="E1021" s="118" t="s">
        <v>1020</v>
      </c>
      <c r="F1021" s="119"/>
      <c r="G1021" s="119">
        <v>1.165274E-2</v>
      </c>
      <c r="H1021" s="74">
        <f t="shared" si="73"/>
        <v>-1</v>
      </c>
      <c r="I1021" s="119">
        <v>0</v>
      </c>
      <c r="J1021" s="119">
        <v>0</v>
      </c>
      <c r="K1021" s="74" t="str">
        <f t="shared" si="74"/>
        <v/>
      </c>
      <c r="L1021" s="74" t="str">
        <f t="shared" si="75"/>
        <v/>
      </c>
      <c r="M1021" s="5" t="str">
        <f t="shared" si="77"/>
        <v/>
      </c>
    </row>
    <row r="1022" spans="1:13" x14ac:dyDescent="0.2">
      <c r="A1022" s="118" t="s">
        <v>2666</v>
      </c>
      <c r="B1022" s="59" t="s">
        <v>1550</v>
      </c>
      <c r="C1022" s="59" t="s">
        <v>891</v>
      </c>
      <c r="D1022" s="118" t="s">
        <v>212</v>
      </c>
      <c r="E1022" s="118" t="s">
        <v>1020</v>
      </c>
      <c r="F1022" s="119"/>
      <c r="G1022" s="119">
        <v>8.623741E-2</v>
      </c>
      <c r="H1022" s="74">
        <f t="shared" si="73"/>
        <v>-1</v>
      </c>
      <c r="I1022" s="119">
        <v>0</v>
      </c>
      <c r="J1022" s="119">
        <v>0</v>
      </c>
      <c r="K1022" s="74" t="str">
        <f t="shared" si="74"/>
        <v/>
      </c>
      <c r="L1022" s="74" t="str">
        <f t="shared" si="75"/>
        <v/>
      </c>
      <c r="M1022" s="5" t="str">
        <f t="shared" si="77"/>
        <v/>
      </c>
    </row>
    <row r="1023" spans="1:13" x14ac:dyDescent="0.2">
      <c r="A1023" s="118" t="s">
        <v>2668</v>
      </c>
      <c r="B1023" s="59" t="s">
        <v>1549</v>
      </c>
      <c r="C1023" s="59" t="s">
        <v>891</v>
      </c>
      <c r="D1023" s="118" t="s">
        <v>212</v>
      </c>
      <c r="E1023" s="118" t="s">
        <v>1020</v>
      </c>
      <c r="F1023" s="119"/>
      <c r="G1023" s="119">
        <v>3.0202150000000001E-2</v>
      </c>
      <c r="H1023" s="74">
        <f t="shared" si="73"/>
        <v>-1</v>
      </c>
      <c r="I1023" s="119">
        <v>0</v>
      </c>
      <c r="J1023" s="119">
        <v>0</v>
      </c>
      <c r="K1023" s="74" t="str">
        <f t="shared" si="74"/>
        <v/>
      </c>
      <c r="L1023" s="74" t="str">
        <f t="shared" si="75"/>
        <v/>
      </c>
      <c r="M1023" s="5" t="str">
        <f t="shared" si="77"/>
        <v/>
      </c>
    </row>
    <row r="1024" spans="1:13" x14ac:dyDescent="0.2">
      <c r="A1024" s="118" t="s">
        <v>2669</v>
      </c>
      <c r="B1024" s="59" t="s">
        <v>1543</v>
      </c>
      <c r="C1024" s="59" t="s">
        <v>891</v>
      </c>
      <c r="D1024" s="118" t="s">
        <v>212</v>
      </c>
      <c r="E1024" s="118" t="s">
        <v>1020</v>
      </c>
      <c r="F1024" s="119"/>
      <c r="G1024" s="119">
        <v>2.8426409999999999E-2</v>
      </c>
      <c r="H1024" s="74">
        <f t="shared" si="73"/>
        <v>-1</v>
      </c>
      <c r="I1024" s="119">
        <v>0</v>
      </c>
      <c r="J1024" s="119">
        <v>0</v>
      </c>
      <c r="K1024" s="74" t="str">
        <f t="shared" si="74"/>
        <v/>
      </c>
      <c r="L1024" s="74" t="str">
        <f t="shared" si="75"/>
        <v/>
      </c>
      <c r="M1024" s="5" t="str">
        <f t="shared" si="77"/>
        <v/>
      </c>
    </row>
    <row r="1025" spans="1:13" x14ac:dyDescent="0.2">
      <c r="A1025" s="118" t="s">
        <v>2682</v>
      </c>
      <c r="B1025" s="59" t="s">
        <v>1483</v>
      </c>
      <c r="C1025" s="59" t="s">
        <v>891</v>
      </c>
      <c r="D1025" s="118" t="s">
        <v>213</v>
      </c>
      <c r="E1025" s="118" t="s">
        <v>1020</v>
      </c>
      <c r="F1025" s="119">
        <v>0</v>
      </c>
      <c r="G1025" s="119">
        <v>5.9810000000000002E-2</v>
      </c>
      <c r="H1025" s="74">
        <f t="shared" si="73"/>
        <v>-1</v>
      </c>
      <c r="I1025" s="119">
        <v>0</v>
      </c>
      <c r="J1025" s="119">
        <v>0</v>
      </c>
      <c r="K1025" s="74" t="str">
        <f t="shared" si="74"/>
        <v/>
      </c>
      <c r="L1025" s="74" t="str">
        <f t="shared" si="75"/>
        <v/>
      </c>
      <c r="M1025" s="5" t="str">
        <f t="shared" si="77"/>
        <v/>
      </c>
    </row>
    <row r="1026" spans="1:13" x14ac:dyDescent="0.2">
      <c r="A1026" s="118" t="s">
        <v>2649</v>
      </c>
      <c r="B1026" s="59" t="s">
        <v>1482</v>
      </c>
      <c r="C1026" s="59" t="s">
        <v>891</v>
      </c>
      <c r="D1026" s="118" t="s">
        <v>213</v>
      </c>
      <c r="E1026" s="118" t="s">
        <v>1020</v>
      </c>
      <c r="F1026" s="119">
        <v>0</v>
      </c>
      <c r="G1026" s="119">
        <v>2.2287333</v>
      </c>
      <c r="H1026" s="74">
        <f t="shared" si="73"/>
        <v>-1</v>
      </c>
      <c r="I1026" s="119">
        <v>0</v>
      </c>
      <c r="J1026" s="119">
        <v>0</v>
      </c>
      <c r="K1026" s="74" t="str">
        <f t="shared" si="74"/>
        <v/>
      </c>
      <c r="L1026" s="74" t="str">
        <f t="shared" si="75"/>
        <v/>
      </c>
      <c r="M1026" s="5" t="str">
        <f t="shared" si="77"/>
        <v/>
      </c>
    </row>
    <row r="1027" spans="1:13" x14ac:dyDescent="0.2">
      <c r="A1027" s="118" t="s">
        <v>2681</v>
      </c>
      <c r="B1027" s="59" t="s">
        <v>1481</v>
      </c>
      <c r="C1027" s="59" t="s">
        <v>891</v>
      </c>
      <c r="D1027" s="118" t="s">
        <v>213</v>
      </c>
      <c r="E1027" s="118" t="s">
        <v>1020</v>
      </c>
      <c r="F1027" s="119">
        <v>0.10506627</v>
      </c>
      <c r="G1027" s="119">
        <v>0.51681630000000001</v>
      </c>
      <c r="H1027" s="74">
        <f t="shared" si="73"/>
        <v>-0.79670480594362059</v>
      </c>
      <c r="I1027" s="119">
        <v>0</v>
      </c>
      <c r="J1027" s="119">
        <v>0</v>
      </c>
      <c r="K1027" s="74" t="str">
        <f t="shared" si="74"/>
        <v/>
      </c>
      <c r="L1027" s="74">
        <f t="shared" si="75"/>
        <v>0</v>
      </c>
      <c r="M1027" s="5" t="str">
        <f t="shared" si="77"/>
        <v/>
      </c>
    </row>
    <row r="1028" spans="1:13" x14ac:dyDescent="0.2">
      <c r="A1028" s="118" t="s">
        <v>2678</v>
      </c>
      <c r="B1028" s="59" t="s">
        <v>1355</v>
      </c>
      <c r="C1028" s="59" t="s">
        <v>891</v>
      </c>
      <c r="D1028" s="118" t="s">
        <v>212</v>
      </c>
      <c r="E1028" s="118" t="s">
        <v>1020</v>
      </c>
      <c r="F1028" s="119"/>
      <c r="G1028" s="119">
        <v>1.083488E-2</v>
      </c>
      <c r="H1028" s="74">
        <f t="shared" si="73"/>
        <v>-1</v>
      </c>
      <c r="I1028" s="119">
        <v>0</v>
      </c>
      <c r="J1028" s="119">
        <v>0</v>
      </c>
      <c r="K1028" s="74" t="str">
        <f t="shared" si="74"/>
        <v/>
      </c>
      <c r="L1028" s="74" t="str">
        <f t="shared" si="75"/>
        <v/>
      </c>
      <c r="M1028" s="5" t="str">
        <f t="shared" si="77"/>
        <v/>
      </c>
    </row>
    <row r="1029" spans="1:13" x14ac:dyDescent="0.2">
      <c r="A1029" s="118" t="s">
        <v>2680</v>
      </c>
      <c r="B1029" s="59" t="s">
        <v>1357</v>
      </c>
      <c r="C1029" s="59" t="s">
        <v>891</v>
      </c>
      <c r="D1029" s="118" t="s">
        <v>212</v>
      </c>
      <c r="E1029" s="118" t="s">
        <v>1020</v>
      </c>
      <c r="F1029" s="119"/>
      <c r="G1029" s="119">
        <v>9.92789E-3</v>
      </c>
      <c r="H1029" s="74">
        <f t="shared" si="73"/>
        <v>-1</v>
      </c>
      <c r="I1029" s="119">
        <v>0</v>
      </c>
      <c r="J1029" s="119">
        <v>0</v>
      </c>
      <c r="K1029" s="74" t="str">
        <f t="shared" si="74"/>
        <v/>
      </c>
      <c r="L1029" s="74" t="str">
        <f t="shared" si="75"/>
        <v/>
      </c>
      <c r="M1029" s="5" t="str">
        <f t="shared" si="77"/>
        <v/>
      </c>
    </row>
    <row r="1030" spans="1:13" x14ac:dyDescent="0.2">
      <c r="A1030" s="118" t="s">
        <v>2427</v>
      </c>
      <c r="B1030" s="118" t="s">
        <v>983</v>
      </c>
      <c r="C1030" s="118" t="s">
        <v>885</v>
      </c>
      <c r="D1030" s="118" t="s">
        <v>212</v>
      </c>
      <c r="E1030" s="118" t="s">
        <v>1020</v>
      </c>
      <c r="F1030" s="119">
        <v>0.152233594</v>
      </c>
      <c r="G1030" s="119">
        <v>0.28411359999999997</v>
      </c>
      <c r="H1030" s="74">
        <f t="shared" si="73"/>
        <v>-0.46418054609142256</v>
      </c>
      <c r="I1030" s="119">
        <v>0</v>
      </c>
      <c r="J1030" s="119">
        <v>0</v>
      </c>
      <c r="K1030" s="74" t="str">
        <f t="shared" si="74"/>
        <v/>
      </c>
      <c r="L1030" s="74">
        <f t="shared" si="75"/>
        <v>0</v>
      </c>
      <c r="M1030" s="5" t="str">
        <f t="shared" si="77"/>
        <v/>
      </c>
    </row>
    <row r="1031" spans="1:13" x14ac:dyDescent="0.2">
      <c r="A1031" s="118" t="s">
        <v>2431</v>
      </c>
      <c r="B1031" s="118" t="s">
        <v>315</v>
      </c>
      <c r="C1031" s="59" t="s">
        <v>885</v>
      </c>
      <c r="D1031" s="118" t="s">
        <v>212</v>
      </c>
      <c r="E1031" s="118" t="s">
        <v>3031</v>
      </c>
      <c r="F1031" s="119">
        <v>1.9360005600000001</v>
      </c>
      <c r="G1031" s="119">
        <v>0.20807117999999999</v>
      </c>
      <c r="H1031" s="74">
        <f t="shared" ref="H1031:H1073" si="78">IF(ISERROR(F1031/G1031-1),"",IF((F1031/G1031-1)&gt;10000%,"",F1031/G1031-1))</f>
        <v>8.3045108890140398</v>
      </c>
      <c r="I1031" s="119">
        <v>0</v>
      </c>
      <c r="J1031" s="119">
        <v>0</v>
      </c>
      <c r="K1031" s="74" t="str">
        <f t="shared" ref="K1031:K1073" si="79">IF(ISERROR(I1031/J1031-1),"",IF((I1031/J1031-1)&gt;10000%,"",I1031/J1031-1))</f>
        <v/>
      </c>
      <c r="L1031" s="74">
        <f t="shared" ref="L1031:L1073" si="80">IF(ISERROR(I1031/F1031),"",IF(I1031/F1031&gt;10000%,"",I1031/F1031))</f>
        <v>0</v>
      </c>
      <c r="M1031" s="5" t="str">
        <f t="shared" si="77"/>
        <v/>
      </c>
    </row>
    <row r="1032" spans="1:13" x14ac:dyDescent="0.2">
      <c r="A1032" s="118" t="s">
        <v>2646</v>
      </c>
      <c r="B1032" s="59" t="s">
        <v>787</v>
      </c>
      <c r="C1032" s="59" t="s">
        <v>891</v>
      </c>
      <c r="D1032" s="118" t="s">
        <v>212</v>
      </c>
      <c r="E1032" s="118" t="s">
        <v>1020</v>
      </c>
      <c r="F1032" s="119">
        <v>5.3056400000000004E-3</v>
      </c>
      <c r="G1032" s="119">
        <v>2.9487450000000002E-2</v>
      </c>
      <c r="H1032" s="74">
        <f t="shared" si="78"/>
        <v>-0.82007125065070052</v>
      </c>
      <c r="I1032" s="119">
        <v>0</v>
      </c>
      <c r="J1032" s="119">
        <v>0</v>
      </c>
      <c r="K1032" s="74" t="str">
        <f t="shared" si="79"/>
        <v/>
      </c>
      <c r="L1032" s="74">
        <f t="shared" si="80"/>
        <v>0</v>
      </c>
      <c r="M1032" s="5" t="str">
        <f t="shared" si="77"/>
        <v/>
      </c>
    </row>
    <row r="1033" spans="1:13" x14ac:dyDescent="0.2">
      <c r="A1033" s="118" t="s">
        <v>2473</v>
      </c>
      <c r="B1033" s="59" t="s">
        <v>964</v>
      </c>
      <c r="C1033" s="59" t="s">
        <v>885</v>
      </c>
      <c r="D1033" s="118" t="s">
        <v>212</v>
      </c>
      <c r="E1033" s="118" t="s">
        <v>1020</v>
      </c>
      <c r="F1033" s="119">
        <v>0</v>
      </c>
      <c r="G1033" s="119">
        <v>3.9632669999999995E-2</v>
      </c>
      <c r="H1033" s="74">
        <f t="shared" si="78"/>
        <v>-1</v>
      </c>
      <c r="I1033" s="119">
        <v>0</v>
      </c>
      <c r="J1033" s="119">
        <v>0</v>
      </c>
      <c r="K1033" s="74" t="str">
        <f t="shared" si="79"/>
        <v/>
      </c>
      <c r="L1033" s="74" t="str">
        <f t="shared" si="80"/>
        <v/>
      </c>
      <c r="M1033" s="5" t="str">
        <f t="shared" si="77"/>
        <v/>
      </c>
    </row>
    <row r="1034" spans="1:13" x14ac:dyDescent="0.2">
      <c r="A1034" s="118" t="s">
        <v>2445</v>
      </c>
      <c r="B1034" s="59" t="s">
        <v>966</v>
      </c>
      <c r="C1034" s="59" t="s">
        <v>885</v>
      </c>
      <c r="D1034" s="118" t="s">
        <v>212</v>
      </c>
      <c r="E1034" s="118" t="s">
        <v>3031</v>
      </c>
      <c r="F1034" s="119">
        <v>3.0711195931101303</v>
      </c>
      <c r="G1034" s="119">
        <v>2.3408030052356903</v>
      </c>
      <c r="H1034" s="74">
        <f t="shared" si="78"/>
        <v>0.31199404060954117</v>
      </c>
      <c r="I1034" s="119">
        <v>0</v>
      </c>
      <c r="J1034" s="119">
        <v>0</v>
      </c>
      <c r="K1034" s="74" t="str">
        <f t="shared" si="79"/>
        <v/>
      </c>
      <c r="L1034" s="74">
        <f t="shared" si="80"/>
        <v>0</v>
      </c>
      <c r="M1034" s="5" t="str">
        <f t="shared" si="77"/>
        <v/>
      </c>
    </row>
    <row r="1035" spans="1:13" x14ac:dyDescent="0.2">
      <c r="A1035" s="118" t="s">
        <v>2426</v>
      </c>
      <c r="B1035" s="118" t="s">
        <v>965</v>
      </c>
      <c r="C1035" s="118" t="s">
        <v>885</v>
      </c>
      <c r="D1035" s="118" t="s">
        <v>212</v>
      </c>
      <c r="E1035" s="118" t="s">
        <v>1020</v>
      </c>
      <c r="F1035" s="119">
        <v>1.1523258869907999E-3</v>
      </c>
      <c r="G1035" s="119">
        <v>1.4445378151260501E-2</v>
      </c>
      <c r="H1035" s="74">
        <f t="shared" si="78"/>
        <v>-0.92022874895177131</v>
      </c>
      <c r="I1035" s="119">
        <v>0</v>
      </c>
      <c r="J1035" s="119">
        <v>0</v>
      </c>
      <c r="K1035" s="74" t="str">
        <f t="shared" si="79"/>
        <v/>
      </c>
      <c r="L1035" s="74">
        <f t="shared" si="80"/>
        <v>0</v>
      </c>
      <c r="M1035" s="5" t="str">
        <f t="shared" ref="M1035:M1065" si="81">IF(B1035=B1034,"FALSE","")</f>
        <v/>
      </c>
    </row>
    <row r="1036" spans="1:13" x14ac:dyDescent="0.2">
      <c r="A1036" s="118" t="s">
        <v>2965</v>
      </c>
      <c r="B1036" s="59" t="s">
        <v>963</v>
      </c>
      <c r="C1036" s="59" t="s">
        <v>885</v>
      </c>
      <c r="D1036" s="118" t="s">
        <v>212</v>
      </c>
      <c r="E1036" s="118" t="s">
        <v>3031</v>
      </c>
      <c r="F1036" s="119">
        <v>4.4129790000000002E-2</v>
      </c>
      <c r="G1036" s="119">
        <v>1.22742412</v>
      </c>
      <c r="H1036" s="74">
        <f t="shared" si="78"/>
        <v>-0.96404682841005274</v>
      </c>
      <c r="I1036" s="119">
        <v>0</v>
      </c>
      <c r="J1036" s="119">
        <v>0</v>
      </c>
      <c r="K1036" s="74" t="str">
        <f t="shared" si="79"/>
        <v/>
      </c>
      <c r="L1036" s="74">
        <f t="shared" si="80"/>
        <v>0</v>
      </c>
      <c r="M1036" s="5" t="str">
        <f t="shared" si="81"/>
        <v/>
      </c>
    </row>
    <row r="1037" spans="1:13" x14ac:dyDescent="0.2">
      <c r="A1037" s="118" t="s">
        <v>2521</v>
      </c>
      <c r="B1037" s="59" t="s">
        <v>2522</v>
      </c>
      <c r="C1037" s="59" t="s">
        <v>885</v>
      </c>
      <c r="D1037" s="118" t="s">
        <v>212</v>
      </c>
      <c r="E1037" s="118" t="s">
        <v>3031</v>
      </c>
      <c r="F1037" s="119">
        <v>0.1284959</v>
      </c>
      <c r="G1037" s="119">
        <v>4.3083699999999996E-2</v>
      </c>
      <c r="H1037" s="74">
        <f t="shared" si="78"/>
        <v>1.9824713290641243</v>
      </c>
      <c r="I1037" s="119">
        <v>0</v>
      </c>
      <c r="J1037" s="119">
        <v>0</v>
      </c>
      <c r="K1037" s="74" t="str">
        <f t="shared" si="79"/>
        <v/>
      </c>
      <c r="L1037" s="74">
        <f t="shared" si="80"/>
        <v>0</v>
      </c>
      <c r="M1037" s="5" t="str">
        <f t="shared" si="81"/>
        <v/>
      </c>
    </row>
    <row r="1038" spans="1:13" x14ac:dyDescent="0.2">
      <c r="A1038" s="118" t="s">
        <v>2434</v>
      </c>
      <c r="B1038" s="59" t="s">
        <v>187</v>
      </c>
      <c r="C1038" s="59" t="s">
        <v>885</v>
      </c>
      <c r="D1038" s="118" t="s">
        <v>212</v>
      </c>
      <c r="E1038" s="118" t="s">
        <v>1020</v>
      </c>
      <c r="F1038" s="119">
        <v>9.98339E-3</v>
      </c>
      <c r="G1038" s="119">
        <v>0.37361478000000004</v>
      </c>
      <c r="H1038" s="74">
        <f t="shared" si="78"/>
        <v>-0.97327892113904058</v>
      </c>
      <c r="I1038" s="119">
        <v>0</v>
      </c>
      <c r="J1038" s="119">
        <v>0</v>
      </c>
      <c r="K1038" s="74" t="str">
        <f t="shared" si="79"/>
        <v/>
      </c>
      <c r="L1038" s="74">
        <f t="shared" si="80"/>
        <v>0</v>
      </c>
      <c r="M1038" s="5" t="str">
        <f t="shared" si="81"/>
        <v/>
      </c>
    </row>
    <row r="1039" spans="1:13" x14ac:dyDescent="0.2">
      <c r="A1039" s="118" t="s">
        <v>2951</v>
      </c>
      <c r="B1039" s="59" t="s">
        <v>955</v>
      </c>
      <c r="C1039" s="59" t="s">
        <v>885</v>
      </c>
      <c r="D1039" s="118" t="s">
        <v>212</v>
      </c>
      <c r="E1039" s="118" t="s">
        <v>3031</v>
      </c>
      <c r="F1039" s="119">
        <v>1.1807615499999999</v>
      </c>
      <c r="G1039" s="119">
        <v>3.0935030499999998</v>
      </c>
      <c r="H1039" s="74">
        <f t="shared" si="78"/>
        <v>-0.61830923360492562</v>
      </c>
      <c r="I1039" s="119">
        <v>0</v>
      </c>
      <c r="J1039" s="119">
        <v>0</v>
      </c>
      <c r="K1039" s="74" t="str">
        <f t="shared" si="79"/>
        <v/>
      </c>
      <c r="L1039" s="74">
        <f t="shared" si="80"/>
        <v>0</v>
      </c>
      <c r="M1039" s="5" t="str">
        <f t="shared" si="81"/>
        <v/>
      </c>
    </row>
    <row r="1040" spans="1:13" x14ac:dyDescent="0.2">
      <c r="A1040" s="118" t="s">
        <v>2459</v>
      </c>
      <c r="B1040" s="59" t="s">
        <v>200</v>
      </c>
      <c r="C1040" s="59" t="s">
        <v>885</v>
      </c>
      <c r="D1040" s="118" t="s">
        <v>212</v>
      </c>
      <c r="E1040" s="118" t="s">
        <v>3031</v>
      </c>
      <c r="F1040" s="119">
        <v>1.7332311100000002</v>
      </c>
      <c r="G1040" s="119">
        <v>0.29960689000000001</v>
      </c>
      <c r="H1040" s="74">
        <f t="shared" si="78"/>
        <v>4.7850175274674092</v>
      </c>
      <c r="I1040" s="119">
        <v>0</v>
      </c>
      <c r="J1040" s="119">
        <v>0</v>
      </c>
      <c r="K1040" s="74" t="str">
        <f t="shared" si="79"/>
        <v/>
      </c>
      <c r="L1040" s="74">
        <f t="shared" si="80"/>
        <v>0</v>
      </c>
      <c r="M1040" s="5" t="str">
        <f t="shared" si="81"/>
        <v/>
      </c>
    </row>
    <row r="1041" spans="1:13" x14ac:dyDescent="0.2">
      <c r="A1041" s="118" t="s">
        <v>2449</v>
      </c>
      <c r="B1041" s="59" t="s">
        <v>193</v>
      </c>
      <c r="C1041" s="59" t="s">
        <v>885</v>
      </c>
      <c r="D1041" s="118" t="s">
        <v>212</v>
      </c>
      <c r="E1041" s="118" t="s">
        <v>3031</v>
      </c>
      <c r="F1041" s="119">
        <v>1.8845603100000001</v>
      </c>
      <c r="G1041" s="119">
        <v>2.4364262299999999</v>
      </c>
      <c r="H1041" s="74">
        <f t="shared" si="78"/>
        <v>-0.22650631207496064</v>
      </c>
      <c r="I1041" s="119">
        <v>0</v>
      </c>
      <c r="J1041" s="119">
        <v>0</v>
      </c>
      <c r="K1041" s="74" t="str">
        <f t="shared" si="79"/>
        <v/>
      </c>
      <c r="L1041" s="74">
        <f t="shared" si="80"/>
        <v>0</v>
      </c>
      <c r="M1041" s="5" t="str">
        <f t="shared" si="81"/>
        <v/>
      </c>
    </row>
    <row r="1042" spans="1:13" x14ac:dyDescent="0.2">
      <c r="A1042" s="118" t="s">
        <v>2466</v>
      </c>
      <c r="B1042" s="59" t="s">
        <v>968</v>
      </c>
      <c r="C1042" s="59" t="s">
        <v>885</v>
      </c>
      <c r="D1042" s="118" t="s">
        <v>212</v>
      </c>
      <c r="E1042" s="118" t="s">
        <v>3031</v>
      </c>
      <c r="F1042" s="119">
        <v>1.98801849</v>
      </c>
      <c r="G1042" s="119">
        <v>1.2388310300000001</v>
      </c>
      <c r="H1042" s="74">
        <f t="shared" si="78"/>
        <v>0.60475354738248677</v>
      </c>
      <c r="I1042" s="119">
        <v>0</v>
      </c>
      <c r="J1042" s="119">
        <v>0</v>
      </c>
      <c r="K1042" s="74" t="str">
        <f t="shared" si="79"/>
        <v/>
      </c>
      <c r="L1042" s="74">
        <f t="shared" si="80"/>
        <v>0</v>
      </c>
      <c r="M1042" s="5" t="str">
        <f t="shared" si="81"/>
        <v/>
      </c>
    </row>
    <row r="1043" spans="1:13" x14ac:dyDescent="0.2">
      <c r="A1043" s="118" t="s">
        <v>2430</v>
      </c>
      <c r="B1043" s="59" t="s">
        <v>64</v>
      </c>
      <c r="C1043" s="59" t="s">
        <v>885</v>
      </c>
      <c r="D1043" s="118" t="s">
        <v>212</v>
      </c>
      <c r="E1043" s="118" t="s">
        <v>1020</v>
      </c>
      <c r="F1043" s="119">
        <v>19.198131789999998</v>
      </c>
      <c r="G1043" s="119">
        <v>37.904777185</v>
      </c>
      <c r="H1043" s="74">
        <f t="shared" si="78"/>
        <v>-0.49351682780509143</v>
      </c>
      <c r="I1043" s="119">
        <v>0</v>
      </c>
      <c r="J1043" s="119">
        <v>0</v>
      </c>
      <c r="K1043" s="74" t="str">
        <f t="shared" si="79"/>
        <v/>
      </c>
      <c r="L1043" s="74">
        <f t="shared" si="80"/>
        <v>0</v>
      </c>
      <c r="M1043" s="5" t="str">
        <f t="shared" si="81"/>
        <v/>
      </c>
    </row>
    <row r="1044" spans="1:13" x14ac:dyDescent="0.2">
      <c r="A1044" s="118" t="s">
        <v>1023</v>
      </c>
      <c r="B1044" s="59" t="s">
        <v>655</v>
      </c>
      <c r="C1044" s="59" t="s">
        <v>888</v>
      </c>
      <c r="D1044" s="118" t="s">
        <v>212</v>
      </c>
      <c r="E1044" s="118" t="s">
        <v>1020</v>
      </c>
      <c r="F1044" s="119">
        <v>1.62793868</v>
      </c>
      <c r="G1044" s="119">
        <v>2.5586191</v>
      </c>
      <c r="H1044" s="74">
        <f t="shared" si="78"/>
        <v>-0.36374324728522511</v>
      </c>
      <c r="I1044" s="119">
        <v>0</v>
      </c>
      <c r="J1044" s="119">
        <v>0</v>
      </c>
      <c r="K1044" s="74" t="str">
        <f t="shared" si="79"/>
        <v/>
      </c>
      <c r="L1044" s="74">
        <f t="shared" si="80"/>
        <v>0</v>
      </c>
      <c r="M1044" s="5" t="str">
        <f t="shared" si="81"/>
        <v/>
      </c>
    </row>
    <row r="1045" spans="1:13" x14ac:dyDescent="0.2">
      <c r="A1045" s="118" t="s">
        <v>905</v>
      </c>
      <c r="B1045" s="59" t="s">
        <v>399</v>
      </c>
      <c r="C1045" s="59" t="s">
        <v>888</v>
      </c>
      <c r="D1045" s="118" t="s">
        <v>212</v>
      </c>
      <c r="E1045" s="118" t="s">
        <v>1020</v>
      </c>
      <c r="F1045" s="119">
        <v>1.130368E-2</v>
      </c>
      <c r="G1045" s="119">
        <v>2.1003815000000001</v>
      </c>
      <c r="H1045" s="74">
        <f t="shared" si="78"/>
        <v>-0.99461827291851501</v>
      </c>
      <c r="I1045" s="119">
        <v>0</v>
      </c>
      <c r="J1045" s="119">
        <v>0</v>
      </c>
      <c r="K1045" s="74" t="str">
        <f t="shared" si="79"/>
        <v/>
      </c>
      <c r="L1045" s="74">
        <f t="shared" si="80"/>
        <v>0</v>
      </c>
      <c r="M1045" s="5" t="str">
        <f t="shared" si="81"/>
        <v/>
      </c>
    </row>
    <row r="1046" spans="1:13" x14ac:dyDescent="0.2">
      <c r="A1046" s="118" t="s">
        <v>2398</v>
      </c>
      <c r="B1046" s="59" t="s">
        <v>821</v>
      </c>
      <c r="C1046" s="59" t="s">
        <v>1906</v>
      </c>
      <c r="D1046" s="118" t="s">
        <v>213</v>
      </c>
      <c r="E1046" s="118" t="s">
        <v>214</v>
      </c>
      <c r="F1046" s="119">
        <v>1.536885E-2</v>
      </c>
      <c r="G1046" s="119">
        <v>1.4842799999999999E-3</v>
      </c>
      <c r="H1046" s="74">
        <f t="shared" si="78"/>
        <v>9.3544142614601018</v>
      </c>
      <c r="I1046" s="119">
        <v>0</v>
      </c>
      <c r="J1046" s="119">
        <v>0</v>
      </c>
      <c r="K1046" s="74" t="str">
        <f t="shared" si="79"/>
        <v/>
      </c>
      <c r="L1046" s="74">
        <f t="shared" si="80"/>
        <v>0</v>
      </c>
      <c r="M1046" s="5" t="str">
        <f t="shared" si="81"/>
        <v/>
      </c>
    </row>
    <row r="1047" spans="1:13" x14ac:dyDescent="0.2">
      <c r="A1047" s="118" t="s">
        <v>2384</v>
      </c>
      <c r="B1047" s="59" t="s">
        <v>823</v>
      </c>
      <c r="C1047" s="59" t="s">
        <v>1906</v>
      </c>
      <c r="D1047" s="118" t="s">
        <v>213</v>
      </c>
      <c r="E1047" s="118" t="s">
        <v>214</v>
      </c>
      <c r="F1047" s="119">
        <v>0</v>
      </c>
      <c r="G1047" s="119">
        <v>0</v>
      </c>
      <c r="H1047" s="74" t="str">
        <f t="shared" si="78"/>
        <v/>
      </c>
      <c r="I1047" s="119">
        <v>0</v>
      </c>
      <c r="J1047" s="119">
        <v>0</v>
      </c>
      <c r="K1047" s="74" t="str">
        <f t="shared" si="79"/>
        <v/>
      </c>
      <c r="L1047" s="74" t="str">
        <f t="shared" si="80"/>
        <v/>
      </c>
      <c r="M1047" s="5" t="str">
        <f t="shared" si="81"/>
        <v/>
      </c>
    </row>
    <row r="1048" spans="1:13" x14ac:dyDescent="0.2">
      <c r="A1048" s="118" t="s">
        <v>2383</v>
      </c>
      <c r="B1048" s="59" t="s">
        <v>353</v>
      </c>
      <c r="C1048" s="59" t="s">
        <v>1906</v>
      </c>
      <c r="D1048" s="118" t="s">
        <v>213</v>
      </c>
      <c r="E1048" s="118" t="s">
        <v>214</v>
      </c>
      <c r="F1048" s="119">
        <v>0.68854380000000004</v>
      </c>
      <c r="G1048" s="119">
        <v>0.50363549500000004</v>
      </c>
      <c r="H1048" s="74">
        <f t="shared" si="78"/>
        <v>0.36714708720043654</v>
      </c>
      <c r="I1048" s="119">
        <v>0</v>
      </c>
      <c r="J1048" s="119">
        <v>0</v>
      </c>
      <c r="K1048" s="74" t="str">
        <f t="shared" si="79"/>
        <v/>
      </c>
      <c r="L1048" s="74">
        <f t="shared" si="80"/>
        <v>0</v>
      </c>
      <c r="M1048" s="5" t="str">
        <f t="shared" si="81"/>
        <v/>
      </c>
    </row>
    <row r="1049" spans="1:13" x14ac:dyDescent="0.2">
      <c r="A1049" s="118" t="s">
        <v>1967</v>
      </c>
      <c r="B1049" s="59" t="s">
        <v>1968</v>
      </c>
      <c r="C1049" s="59" t="s">
        <v>279</v>
      </c>
      <c r="D1049" s="118" t="s">
        <v>213</v>
      </c>
      <c r="E1049" s="118" t="s">
        <v>214</v>
      </c>
      <c r="F1049" s="119">
        <v>0.75554045999999997</v>
      </c>
      <c r="G1049" s="119">
        <v>0.70019799999999999</v>
      </c>
      <c r="H1049" s="74">
        <f t="shared" si="78"/>
        <v>7.9038300594974631E-2</v>
      </c>
      <c r="I1049" s="119">
        <v>0</v>
      </c>
      <c r="J1049" s="119">
        <v>0</v>
      </c>
      <c r="K1049" s="74" t="str">
        <f t="shared" si="79"/>
        <v/>
      </c>
      <c r="L1049" s="74">
        <f t="shared" si="80"/>
        <v>0</v>
      </c>
      <c r="M1049" s="5" t="str">
        <f t="shared" si="81"/>
        <v/>
      </c>
    </row>
    <row r="1050" spans="1:13" x14ac:dyDescent="0.2">
      <c r="A1050" s="118" t="s">
        <v>2703</v>
      </c>
      <c r="B1050" s="59" t="s">
        <v>1966</v>
      </c>
      <c r="C1050" s="59" t="s">
        <v>279</v>
      </c>
      <c r="D1050" s="118" t="s">
        <v>827</v>
      </c>
      <c r="E1050" s="118" t="s">
        <v>214</v>
      </c>
      <c r="F1050" s="119">
        <v>1.136074</v>
      </c>
      <c r="G1050" s="119">
        <v>1.0514456000000001</v>
      </c>
      <c r="H1050" s="74">
        <f t="shared" si="78"/>
        <v>8.0487663841096513E-2</v>
      </c>
      <c r="I1050" s="119">
        <v>0</v>
      </c>
      <c r="J1050" s="119">
        <v>0</v>
      </c>
      <c r="K1050" s="74" t="str">
        <f t="shared" si="79"/>
        <v/>
      </c>
      <c r="L1050" s="74">
        <f t="shared" si="80"/>
        <v>0</v>
      </c>
      <c r="M1050" s="5" t="str">
        <f t="shared" si="81"/>
        <v/>
      </c>
    </row>
    <row r="1051" spans="1:13" x14ac:dyDescent="0.2">
      <c r="A1051" s="118" t="s">
        <v>1979</v>
      </c>
      <c r="B1051" s="59" t="s">
        <v>1980</v>
      </c>
      <c r="C1051" s="59" t="s">
        <v>279</v>
      </c>
      <c r="D1051" s="118" t="s">
        <v>213</v>
      </c>
      <c r="E1051" s="118" t="s">
        <v>214</v>
      </c>
      <c r="F1051" s="119">
        <v>3.9811037699999998</v>
      </c>
      <c r="G1051" s="119">
        <v>2.14096003</v>
      </c>
      <c r="H1051" s="74">
        <f t="shared" si="78"/>
        <v>0.8594946725838688</v>
      </c>
      <c r="I1051" s="119">
        <v>0</v>
      </c>
      <c r="J1051" s="119">
        <v>0</v>
      </c>
      <c r="K1051" s="74" t="str">
        <f t="shared" si="79"/>
        <v/>
      </c>
      <c r="L1051" s="74">
        <f t="shared" si="80"/>
        <v>0</v>
      </c>
      <c r="M1051" s="5" t="str">
        <f t="shared" si="81"/>
        <v/>
      </c>
    </row>
    <row r="1052" spans="1:13" x14ac:dyDescent="0.2">
      <c r="A1052" s="118" t="s">
        <v>1987</v>
      </c>
      <c r="B1052" s="59" t="s">
        <v>1988</v>
      </c>
      <c r="C1052" s="59" t="s">
        <v>279</v>
      </c>
      <c r="D1052" s="118" t="s">
        <v>213</v>
      </c>
      <c r="E1052" s="118" t="s">
        <v>214</v>
      </c>
      <c r="F1052" s="119">
        <v>1.4318073999999998</v>
      </c>
      <c r="G1052" s="119">
        <v>0.49940459999999998</v>
      </c>
      <c r="H1052" s="74">
        <f t="shared" si="78"/>
        <v>1.8670288579640633</v>
      </c>
      <c r="I1052" s="119">
        <v>0</v>
      </c>
      <c r="J1052" s="119">
        <v>0</v>
      </c>
      <c r="K1052" s="74" t="str">
        <f t="shared" si="79"/>
        <v/>
      </c>
      <c r="L1052" s="74">
        <f t="shared" si="80"/>
        <v>0</v>
      </c>
      <c r="M1052" s="5" t="str">
        <f t="shared" si="81"/>
        <v/>
      </c>
    </row>
    <row r="1053" spans="1:13" x14ac:dyDescent="0.2">
      <c r="A1053" s="118" t="s">
        <v>1981</v>
      </c>
      <c r="B1053" s="59" t="s">
        <v>1982</v>
      </c>
      <c r="C1053" s="59" t="s">
        <v>279</v>
      </c>
      <c r="D1053" s="118" t="s">
        <v>213</v>
      </c>
      <c r="E1053" s="118" t="s">
        <v>214</v>
      </c>
      <c r="F1053" s="119">
        <v>2.8323204400000002</v>
      </c>
      <c r="G1053" s="119">
        <v>3.03949034</v>
      </c>
      <c r="H1053" s="74">
        <f t="shared" si="78"/>
        <v>-6.8159420437572393E-2</v>
      </c>
      <c r="I1053" s="119">
        <v>0</v>
      </c>
      <c r="J1053" s="119">
        <v>0</v>
      </c>
      <c r="K1053" s="74" t="str">
        <f t="shared" si="79"/>
        <v/>
      </c>
      <c r="L1053" s="74">
        <f t="shared" si="80"/>
        <v>0</v>
      </c>
      <c r="M1053" s="5" t="str">
        <f t="shared" si="81"/>
        <v/>
      </c>
    </row>
    <row r="1054" spans="1:13" x14ac:dyDescent="0.2">
      <c r="A1054" s="118" t="s">
        <v>1969</v>
      </c>
      <c r="B1054" s="59" t="s">
        <v>1970</v>
      </c>
      <c r="C1054" s="59" t="s">
        <v>279</v>
      </c>
      <c r="D1054" s="118" t="s">
        <v>213</v>
      </c>
      <c r="E1054" s="118" t="s">
        <v>214</v>
      </c>
      <c r="F1054" s="119">
        <v>0.88956756000000003</v>
      </c>
      <c r="G1054" s="119">
        <v>0.54591447999999998</v>
      </c>
      <c r="H1054" s="74">
        <f t="shared" si="78"/>
        <v>0.62949984400487069</v>
      </c>
      <c r="I1054" s="119">
        <v>0</v>
      </c>
      <c r="J1054" s="119">
        <v>0</v>
      </c>
      <c r="K1054" s="74" t="str">
        <f t="shared" si="79"/>
        <v/>
      </c>
      <c r="L1054" s="74">
        <f t="shared" si="80"/>
        <v>0</v>
      </c>
      <c r="M1054" s="5" t="str">
        <f t="shared" si="81"/>
        <v/>
      </c>
    </row>
    <row r="1055" spans="1:13" x14ac:dyDescent="0.2">
      <c r="A1055" s="118" t="s">
        <v>1985</v>
      </c>
      <c r="B1055" s="59" t="s">
        <v>1986</v>
      </c>
      <c r="C1055" s="59" t="s">
        <v>279</v>
      </c>
      <c r="D1055" s="118" t="s">
        <v>213</v>
      </c>
      <c r="E1055" s="118" t="s">
        <v>214</v>
      </c>
      <c r="F1055" s="119">
        <v>1.6256792600000001</v>
      </c>
      <c r="G1055" s="119">
        <v>1.3417447600000001</v>
      </c>
      <c r="H1055" s="74">
        <f t="shared" si="78"/>
        <v>0.21161588139908205</v>
      </c>
      <c r="I1055" s="119">
        <v>0</v>
      </c>
      <c r="J1055" s="119">
        <v>0</v>
      </c>
      <c r="K1055" s="74" t="str">
        <f t="shared" si="79"/>
        <v/>
      </c>
      <c r="L1055" s="74">
        <f t="shared" si="80"/>
        <v>0</v>
      </c>
      <c r="M1055" s="5" t="str">
        <f t="shared" si="81"/>
        <v/>
      </c>
    </row>
    <row r="1056" spans="1:13" x14ac:dyDescent="0.2">
      <c r="A1056" s="118" t="s">
        <v>1993</v>
      </c>
      <c r="B1056" s="59" t="s">
        <v>1994</v>
      </c>
      <c r="C1056" s="59" t="s">
        <v>279</v>
      </c>
      <c r="D1056" s="118" t="s">
        <v>213</v>
      </c>
      <c r="E1056" s="118" t="s">
        <v>214</v>
      </c>
      <c r="F1056" s="119">
        <v>1.5219012599999999</v>
      </c>
      <c r="G1056" s="119">
        <v>0.84429737000000005</v>
      </c>
      <c r="H1056" s="74">
        <f t="shared" si="78"/>
        <v>0.80256543970994465</v>
      </c>
      <c r="I1056" s="119">
        <v>0</v>
      </c>
      <c r="J1056" s="119">
        <v>0</v>
      </c>
      <c r="K1056" s="74" t="str">
        <f t="shared" si="79"/>
        <v/>
      </c>
      <c r="L1056" s="74">
        <f t="shared" si="80"/>
        <v>0</v>
      </c>
      <c r="M1056" s="5" t="str">
        <f t="shared" si="81"/>
        <v/>
      </c>
    </row>
    <row r="1057" spans="1:13" x14ac:dyDescent="0.2">
      <c r="A1057" s="118" t="s">
        <v>1895</v>
      </c>
      <c r="B1057" s="59" t="s">
        <v>1600</v>
      </c>
      <c r="C1057" s="59" t="s">
        <v>890</v>
      </c>
      <c r="D1057" s="118" t="s">
        <v>827</v>
      </c>
      <c r="E1057" s="118" t="s">
        <v>214</v>
      </c>
      <c r="F1057" s="119">
        <v>5.0440499999999999E-2</v>
      </c>
      <c r="G1057" s="119">
        <v>1.9407700000000001E-3</v>
      </c>
      <c r="H1057" s="74">
        <f t="shared" si="78"/>
        <v>24.989942136368555</v>
      </c>
      <c r="I1057" s="119">
        <v>0</v>
      </c>
      <c r="J1057" s="119">
        <v>0</v>
      </c>
      <c r="K1057" s="74" t="str">
        <f t="shared" si="79"/>
        <v/>
      </c>
      <c r="L1057" s="74">
        <f t="shared" si="80"/>
        <v>0</v>
      </c>
      <c r="M1057" s="5" t="str">
        <f t="shared" si="81"/>
        <v/>
      </c>
    </row>
    <row r="1058" spans="1:13" x14ac:dyDescent="0.2">
      <c r="A1058" s="118" t="s">
        <v>1888</v>
      </c>
      <c r="B1058" s="59" t="s">
        <v>1599</v>
      </c>
      <c r="C1058" s="59" t="s">
        <v>890</v>
      </c>
      <c r="D1058" s="118" t="s">
        <v>827</v>
      </c>
      <c r="E1058" s="118" t="s">
        <v>214</v>
      </c>
      <c r="F1058" s="119">
        <v>2.95068595</v>
      </c>
      <c r="G1058" s="119">
        <v>1.0152799999999999E-3</v>
      </c>
      <c r="H1058" s="74" t="str">
        <f t="shared" si="78"/>
        <v/>
      </c>
      <c r="I1058" s="119">
        <v>0</v>
      </c>
      <c r="J1058" s="119">
        <v>0</v>
      </c>
      <c r="K1058" s="74" t="str">
        <f t="shared" si="79"/>
        <v/>
      </c>
      <c r="L1058" s="74">
        <f t="shared" si="80"/>
        <v>0</v>
      </c>
      <c r="M1058" s="5" t="str">
        <f t="shared" si="81"/>
        <v/>
      </c>
    </row>
    <row r="1059" spans="1:13" x14ac:dyDescent="0.2">
      <c r="A1059" s="118" t="s">
        <v>1991</v>
      </c>
      <c r="B1059" s="59" t="s">
        <v>1992</v>
      </c>
      <c r="C1059" s="59" t="s">
        <v>279</v>
      </c>
      <c r="D1059" s="118" t="s">
        <v>827</v>
      </c>
      <c r="E1059" s="118" t="s">
        <v>214</v>
      </c>
      <c r="F1059" s="119">
        <v>0.29550101000000001</v>
      </c>
      <c r="G1059" s="119">
        <v>0.41542296999999995</v>
      </c>
      <c r="H1059" s="74">
        <f t="shared" si="78"/>
        <v>-0.28867436001432456</v>
      </c>
      <c r="I1059" s="119">
        <v>0</v>
      </c>
      <c r="J1059" s="119">
        <v>0</v>
      </c>
      <c r="K1059" s="74" t="str">
        <f t="shared" si="79"/>
        <v/>
      </c>
      <c r="L1059" s="74">
        <f t="shared" si="80"/>
        <v>0</v>
      </c>
      <c r="M1059" s="5" t="str">
        <f t="shared" si="81"/>
        <v/>
      </c>
    </row>
    <row r="1060" spans="1:13" x14ac:dyDescent="0.2">
      <c r="A1060" s="118" t="s">
        <v>3058</v>
      </c>
      <c r="B1060" s="59" t="s">
        <v>3059</v>
      </c>
      <c r="C1060" s="59" t="s">
        <v>890</v>
      </c>
      <c r="D1060" s="118" t="s">
        <v>827</v>
      </c>
      <c r="E1060" s="118" t="s">
        <v>214</v>
      </c>
      <c r="F1060" s="119">
        <v>0.163182205</v>
      </c>
      <c r="G1060" s="119">
        <v>0.29879872999999996</v>
      </c>
      <c r="H1060" s="74">
        <f t="shared" si="78"/>
        <v>-0.453872494705717</v>
      </c>
      <c r="I1060" s="119">
        <v>0</v>
      </c>
      <c r="J1060" s="119">
        <v>0</v>
      </c>
      <c r="K1060" s="74" t="str">
        <f t="shared" si="79"/>
        <v/>
      </c>
      <c r="L1060" s="74">
        <f t="shared" si="80"/>
        <v>0</v>
      </c>
      <c r="M1060" s="5" t="str">
        <f t="shared" si="81"/>
        <v/>
      </c>
    </row>
    <row r="1061" spans="1:13" x14ac:dyDescent="0.2">
      <c r="A1061" s="118" t="s">
        <v>3057</v>
      </c>
      <c r="B1061" s="59" t="s">
        <v>3065</v>
      </c>
      <c r="C1061" s="59" t="s">
        <v>890</v>
      </c>
      <c r="D1061" s="118" t="s">
        <v>827</v>
      </c>
      <c r="E1061" s="118" t="s">
        <v>214</v>
      </c>
      <c r="F1061" s="119">
        <v>0.42960998</v>
      </c>
      <c r="G1061" s="119">
        <v>0.17202676</v>
      </c>
      <c r="H1061" s="74">
        <f t="shared" si="78"/>
        <v>1.4973439016115866</v>
      </c>
      <c r="I1061" s="119">
        <v>0</v>
      </c>
      <c r="J1061" s="119">
        <v>0</v>
      </c>
      <c r="K1061" s="74" t="str">
        <f t="shared" si="79"/>
        <v/>
      </c>
      <c r="L1061" s="74">
        <f t="shared" si="80"/>
        <v>0</v>
      </c>
      <c r="M1061" s="5" t="str">
        <f t="shared" si="81"/>
        <v/>
      </c>
    </row>
    <row r="1062" spans="1:13" x14ac:dyDescent="0.2">
      <c r="A1062" s="118" t="s">
        <v>3051</v>
      </c>
      <c r="B1062" s="59" t="s">
        <v>3052</v>
      </c>
      <c r="C1062" s="59" t="s">
        <v>890</v>
      </c>
      <c r="D1062" s="118" t="s">
        <v>827</v>
      </c>
      <c r="E1062" s="118" t="s">
        <v>1020</v>
      </c>
      <c r="F1062" s="119">
        <v>0</v>
      </c>
      <c r="G1062" s="119">
        <v>0</v>
      </c>
      <c r="H1062" s="74" t="str">
        <f t="shared" si="78"/>
        <v/>
      </c>
      <c r="I1062" s="119">
        <v>0</v>
      </c>
      <c r="J1062" s="119">
        <v>0</v>
      </c>
      <c r="K1062" s="74" t="str">
        <f t="shared" si="79"/>
        <v/>
      </c>
      <c r="L1062" s="74" t="str">
        <f t="shared" si="80"/>
        <v/>
      </c>
      <c r="M1062" s="5" t="str">
        <f t="shared" si="81"/>
        <v/>
      </c>
    </row>
    <row r="1063" spans="1:13" x14ac:dyDescent="0.2">
      <c r="A1063" s="118" t="s">
        <v>3049</v>
      </c>
      <c r="B1063" s="59" t="s">
        <v>3050</v>
      </c>
      <c r="C1063" s="59" t="s">
        <v>890</v>
      </c>
      <c r="D1063" s="118" t="s">
        <v>827</v>
      </c>
      <c r="E1063" s="118" t="s">
        <v>1020</v>
      </c>
      <c r="F1063" s="119">
        <v>8.0579970000000001E-2</v>
      </c>
      <c r="G1063" s="119">
        <v>0</v>
      </c>
      <c r="H1063" s="74" t="str">
        <f t="shared" si="78"/>
        <v/>
      </c>
      <c r="I1063" s="119">
        <v>0</v>
      </c>
      <c r="J1063" s="119">
        <v>0</v>
      </c>
      <c r="K1063" s="74" t="str">
        <f t="shared" si="79"/>
        <v/>
      </c>
      <c r="L1063" s="74">
        <f t="shared" si="80"/>
        <v>0</v>
      </c>
      <c r="M1063" s="5" t="str">
        <f t="shared" si="81"/>
        <v/>
      </c>
    </row>
    <row r="1064" spans="1:13" x14ac:dyDescent="0.2">
      <c r="A1064" s="118" t="s">
        <v>3045</v>
      </c>
      <c r="B1064" s="59" t="s">
        <v>3046</v>
      </c>
      <c r="C1064" s="59" t="s">
        <v>890</v>
      </c>
      <c r="D1064" s="118" t="s">
        <v>827</v>
      </c>
      <c r="E1064" s="118" t="s">
        <v>1020</v>
      </c>
      <c r="F1064" s="119">
        <v>2.6740259999999998E-2</v>
      </c>
      <c r="G1064" s="119">
        <v>0</v>
      </c>
      <c r="H1064" s="74" t="str">
        <f t="shared" si="78"/>
        <v/>
      </c>
      <c r="I1064" s="119">
        <v>0</v>
      </c>
      <c r="J1064" s="119">
        <v>0</v>
      </c>
      <c r="K1064" s="74" t="str">
        <f t="shared" si="79"/>
        <v/>
      </c>
      <c r="L1064" s="74">
        <f t="shared" si="80"/>
        <v>0</v>
      </c>
      <c r="M1064" s="5" t="str">
        <f t="shared" si="81"/>
        <v/>
      </c>
    </row>
    <row r="1065" spans="1:13" x14ac:dyDescent="0.2">
      <c r="A1065" s="118" t="s">
        <v>2726</v>
      </c>
      <c r="B1065" s="59" t="s">
        <v>2727</v>
      </c>
      <c r="C1065" s="59" t="s">
        <v>887</v>
      </c>
      <c r="D1065" s="118" t="s">
        <v>212</v>
      </c>
      <c r="E1065" s="118" t="s">
        <v>214</v>
      </c>
      <c r="F1065" s="119">
        <v>0</v>
      </c>
      <c r="G1065" s="119">
        <v>0</v>
      </c>
      <c r="H1065" s="74" t="str">
        <f t="shared" si="78"/>
        <v/>
      </c>
      <c r="I1065" s="119">
        <v>0</v>
      </c>
      <c r="J1065" s="119">
        <v>0</v>
      </c>
      <c r="K1065" s="74" t="str">
        <f t="shared" si="79"/>
        <v/>
      </c>
      <c r="L1065" s="74" t="str">
        <f t="shared" si="80"/>
        <v/>
      </c>
      <c r="M1065" s="5" t="str">
        <f t="shared" si="81"/>
        <v/>
      </c>
    </row>
    <row r="1066" spans="1:13" x14ac:dyDescent="0.2">
      <c r="A1066" s="118" t="s">
        <v>3070</v>
      </c>
      <c r="B1066" s="59" t="s">
        <v>3071</v>
      </c>
      <c r="C1066" s="59" t="s">
        <v>972</v>
      </c>
      <c r="D1066" s="118" t="s">
        <v>213</v>
      </c>
      <c r="E1066" s="118" t="s">
        <v>214</v>
      </c>
      <c r="F1066" s="119">
        <v>3.9110462028677994E-3</v>
      </c>
      <c r="G1066" s="119"/>
      <c r="H1066" s="74" t="str">
        <f t="shared" si="78"/>
        <v/>
      </c>
      <c r="I1066" s="119">
        <v>0</v>
      </c>
      <c r="J1066" s="119"/>
      <c r="K1066" s="74" t="str">
        <f t="shared" si="79"/>
        <v/>
      </c>
      <c r="L1066" s="74">
        <f t="shared" si="80"/>
        <v>0</v>
      </c>
    </row>
    <row r="1067" spans="1:13" x14ac:dyDescent="0.2">
      <c r="A1067" s="118" t="s">
        <v>3094</v>
      </c>
      <c r="B1067" s="59" t="s">
        <v>3095</v>
      </c>
      <c r="C1067" s="59" t="s">
        <v>3106</v>
      </c>
      <c r="D1067" s="118" t="s">
        <v>213</v>
      </c>
      <c r="E1067" s="118" t="s">
        <v>214</v>
      </c>
      <c r="F1067" s="119">
        <v>4.5652999999999999E-2</v>
      </c>
      <c r="G1067" s="119"/>
      <c r="H1067" s="74" t="str">
        <f t="shared" si="78"/>
        <v/>
      </c>
      <c r="I1067" s="119">
        <v>0</v>
      </c>
      <c r="J1067" s="119"/>
      <c r="K1067" s="74" t="str">
        <f t="shared" si="79"/>
        <v/>
      </c>
      <c r="L1067" s="74">
        <f t="shared" si="80"/>
        <v>0</v>
      </c>
    </row>
    <row r="1068" spans="1:13" x14ac:dyDescent="0.2">
      <c r="A1068" s="118" t="s">
        <v>3096</v>
      </c>
      <c r="B1068" s="59" t="s">
        <v>3097</v>
      </c>
      <c r="C1068" s="59" t="s">
        <v>3106</v>
      </c>
      <c r="D1068" s="118" t="s">
        <v>213</v>
      </c>
      <c r="E1068" s="118" t="s">
        <v>214</v>
      </c>
      <c r="F1068" s="119">
        <v>3.6719999999999999E-3</v>
      </c>
      <c r="G1068" s="119"/>
      <c r="H1068" s="74" t="str">
        <f t="shared" si="78"/>
        <v/>
      </c>
      <c r="I1068" s="119">
        <v>0</v>
      </c>
      <c r="J1068" s="119"/>
      <c r="K1068" s="74" t="str">
        <f t="shared" si="79"/>
        <v/>
      </c>
      <c r="L1068" s="74">
        <f t="shared" si="80"/>
        <v>0</v>
      </c>
    </row>
    <row r="1069" spans="1:13" x14ac:dyDescent="0.2">
      <c r="A1069" s="118" t="s">
        <v>3098</v>
      </c>
      <c r="B1069" s="59" t="s">
        <v>3099</v>
      </c>
      <c r="C1069" s="59" t="s">
        <v>3106</v>
      </c>
      <c r="D1069" s="118" t="s">
        <v>213</v>
      </c>
      <c r="E1069" s="118" t="s">
        <v>214</v>
      </c>
      <c r="F1069" s="119">
        <v>0</v>
      </c>
      <c r="G1069" s="119"/>
      <c r="H1069" s="74" t="str">
        <f t="shared" si="78"/>
        <v/>
      </c>
      <c r="I1069" s="119">
        <v>0</v>
      </c>
      <c r="J1069" s="119"/>
      <c r="K1069" s="74" t="str">
        <f t="shared" si="79"/>
        <v/>
      </c>
      <c r="L1069" s="74" t="str">
        <f t="shared" si="80"/>
        <v/>
      </c>
    </row>
    <row r="1070" spans="1:13" x14ac:dyDescent="0.2">
      <c r="A1070" s="118" t="s">
        <v>3100</v>
      </c>
      <c r="B1070" s="59" t="s">
        <v>3101</v>
      </c>
      <c r="C1070" s="59" t="s">
        <v>3106</v>
      </c>
      <c r="D1070" s="118" t="s">
        <v>213</v>
      </c>
      <c r="E1070" s="118" t="s">
        <v>214</v>
      </c>
      <c r="F1070" s="119">
        <v>6.7819999999999998E-3</v>
      </c>
      <c r="G1070" s="119"/>
      <c r="H1070" s="74" t="str">
        <f t="shared" si="78"/>
        <v/>
      </c>
      <c r="I1070" s="119">
        <v>0</v>
      </c>
      <c r="J1070" s="119"/>
      <c r="K1070" s="74" t="str">
        <f t="shared" si="79"/>
        <v/>
      </c>
      <c r="L1070" s="74">
        <f t="shared" si="80"/>
        <v>0</v>
      </c>
    </row>
    <row r="1071" spans="1:13" x14ac:dyDescent="0.2">
      <c r="A1071" s="118" t="s">
        <v>3102</v>
      </c>
      <c r="B1071" s="59" t="s">
        <v>3103</v>
      </c>
      <c r="C1071" s="59" t="s">
        <v>3106</v>
      </c>
      <c r="D1071" s="118" t="s">
        <v>827</v>
      </c>
      <c r="E1071" s="118" t="s">
        <v>214</v>
      </c>
      <c r="F1071" s="119">
        <v>0.10465175</v>
      </c>
      <c r="G1071" s="119"/>
      <c r="H1071" s="74" t="str">
        <f t="shared" si="78"/>
        <v/>
      </c>
      <c r="I1071" s="119">
        <v>0</v>
      </c>
      <c r="J1071" s="119"/>
      <c r="K1071" s="74" t="str">
        <f t="shared" si="79"/>
        <v/>
      </c>
      <c r="L1071" s="74">
        <f t="shared" si="80"/>
        <v>0</v>
      </c>
    </row>
    <row r="1072" spans="1:13" x14ac:dyDescent="0.2">
      <c r="A1072" s="118" t="s">
        <v>3104</v>
      </c>
      <c r="B1072" s="59" t="s">
        <v>3105</v>
      </c>
      <c r="C1072" s="59" t="s">
        <v>3106</v>
      </c>
      <c r="D1072" s="118" t="s">
        <v>827</v>
      </c>
      <c r="E1072" s="118" t="s">
        <v>214</v>
      </c>
      <c r="F1072" s="119">
        <v>0</v>
      </c>
      <c r="G1072" s="119"/>
      <c r="H1072" s="74" t="str">
        <f t="shared" si="78"/>
        <v/>
      </c>
      <c r="I1072" s="119">
        <v>0</v>
      </c>
      <c r="J1072" s="119"/>
      <c r="K1072" s="74" t="str">
        <f t="shared" si="79"/>
        <v/>
      </c>
      <c r="L1072" s="74" t="str">
        <f t="shared" si="80"/>
        <v/>
      </c>
    </row>
    <row r="1073" spans="1:13" x14ac:dyDescent="0.2">
      <c r="A1073" s="118" t="s">
        <v>2726</v>
      </c>
      <c r="B1073" s="59" t="s">
        <v>2728</v>
      </c>
      <c r="C1073" s="59" t="s">
        <v>887</v>
      </c>
      <c r="D1073" s="118" t="s">
        <v>212</v>
      </c>
      <c r="E1073" s="118" t="s">
        <v>1020</v>
      </c>
      <c r="F1073" s="119">
        <v>3.8372000000000003E-2</v>
      </c>
      <c r="G1073" s="119">
        <v>0</v>
      </c>
      <c r="H1073" s="74" t="str">
        <f t="shared" si="78"/>
        <v/>
      </c>
      <c r="I1073" s="119">
        <v>0</v>
      </c>
      <c r="J1073" s="119">
        <v>0</v>
      </c>
      <c r="K1073" s="74" t="str">
        <f t="shared" si="79"/>
        <v/>
      </c>
      <c r="L1073" s="146">
        <f t="shared" si="80"/>
        <v>0</v>
      </c>
      <c r="M1073" s="5" t="str">
        <f>IF(B1073=B1052,"FALSE","")</f>
        <v/>
      </c>
    </row>
    <row r="1074" spans="1:13" x14ac:dyDescent="0.2">
      <c r="A1074" s="61" t="s">
        <v>17</v>
      </c>
      <c r="B1074" s="62">
        <f>COUNTA(B7:B1073)</f>
        <v>1067</v>
      </c>
      <c r="C1074" s="62"/>
      <c r="D1074" s="62"/>
      <c r="E1074" s="62"/>
      <c r="F1074" s="133">
        <f>SUM(F7:F1073)</f>
        <v>14606.658093879239</v>
      </c>
      <c r="G1074" s="133">
        <f>SUM(G7:G1073)</f>
        <v>18613.195963480041</v>
      </c>
      <c r="H1074" s="72">
        <f>IF(ISERROR(F1074/G1074-1),"",((F1074/G1074-1)))</f>
        <v>-0.21525254864676735</v>
      </c>
      <c r="I1074" s="133">
        <f>SUM(I7:I1073)</f>
        <v>43347.448120878908</v>
      </c>
      <c r="J1074" s="133">
        <f>SUM(J7:J1073)</f>
        <v>45423.376376665095</v>
      </c>
      <c r="K1074" s="72">
        <f>IF(ISERROR(I1074/J1074-1),"",((I1074/J1074-1)))</f>
        <v>-4.5701760225218213E-2</v>
      </c>
    </row>
    <row r="1075" spans="1:13" x14ac:dyDescent="0.2">
      <c r="A1075" s="67"/>
      <c r="B1075" s="67"/>
      <c r="C1075" s="67"/>
      <c r="D1075" s="67"/>
      <c r="E1075" s="67"/>
      <c r="F1075" s="67"/>
      <c r="G1075" s="67"/>
      <c r="H1075" s="68"/>
    </row>
    <row r="1076" spans="1:13" x14ac:dyDescent="0.2">
      <c r="A1076" s="67"/>
      <c r="B1076" s="67"/>
      <c r="C1076" s="67"/>
      <c r="D1076" s="67"/>
      <c r="E1076" s="67"/>
      <c r="F1076" s="122"/>
      <c r="G1076" s="122"/>
      <c r="H1076" s="122"/>
    </row>
    <row r="1077" spans="1:13" ht="22.5" x14ac:dyDescent="0.2">
      <c r="A1077" s="56" t="s">
        <v>2169</v>
      </c>
      <c r="B1077" s="56" t="s">
        <v>98</v>
      </c>
      <c r="C1077" s="56" t="s">
        <v>2238</v>
      </c>
      <c r="D1077" s="56" t="s">
        <v>211</v>
      </c>
      <c r="E1077" s="102" t="s">
        <v>119</v>
      </c>
      <c r="F1077" s="56" t="s">
        <v>659</v>
      </c>
      <c r="G1077" s="56"/>
      <c r="H1077" s="56"/>
      <c r="I1077" s="178" t="s">
        <v>2026</v>
      </c>
      <c r="J1077" s="179"/>
      <c r="K1077" s="180"/>
      <c r="L1077" s="114"/>
    </row>
    <row r="1078" spans="1:13" ht="22.5" x14ac:dyDescent="0.2">
      <c r="A1078" s="105"/>
      <c r="B1078" s="105"/>
      <c r="C1078" s="105"/>
      <c r="D1078" s="105"/>
      <c r="E1078" s="57"/>
      <c r="F1078" s="106" t="s">
        <v>3108</v>
      </c>
      <c r="G1078" s="106" t="s">
        <v>3064</v>
      </c>
      <c r="H1078" s="58" t="s">
        <v>95</v>
      </c>
      <c r="I1078" s="106" t="s">
        <v>3108</v>
      </c>
      <c r="J1078" s="106" t="s">
        <v>3064</v>
      </c>
      <c r="K1078" s="58" t="s">
        <v>95</v>
      </c>
      <c r="L1078" s="162" t="s">
        <v>97</v>
      </c>
    </row>
    <row r="1079" spans="1:13" x14ac:dyDescent="0.2">
      <c r="A1079" s="104" t="s">
        <v>2409</v>
      </c>
      <c r="B1079" s="104" t="s">
        <v>1542</v>
      </c>
      <c r="C1079" s="104" t="s">
        <v>1346</v>
      </c>
      <c r="D1079" s="104"/>
      <c r="E1079" s="118" t="s">
        <v>214</v>
      </c>
      <c r="F1079" s="119">
        <v>24.567982284999999</v>
      </c>
      <c r="G1079" s="119">
        <v>14.356825734999999</v>
      </c>
      <c r="H1079" s="74">
        <f t="shared" ref="H1079:H1093" si="82">IF(ISERROR(F1079/G1079-1),"",IF((F1079/G1079-1)&gt;10000%,"",F1079/G1079-1))</f>
        <v>0.71124054428734773</v>
      </c>
      <c r="I1079" s="119">
        <v>201.10463265000001</v>
      </c>
      <c r="J1079" s="119">
        <v>346.69729147000004</v>
      </c>
      <c r="K1079" s="74">
        <f t="shared" ref="K1079:K1093" si="83">IF(ISERROR(I1079/J1079-1),"",IF((I1079/J1079-1)&gt;10000%,"",I1079/J1079-1))</f>
        <v>-0.41994172554012654</v>
      </c>
      <c r="L1079" s="74">
        <f t="shared" ref="L1079:L1093" si="84">IF(ISERROR(I1079/F1079),"",IF(I1079/F1079&gt;10000%,"",I1079/F1079))</f>
        <v>8.1856389473540361</v>
      </c>
    </row>
    <row r="1080" spans="1:13" x14ac:dyDescent="0.2">
      <c r="A1080" s="59" t="s">
        <v>2175</v>
      </c>
      <c r="B1080" s="59" t="s">
        <v>2176</v>
      </c>
      <c r="C1080" s="104" t="s">
        <v>1346</v>
      </c>
      <c r="D1080" s="59"/>
      <c r="E1080" s="118" t="s">
        <v>214</v>
      </c>
      <c r="F1080" s="119">
        <v>3.6330258399999997</v>
      </c>
      <c r="G1080" s="119">
        <v>7.6726445300000004</v>
      </c>
      <c r="H1080" s="74">
        <f t="shared" si="82"/>
        <v>-0.52649626529746196</v>
      </c>
      <c r="I1080" s="119">
        <v>134.77627597</v>
      </c>
      <c r="J1080" s="119">
        <v>64.316870170000001</v>
      </c>
      <c r="K1080" s="74">
        <f t="shared" si="83"/>
        <v>1.0955042683787983</v>
      </c>
      <c r="L1080" s="74">
        <f t="shared" si="84"/>
        <v>37.097527489647582</v>
      </c>
    </row>
    <row r="1081" spans="1:13" x14ac:dyDescent="0.2">
      <c r="A1081" s="59" t="s">
        <v>2237</v>
      </c>
      <c r="B1081" s="59" t="s">
        <v>820</v>
      </c>
      <c r="C1081" s="104" t="s">
        <v>887</v>
      </c>
      <c r="D1081" s="59"/>
      <c r="E1081" s="118" t="s">
        <v>1020</v>
      </c>
      <c r="F1081" s="119">
        <v>10.211510369999999</v>
      </c>
      <c r="G1081" s="119">
        <v>9.5774811199999998</v>
      </c>
      <c r="H1081" s="74">
        <f t="shared" si="82"/>
        <v>6.619999998496473E-2</v>
      </c>
      <c r="I1081" s="119">
        <v>42.194454319999998</v>
      </c>
      <c r="J1081" s="119">
        <v>93.02231012</v>
      </c>
      <c r="K1081" s="74">
        <f t="shared" si="83"/>
        <v>-0.54640500471802311</v>
      </c>
      <c r="L1081" s="74">
        <f t="shared" si="84"/>
        <v>4.1320483249922999</v>
      </c>
    </row>
    <row r="1082" spans="1:13" x14ac:dyDescent="0.2">
      <c r="A1082" s="59" t="s">
        <v>2483</v>
      </c>
      <c r="B1082" s="59" t="s">
        <v>1597</v>
      </c>
      <c r="C1082" s="104" t="s">
        <v>2065</v>
      </c>
      <c r="D1082" s="59"/>
      <c r="E1082" s="118" t="s">
        <v>1020</v>
      </c>
      <c r="F1082" s="119">
        <v>0.53068968999999999</v>
      </c>
      <c r="G1082" s="119">
        <v>0.23191999999999999</v>
      </c>
      <c r="H1082" s="74">
        <f t="shared" si="82"/>
        <v>1.2882446102104175</v>
      </c>
      <c r="I1082" s="119">
        <v>4.6400750000000004</v>
      </c>
      <c r="J1082" s="119">
        <v>1.1711200000000001E-2</v>
      </c>
      <c r="K1082" s="74" t="str">
        <f t="shared" si="83"/>
        <v/>
      </c>
      <c r="L1082" s="74">
        <f t="shared" si="84"/>
        <v>8.7434805827865247</v>
      </c>
    </row>
    <row r="1083" spans="1:13" x14ac:dyDescent="0.2">
      <c r="A1083" s="59" t="s">
        <v>1907</v>
      </c>
      <c r="B1083" s="59" t="s">
        <v>1939</v>
      </c>
      <c r="C1083" s="104" t="s">
        <v>1908</v>
      </c>
      <c r="D1083" s="59"/>
      <c r="E1083" s="118" t="s">
        <v>1020</v>
      </c>
      <c r="F1083" s="119">
        <v>0.37122559999999999</v>
      </c>
      <c r="G1083" s="119">
        <v>2.8990330000000002E-2</v>
      </c>
      <c r="H1083" s="74">
        <f t="shared" si="82"/>
        <v>11.805152614682205</v>
      </c>
      <c r="I1083" s="119">
        <v>4.2464515199999999</v>
      </c>
      <c r="J1083" s="119">
        <v>6.3155870000000003E-2</v>
      </c>
      <c r="K1083" s="74">
        <f t="shared" si="83"/>
        <v>66.237637926609196</v>
      </c>
      <c r="L1083" s="74">
        <f t="shared" si="84"/>
        <v>11.439005068615957</v>
      </c>
    </row>
    <row r="1084" spans="1:13" x14ac:dyDescent="0.2">
      <c r="A1084" s="118" t="s">
        <v>2482</v>
      </c>
      <c r="B1084" s="59" t="s">
        <v>1596</v>
      </c>
      <c r="C1084" s="104" t="s">
        <v>2065</v>
      </c>
      <c r="D1084" s="118"/>
      <c r="E1084" s="118" t="s">
        <v>1020</v>
      </c>
      <c r="F1084" s="119">
        <v>2.0225500000000001E-3</v>
      </c>
      <c r="G1084" s="119">
        <v>8.0184000000000002E-3</v>
      </c>
      <c r="H1084" s="74">
        <f t="shared" si="82"/>
        <v>-0.74776139878279957</v>
      </c>
      <c r="I1084" s="119">
        <v>3.3770400795755999</v>
      </c>
      <c r="J1084" s="119">
        <v>1.2147463999999999</v>
      </c>
      <c r="K1084" s="74">
        <f t="shared" si="83"/>
        <v>1.780037116862911</v>
      </c>
      <c r="L1084" s="74" t="str">
        <f t="shared" si="84"/>
        <v/>
      </c>
    </row>
    <row r="1085" spans="1:13" x14ac:dyDescent="0.2">
      <c r="A1085" s="59" t="s">
        <v>2481</v>
      </c>
      <c r="B1085" s="59" t="s">
        <v>1595</v>
      </c>
      <c r="C1085" s="104" t="s">
        <v>2065</v>
      </c>
      <c r="D1085" s="59"/>
      <c r="E1085" s="118" t="s">
        <v>1020</v>
      </c>
      <c r="F1085" s="119">
        <v>4.0389000000000001E-4</v>
      </c>
      <c r="G1085" s="119">
        <v>1.4638399999999999E-2</v>
      </c>
      <c r="H1085" s="74">
        <f t="shared" si="82"/>
        <v>-0.9724088698218385</v>
      </c>
      <c r="I1085" s="119">
        <v>3.0842999999999998</v>
      </c>
      <c r="J1085" s="119">
        <v>1.2210752499999999</v>
      </c>
      <c r="K1085" s="74">
        <f t="shared" si="83"/>
        <v>1.5258885560083213</v>
      </c>
      <c r="L1085" s="74" t="str">
        <f t="shared" si="84"/>
        <v/>
      </c>
    </row>
    <row r="1086" spans="1:13" x14ac:dyDescent="0.2">
      <c r="A1086" s="59" t="s">
        <v>2410</v>
      </c>
      <c r="B1086" s="59" t="s">
        <v>2052</v>
      </c>
      <c r="C1086" s="104" t="s">
        <v>972</v>
      </c>
      <c r="D1086" s="59"/>
      <c r="E1086" s="118" t="s">
        <v>1020</v>
      </c>
      <c r="F1086" s="119">
        <v>0.81441103000000004</v>
      </c>
      <c r="G1086" s="119">
        <v>0.47573878000000003</v>
      </c>
      <c r="H1086" s="74">
        <f t="shared" si="82"/>
        <v>0.71188699395075594</v>
      </c>
      <c r="I1086" s="119">
        <v>3.0368109700000003</v>
      </c>
      <c r="J1086" s="119">
        <v>1.22592495</v>
      </c>
      <c r="K1086" s="74">
        <f t="shared" si="83"/>
        <v>1.4771589565902876</v>
      </c>
      <c r="L1086" s="74">
        <f t="shared" si="84"/>
        <v>3.7288431248285034</v>
      </c>
    </row>
    <row r="1087" spans="1:13" x14ac:dyDescent="0.2">
      <c r="A1087" s="118" t="s">
        <v>2979</v>
      </c>
      <c r="B1087" s="59" t="s">
        <v>2980</v>
      </c>
      <c r="C1087" s="104" t="s">
        <v>1346</v>
      </c>
      <c r="D1087" s="118"/>
      <c r="E1087" s="118" t="s">
        <v>214</v>
      </c>
      <c r="F1087" s="119">
        <v>0.20843382000000002</v>
      </c>
      <c r="G1087" s="119">
        <v>0.66914909</v>
      </c>
      <c r="H1087" s="74">
        <f t="shared" si="82"/>
        <v>-0.68850914823780152</v>
      </c>
      <c r="I1087" s="119">
        <v>1.1464698799999999</v>
      </c>
      <c r="J1087" s="119">
        <v>1.35793963</v>
      </c>
      <c r="K1087" s="74">
        <f t="shared" si="83"/>
        <v>-0.1557283883083963</v>
      </c>
      <c r="L1087" s="74">
        <f t="shared" si="84"/>
        <v>5.5004023819167154</v>
      </c>
    </row>
    <row r="1088" spans="1:13" x14ac:dyDescent="0.2">
      <c r="A1088" s="59" t="s">
        <v>3109</v>
      </c>
      <c r="B1088" s="59" t="s">
        <v>3110</v>
      </c>
      <c r="C1088" s="104" t="s">
        <v>972</v>
      </c>
      <c r="D1088" s="59"/>
      <c r="E1088" s="118" t="s">
        <v>1020</v>
      </c>
      <c r="F1088" s="119">
        <v>3.6078739999999998E-2</v>
      </c>
      <c r="G1088" s="119"/>
      <c r="H1088" s="74" t="str">
        <f t="shared" si="82"/>
        <v/>
      </c>
      <c r="I1088" s="119">
        <v>4.4484389999999999E-2</v>
      </c>
      <c r="J1088" s="119"/>
      <c r="K1088" s="74" t="str">
        <f t="shared" si="83"/>
        <v/>
      </c>
      <c r="L1088" s="74">
        <f t="shared" si="84"/>
        <v>1.2329806972194706</v>
      </c>
    </row>
    <row r="1089" spans="1:12" x14ac:dyDescent="0.2">
      <c r="A1089" s="59" t="s">
        <v>2756</v>
      </c>
      <c r="B1089" s="59" t="s">
        <v>2757</v>
      </c>
      <c r="C1089" s="104" t="s">
        <v>887</v>
      </c>
      <c r="D1089" s="59"/>
      <c r="E1089" s="118" t="s">
        <v>1020</v>
      </c>
      <c r="F1089" s="119">
        <v>3.719314E-2</v>
      </c>
      <c r="G1089" s="119">
        <v>0.48137484000000003</v>
      </c>
      <c r="H1089" s="74">
        <f t="shared" si="82"/>
        <v>-0.92273559623515011</v>
      </c>
      <c r="I1089" s="119">
        <v>3.4236820000000001E-2</v>
      </c>
      <c r="J1089" s="119">
        <v>1.4486105499999999</v>
      </c>
      <c r="K1089" s="74">
        <f t="shared" si="83"/>
        <v>-0.97636575268625514</v>
      </c>
      <c r="L1089" s="74">
        <f t="shared" si="84"/>
        <v>0.9205143744249612</v>
      </c>
    </row>
    <row r="1090" spans="1:12" x14ac:dyDescent="0.2">
      <c r="A1090" s="59" t="s">
        <v>2484</v>
      </c>
      <c r="B1090" s="59" t="s">
        <v>1598</v>
      </c>
      <c r="C1090" s="59" t="s">
        <v>2065</v>
      </c>
      <c r="D1090" s="59"/>
      <c r="E1090" s="118" t="s">
        <v>1020</v>
      </c>
      <c r="F1090" s="119">
        <v>2.9175759999999999E-2</v>
      </c>
      <c r="G1090" s="119">
        <v>4.5510290000000002E-2</v>
      </c>
      <c r="H1090" s="74">
        <f t="shared" si="82"/>
        <v>-0.35891948831791676</v>
      </c>
      <c r="I1090" s="119">
        <v>9.9690500000000001E-3</v>
      </c>
      <c r="J1090" s="119">
        <v>0.37895278000000004</v>
      </c>
      <c r="K1090" s="74">
        <f t="shared" si="83"/>
        <v>-0.97369316039850662</v>
      </c>
      <c r="L1090" s="74">
        <f t="shared" si="84"/>
        <v>0.34168947098550306</v>
      </c>
    </row>
    <row r="1091" spans="1:12" x14ac:dyDescent="0.2">
      <c r="A1091" s="59" t="s">
        <v>2548</v>
      </c>
      <c r="B1091" s="59" t="s">
        <v>2549</v>
      </c>
      <c r="C1091" s="59" t="s">
        <v>887</v>
      </c>
      <c r="D1091" s="59"/>
      <c r="E1091" s="118" t="s">
        <v>1020</v>
      </c>
      <c r="F1091" s="119">
        <v>8.0510800000000004E-3</v>
      </c>
      <c r="G1091" s="119">
        <v>8.8618299999999994E-3</v>
      </c>
      <c r="H1091" s="74">
        <f t="shared" si="82"/>
        <v>-9.1487875529094875E-2</v>
      </c>
      <c r="I1091" s="119">
        <v>0</v>
      </c>
      <c r="J1091" s="119">
        <v>0</v>
      </c>
      <c r="K1091" s="74" t="str">
        <f t="shared" si="83"/>
        <v/>
      </c>
      <c r="L1091" s="74">
        <f t="shared" si="84"/>
        <v>0</v>
      </c>
    </row>
    <row r="1092" spans="1:12" x14ac:dyDescent="0.2">
      <c r="A1092" s="59" t="s">
        <v>2564</v>
      </c>
      <c r="B1092" s="59" t="s">
        <v>1774</v>
      </c>
      <c r="C1092" s="104" t="s">
        <v>891</v>
      </c>
      <c r="D1092" s="59"/>
      <c r="E1092" s="118" t="s">
        <v>1020</v>
      </c>
      <c r="F1092" s="119">
        <v>6.1285690000000004E-2</v>
      </c>
      <c r="G1092" s="119">
        <v>7.4106759999999994E-2</v>
      </c>
      <c r="H1092" s="74">
        <f t="shared" si="82"/>
        <v>-0.17300810344427409</v>
      </c>
      <c r="I1092" s="119">
        <v>0</v>
      </c>
      <c r="J1092" s="119">
        <v>0</v>
      </c>
      <c r="K1092" s="74" t="str">
        <f t="shared" si="83"/>
        <v/>
      </c>
      <c r="L1092" s="74">
        <f t="shared" si="84"/>
        <v>0</v>
      </c>
    </row>
    <row r="1093" spans="1:12" x14ac:dyDescent="0.2">
      <c r="A1093" s="118" t="s">
        <v>2758</v>
      </c>
      <c r="B1093" s="59" t="s">
        <v>2759</v>
      </c>
      <c r="C1093" s="59" t="s">
        <v>887</v>
      </c>
      <c r="D1093" s="118"/>
      <c r="E1093" s="118" t="s">
        <v>1020</v>
      </c>
      <c r="F1093" s="119">
        <v>0</v>
      </c>
      <c r="G1093" s="119">
        <v>0</v>
      </c>
      <c r="H1093" s="74" t="str">
        <f t="shared" si="82"/>
        <v/>
      </c>
      <c r="I1093" s="119">
        <v>0</v>
      </c>
      <c r="J1093" s="119">
        <v>0</v>
      </c>
      <c r="K1093" s="74" t="str">
        <f t="shared" si="83"/>
        <v/>
      </c>
      <c r="L1093" s="146" t="str">
        <f t="shared" si="84"/>
        <v/>
      </c>
    </row>
    <row r="1094" spans="1:12" x14ac:dyDescent="0.2">
      <c r="A1094" s="61" t="s">
        <v>17</v>
      </c>
      <c r="B1094" s="62">
        <f>COUNTA(B1079:B1093)</f>
        <v>15</v>
      </c>
      <c r="C1094" s="62"/>
      <c r="D1094" s="62"/>
      <c r="E1094" s="62"/>
      <c r="F1094" s="63">
        <f>SUM(F1079:F1093)</f>
        <v>40.511489485000013</v>
      </c>
      <c r="G1094" s="63">
        <f>SUM(G1079:G1093)</f>
        <v>33.645260104999998</v>
      </c>
      <c r="H1094" s="72">
        <f>IF(ISERROR(F1094/G1094-1),"",((F1094/G1094-1)))</f>
        <v>0.20407716743969018</v>
      </c>
      <c r="I1094" s="133">
        <f>SUM(I1079:I1093)</f>
        <v>397.6952006495755</v>
      </c>
      <c r="J1094" s="133">
        <f>SUM(J1079:J1093)</f>
        <v>510.95858839000005</v>
      </c>
      <c r="K1094" s="72">
        <f>IF(ISERROR(I1094/J1094-1),"",((I1094/J1094-1)))</f>
        <v>-0.2216684293287069</v>
      </c>
    </row>
    <row r="1095" spans="1:12" x14ac:dyDescent="0.2">
      <c r="A1095" s="67"/>
      <c r="B1095" s="67"/>
      <c r="C1095" s="67"/>
      <c r="D1095" s="67"/>
      <c r="E1095" s="67"/>
      <c r="F1095" s="109"/>
      <c r="G1095" s="109"/>
      <c r="H1095" s="67"/>
      <c r="I1095" s="169"/>
    </row>
    <row r="1096" spans="1:12" x14ac:dyDescent="0.2">
      <c r="A1096" s="54" t="s">
        <v>285</v>
      </c>
      <c r="B1096" s="67"/>
      <c r="C1096" s="67"/>
      <c r="D1096" s="67"/>
      <c r="E1096" s="67"/>
      <c r="F1096" s="85"/>
      <c r="G1096" s="75"/>
      <c r="H1096" s="68"/>
    </row>
    <row r="1097" spans="1:12" ht="12.75" x14ac:dyDescent="0.2">
      <c r="A1097" s="67"/>
      <c r="B1097" s="67"/>
      <c r="C1097" s="67"/>
      <c r="D1097" s="67"/>
      <c r="E1097" s="67"/>
      <c r="F1097" s="76"/>
      <c r="G1097" s="76"/>
      <c r="H1097" s="68"/>
    </row>
    <row r="1098" spans="1:12" ht="12.75" x14ac:dyDescent="0.2">
      <c r="A1098" s="70" t="s">
        <v>63</v>
      </c>
      <c r="B1098" s="67"/>
      <c r="C1098" s="67"/>
      <c r="D1098" s="67"/>
      <c r="E1098" s="67"/>
      <c r="F1098" s="76"/>
      <c r="G1098" s="68"/>
      <c r="H1098" s="68"/>
    </row>
    <row r="1100" spans="1:12" x14ac:dyDescent="0.2">
      <c r="F1100" s="158"/>
    </row>
  </sheetData>
  <autoFilter ref="A6:L1094"/>
  <sortState ref="A1079:M1093">
    <sortCondition descending="1" ref="I1079:I1093"/>
  </sortState>
  <mergeCells count="2">
    <mergeCell ref="I5:K5"/>
    <mergeCell ref="I1077:K1077"/>
  </mergeCells>
  <conditionalFormatting sqref="D7:F7 D8:E495 D497:E1028 D1037:E1043 D1071:E1071 F8:F1073">
    <cfRule type="containsErrors" dxfId="16" priority="35">
      <formula>ISERROR(D7)</formula>
    </cfRule>
  </conditionalFormatting>
  <conditionalFormatting sqref="E1079:E1087">
    <cfRule type="containsErrors" dxfId="15" priority="34">
      <formula>ISERROR(E1079)</formula>
    </cfRule>
  </conditionalFormatting>
  <conditionalFormatting sqref="D1029:E1031">
    <cfRule type="containsErrors" dxfId="14" priority="28">
      <formula>ISERROR(D1029)</formula>
    </cfRule>
  </conditionalFormatting>
  <conditionalFormatting sqref="D496">
    <cfRule type="containsErrors" dxfId="13" priority="27">
      <formula>ISERROR(D496)</formula>
    </cfRule>
  </conditionalFormatting>
  <conditionalFormatting sqref="E496">
    <cfRule type="containsErrors" dxfId="12" priority="33">
      <formula>ISERROR(E496)</formula>
    </cfRule>
  </conditionalFormatting>
  <conditionalFormatting sqref="E1088:E1089">
    <cfRule type="containsErrors" dxfId="11" priority="32">
      <formula>ISERROR(E1088)</formula>
    </cfRule>
  </conditionalFormatting>
  <conditionalFormatting sqref="D1032:E1033">
    <cfRule type="containsErrors" dxfId="10" priority="21">
      <formula>ISERROR(D1032)</formula>
    </cfRule>
  </conditionalFormatting>
  <conditionalFormatting sqref="D1090:E1091 D1093:E1093">
    <cfRule type="containsErrors" dxfId="9" priority="19">
      <formula>ISERROR(D1090)</formula>
    </cfRule>
  </conditionalFormatting>
  <conditionalFormatting sqref="D1034:E1036 D1073:E1073">
    <cfRule type="containsErrors" dxfId="8" priority="15">
      <formula>ISERROR(D1034)</formula>
    </cfRule>
  </conditionalFormatting>
  <conditionalFormatting sqref="D1044:E1070">
    <cfRule type="containsErrors" dxfId="7" priority="7">
      <formula>ISERROR(D1044)</formula>
    </cfRule>
  </conditionalFormatting>
  <conditionalFormatting sqref="D1072:E1072">
    <cfRule type="containsErrors" dxfId="6" priority="10">
      <formula>ISERROR(D1072)</formula>
    </cfRule>
  </conditionalFormatting>
  <conditionalFormatting sqref="G1079:G1091 G1093">
    <cfRule type="containsErrors" dxfId="5" priority="9">
      <formula>ISERROR(G1079)</formula>
    </cfRule>
  </conditionalFormatting>
  <conditionalFormatting sqref="G7:G1043 G1071:G1073">
    <cfRule type="containsErrors" dxfId="4" priority="6">
      <formula>ISERROR(G7)</formula>
    </cfRule>
  </conditionalFormatting>
  <conditionalFormatting sqref="G1044:G1070">
    <cfRule type="containsErrors" dxfId="3" priority="5">
      <formula>ISERROR(G1044)</formula>
    </cfRule>
  </conditionalFormatting>
  <conditionalFormatting sqref="E1092">
    <cfRule type="containsErrors" dxfId="2" priority="4">
      <formula>ISERROR(E1092)</formula>
    </cfRule>
  </conditionalFormatting>
  <conditionalFormatting sqref="G1092">
    <cfRule type="containsErrors" dxfId="1" priority="3">
      <formula>ISERROR(G1092)</formula>
    </cfRule>
  </conditionalFormatting>
  <conditionalFormatting sqref="F1079:F1093">
    <cfRule type="containsErrors" dxfId="0" priority="1">
      <formula>ISERROR(F1079)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7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8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9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6384" width="9.140625" style="88"/>
  </cols>
  <sheetData>
    <row r="1" spans="1:13" s="5" customFormat="1" ht="20.25" x14ac:dyDescent="0.2">
      <c r="A1" s="18" t="s">
        <v>1069</v>
      </c>
      <c r="B1" s="7"/>
      <c r="C1" s="158"/>
      <c r="D1" s="54"/>
      <c r="E1" s="54"/>
      <c r="F1" s="7"/>
      <c r="G1" s="7"/>
      <c r="I1" s="129"/>
      <c r="J1" s="54"/>
      <c r="K1" s="54"/>
      <c r="L1" s="54"/>
    </row>
    <row r="2" spans="1:13" s="5" customFormat="1" ht="15.75" customHeight="1" x14ac:dyDescent="0.2">
      <c r="A2" s="6" t="s">
        <v>3111</v>
      </c>
      <c r="B2" s="7"/>
      <c r="C2" s="87"/>
      <c r="D2" s="87"/>
      <c r="E2" s="87"/>
      <c r="F2" s="7"/>
      <c r="G2" s="7"/>
      <c r="I2" s="129"/>
      <c r="J2" s="87"/>
      <c r="K2" s="87"/>
      <c r="L2" s="87"/>
    </row>
    <row r="3" spans="1:13" s="5" customFormat="1" ht="12" x14ac:dyDescent="0.2">
      <c r="A3" s="7"/>
      <c r="B3" s="7"/>
      <c r="C3" s="158"/>
      <c r="D3" s="54"/>
      <c r="E3" s="54"/>
      <c r="F3" s="7"/>
      <c r="G3" s="7"/>
      <c r="I3" s="129"/>
      <c r="J3" s="54"/>
      <c r="K3" s="54"/>
      <c r="L3" s="54"/>
    </row>
    <row r="4" spans="1:13" s="5" customFormat="1" x14ac:dyDescent="0.2">
      <c r="C4" s="87"/>
      <c r="D4" s="87"/>
      <c r="E4" s="122"/>
      <c r="F4" s="126"/>
      <c r="G4" s="126"/>
      <c r="H4" s="126"/>
      <c r="I4" s="134"/>
      <c r="J4" s="122"/>
      <c r="K4" s="122"/>
      <c r="L4" s="122"/>
      <c r="M4" s="126"/>
    </row>
    <row r="5" spans="1:13" s="7" customFormat="1" ht="22.5" customHeight="1" x14ac:dyDescent="0.2">
      <c r="A5" s="151" t="s">
        <v>1070</v>
      </c>
      <c r="B5" s="152" t="s">
        <v>98</v>
      </c>
      <c r="C5" s="181" t="s">
        <v>659</v>
      </c>
      <c r="D5" s="182"/>
      <c r="E5" s="183"/>
      <c r="F5" s="153"/>
      <c r="G5" s="152" t="s">
        <v>283</v>
      </c>
      <c r="H5" s="154" t="s">
        <v>168</v>
      </c>
      <c r="I5" s="155"/>
      <c r="J5" s="181" t="s">
        <v>2028</v>
      </c>
      <c r="K5" s="184"/>
      <c r="L5" s="185"/>
      <c r="M5" s="156"/>
    </row>
    <row r="6" spans="1:13" s="45" customFormat="1" ht="22.5" x14ac:dyDescent="0.2">
      <c r="A6" s="115"/>
      <c r="B6" s="116"/>
      <c r="C6" s="159" t="s">
        <v>3108</v>
      </c>
      <c r="D6" s="159" t="s">
        <v>3064</v>
      </c>
      <c r="E6" s="79" t="s">
        <v>95</v>
      </c>
      <c r="F6" s="113" t="s">
        <v>96</v>
      </c>
      <c r="G6" s="113" t="s">
        <v>284</v>
      </c>
      <c r="H6" s="113" t="s">
        <v>906</v>
      </c>
      <c r="I6" s="130"/>
      <c r="J6" s="135" t="s">
        <v>3108</v>
      </c>
      <c r="K6" s="78" t="s">
        <v>3064</v>
      </c>
      <c r="L6" s="79" t="s">
        <v>95</v>
      </c>
      <c r="M6" s="117" t="s">
        <v>97</v>
      </c>
    </row>
    <row r="7" spans="1:13" ht="12.75" customHeight="1" x14ac:dyDescent="0.2">
      <c r="A7" s="46" t="s">
        <v>790</v>
      </c>
      <c r="B7" s="46" t="s">
        <v>662</v>
      </c>
      <c r="C7" s="73">
        <v>149.07762905999999</v>
      </c>
      <c r="D7" s="73">
        <v>214.59402269</v>
      </c>
      <c r="E7" s="74">
        <f t="shared" ref="E7:E70" si="0">IF(ISERROR(C7/D7-1),"",IF((C7/D7-1)&gt;10000%,"",C7/D7-1))</f>
        <v>-0.30530390739095381</v>
      </c>
      <c r="F7" s="60">
        <f t="shared" ref="F7:F70" si="1">C7/$C$232</f>
        <v>0.22513295026103652</v>
      </c>
      <c r="G7" s="47">
        <v>1860.2265326400002</v>
      </c>
      <c r="H7" s="121">
        <v>8.9690999999999992</v>
      </c>
      <c r="I7" s="127"/>
      <c r="J7" s="73">
        <v>97.583597739999988</v>
      </c>
      <c r="K7" s="73">
        <v>337.82980257499997</v>
      </c>
      <c r="L7" s="74">
        <f t="shared" ref="L7:L70" si="2">IF(ISERROR(J7/K7-1),"",IF((J7/K7-1)&gt;10000%,"",J7/K7-1))</f>
        <v>-0.71114568046927729</v>
      </c>
      <c r="M7" s="60">
        <f t="shared" ref="M7:M70" si="3">IF(ISERROR(J7/C7),"",IF(J7/C7&gt;10000%,"",J7/C7))</f>
        <v>0.65458243705180641</v>
      </c>
    </row>
    <row r="8" spans="1:13" ht="12.75" customHeight="1" x14ac:dyDescent="0.2">
      <c r="A8" s="46" t="s">
        <v>1135</v>
      </c>
      <c r="B8" s="46" t="s">
        <v>682</v>
      </c>
      <c r="C8" s="73">
        <v>96.718073010000012</v>
      </c>
      <c r="D8" s="73">
        <v>79.731781830000003</v>
      </c>
      <c r="E8" s="74">
        <f t="shared" si="0"/>
        <v>0.21304291450826107</v>
      </c>
      <c r="F8" s="60">
        <f t="shared" si="1"/>
        <v>0.14606098351309285</v>
      </c>
      <c r="G8" s="47">
        <v>374.18573994000002</v>
      </c>
      <c r="H8" s="121">
        <v>12.84375</v>
      </c>
      <c r="I8" s="127"/>
      <c r="J8" s="73">
        <v>33.236270349999998</v>
      </c>
      <c r="K8" s="73">
        <v>82.603066135000006</v>
      </c>
      <c r="L8" s="74">
        <f t="shared" si="2"/>
        <v>-0.59763878140211846</v>
      </c>
      <c r="M8" s="60">
        <f t="shared" si="3"/>
        <v>0.34364074175220166</v>
      </c>
    </row>
    <row r="9" spans="1:13" ht="12.75" customHeight="1" x14ac:dyDescent="0.2">
      <c r="A9" s="46" t="s">
        <v>1512</v>
      </c>
      <c r="B9" s="46" t="s">
        <v>1513</v>
      </c>
      <c r="C9" s="73">
        <v>55.224074549999997</v>
      </c>
      <c r="D9" s="73">
        <v>29.930899059999998</v>
      </c>
      <c r="E9" s="74">
        <f t="shared" si="0"/>
        <v>0.84505231330662212</v>
      </c>
      <c r="F9" s="60">
        <f t="shared" si="1"/>
        <v>8.3397884090798416E-2</v>
      </c>
      <c r="G9" s="47">
        <v>1651.8738828846001</v>
      </c>
      <c r="H9" s="121">
        <v>6.7453500000000002</v>
      </c>
      <c r="I9" s="127"/>
      <c r="J9" s="73">
        <v>61.163195039999998</v>
      </c>
      <c r="K9" s="73">
        <v>40.063461390000001</v>
      </c>
      <c r="L9" s="74">
        <f t="shared" si="2"/>
        <v>0.52665778038006916</v>
      </c>
      <c r="M9" s="60">
        <f t="shared" si="3"/>
        <v>1.1075458581858661</v>
      </c>
    </row>
    <row r="10" spans="1:13" ht="12.75" customHeight="1" x14ac:dyDescent="0.2">
      <c r="A10" s="46" t="s">
        <v>1400</v>
      </c>
      <c r="B10" s="46" t="s">
        <v>683</v>
      </c>
      <c r="C10" s="73">
        <v>40.820950209999999</v>
      </c>
      <c r="D10" s="73">
        <v>29.30811709</v>
      </c>
      <c r="E10" s="74">
        <f t="shared" si="0"/>
        <v>0.39282063343223794</v>
      </c>
      <c r="F10" s="60">
        <f t="shared" si="1"/>
        <v>6.1646680398555156E-2</v>
      </c>
      <c r="G10" s="47">
        <v>549.73028242999999</v>
      </c>
      <c r="H10" s="121">
        <v>19.160250000000001</v>
      </c>
      <c r="I10" s="127"/>
      <c r="J10" s="73">
        <v>28.494134899999999</v>
      </c>
      <c r="K10" s="73">
        <v>26.853642659999998</v>
      </c>
      <c r="L10" s="74">
        <f t="shared" si="2"/>
        <v>6.1090119533153908E-2</v>
      </c>
      <c r="M10" s="60">
        <f t="shared" si="3"/>
        <v>0.69802723242389708</v>
      </c>
    </row>
    <row r="11" spans="1:13" ht="12.75" customHeight="1" x14ac:dyDescent="0.2">
      <c r="A11" s="46" t="s">
        <v>1057</v>
      </c>
      <c r="B11" s="46" t="s">
        <v>629</v>
      </c>
      <c r="C11" s="73">
        <v>34.161787909999994</v>
      </c>
      <c r="D11" s="73">
        <v>49.881364140000002</v>
      </c>
      <c r="E11" s="74">
        <f t="shared" si="0"/>
        <v>-0.31513926094483924</v>
      </c>
      <c r="F11" s="60">
        <f t="shared" si="1"/>
        <v>5.1590195972829003E-2</v>
      </c>
      <c r="G11" s="47">
        <v>530.57552425999995</v>
      </c>
      <c r="H11" s="121">
        <v>15.6121</v>
      </c>
      <c r="I11" s="127"/>
      <c r="J11" s="73">
        <v>228.74972007</v>
      </c>
      <c r="K11" s="73">
        <v>212.90298623500001</v>
      </c>
      <c r="L11" s="74">
        <f t="shared" si="2"/>
        <v>7.4431712373956627E-2</v>
      </c>
      <c r="M11" s="60">
        <f t="shared" si="3"/>
        <v>6.6960699092402987</v>
      </c>
    </row>
    <row r="12" spans="1:13" ht="12.75" customHeight="1" x14ac:dyDescent="0.2">
      <c r="A12" s="46" t="s">
        <v>1061</v>
      </c>
      <c r="B12" s="46" t="s">
        <v>333</v>
      </c>
      <c r="C12" s="73">
        <v>29.55832539</v>
      </c>
      <c r="D12" s="73">
        <v>46.371421590000004</v>
      </c>
      <c r="E12" s="74">
        <f t="shared" si="0"/>
        <v>-0.36257452593659001</v>
      </c>
      <c r="F12" s="60">
        <f t="shared" si="1"/>
        <v>4.4638173022916221E-2</v>
      </c>
      <c r="G12" s="47">
        <v>309.42180309039998</v>
      </c>
      <c r="H12" s="121">
        <v>10.178800000000001</v>
      </c>
      <c r="I12" s="127"/>
      <c r="J12" s="73">
        <v>32.55741536</v>
      </c>
      <c r="K12" s="73">
        <v>150.99738562499999</v>
      </c>
      <c r="L12" s="74">
        <f t="shared" si="2"/>
        <v>-0.78438424463284473</v>
      </c>
      <c r="M12" s="60">
        <f t="shared" si="3"/>
        <v>1.1014634601395461</v>
      </c>
    </row>
    <row r="13" spans="1:13" ht="12.75" customHeight="1" x14ac:dyDescent="0.2">
      <c r="A13" s="46" t="s">
        <v>793</v>
      </c>
      <c r="B13" s="46" t="s">
        <v>669</v>
      </c>
      <c r="C13" s="73">
        <v>22.56642046</v>
      </c>
      <c r="D13" s="73">
        <v>33.960111509999997</v>
      </c>
      <c r="E13" s="74">
        <f t="shared" si="0"/>
        <v>-0.33550216837906954</v>
      </c>
      <c r="F13" s="60">
        <f t="shared" si="1"/>
        <v>3.4079189795445872E-2</v>
      </c>
      <c r="G13" s="47">
        <v>4448.7787438300002</v>
      </c>
      <c r="H13" s="121">
        <v>4.7023000000000001</v>
      </c>
      <c r="I13" s="127"/>
      <c r="J13" s="73">
        <v>24.81991249</v>
      </c>
      <c r="K13" s="73">
        <v>115.57224467</v>
      </c>
      <c r="L13" s="74">
        <f t="shared" si="2"/>
        <v>-0.78524331200047459</v>
      </c>
      <c r="M13" s="60">
        <f t="shared" si="3"/>
        <v>1.0998604113574155</v>
      </c>
    </row>
    <row r="14" spans="1:13" ht="12.75" customHeight="1" x14ac:dyDescent="0.2">
      <c r="A14" s="46" t="s">
        <v>1368</v>
      </c>
      <c r="B14" s="46" t="s">
        <v>1369</v>
      </c>
      <c r="C14" s="73">
        <v>20.16163864</v>
      </c>
      <c r="D14" s="73">
        <v>6.8152389470000001</v>
      </c>
      <c r="E14" s="74">
        <f t="shared" si="0"/>
        <v>1.958317206012997</v>
      </c>
      <c r="F14" s="60">
        <f t="shared" si="1"/>
        <v>3.0447554188651998E-2</v>
      </c>
      <c r="G14" s="47">
        <v>29.322802562</v>
      </c>
      <c r="H14" s="121">
        <v>138.21854999999999</v>
      </c>
      <c r="I14" s="127"/>
      <c r="J14" s="73">
        <v>4.1775179800000002</v>
      </c>
      <c r="K14" s="73">
        <v>1.91414869</v>
      </c>
      <c r="L14" s="74">
        <f t="shared" si="2"/>
        <v>1.1824417307936512</v>
      </c>
      <c r="M14" s="60">
        <f t="shared" si="3"/>
        <v>0.20720131208541492</v>
      </c>
    </row>
    <row r="15" spans="1:13" ht="12.75" customHeight="1" x14ac:dyDescent="0.2">
      <c r="A15" s="46" t="s">
        <v>1508</v>
      </c>
      <c r="B15" s="46" t="s">
        <v>1509</v>
      </c>
      <c r="C15" s="73">
        <v>17.039175530000001</v>
      </c>
      <c r="D15" s="73">
        <v>7.7258395499999999</v>
      </c>
      <c r="E15" s="74">
        <f t="shared" si="0"/>
        <v>1.2054788246281922</v>
      </c>
      <c r="F15" s="60">
        <f t="shared" si="1"/>
        <v>2.5732095964181422E-2</v>
      </c>
      <c r="G15" s="47">
        <v>137.78476911000001</v>
      </c>
      <c r="H15" s="121">
        <v>25.059049999999999</v>
      </c>
      <c r="I15" s="127"/>
      <c r="J15" s="73">
        <v>16.278042320000001</v>
      </c>
      <c r="K15" s="73">
        <v>7.8915469500000004</v>
      </c>
      <c r="L15" s="74">
        <f t="shared" si="2"/>
        <v>1.0627188082559655</v>
      </c>
      <c r="M15" s="60">
        <f t="shared" si="3"/>
        <v>0.95533039678710319</v>
      </c>
    </row>
    <row r="16" spans="1:13" ht="12.75" customHeight="1" x14ac:dyDescent="0.2">
      <c r="A16" s="46" t="s">
        <v>791</v>
      </c>
      <c r="B16" s="46" t="s">
        <v>667</v>
      </c>
      <c r="C16" s="73">
        <v>16.52424937</v>
      </c>
      <c r="D16" s="73">
        <v>29.002567510000002</v>
      </c>
      <c r="E16" s="74">
        <f t="shared" si="0"/>
        <v>-0.43024874041574124</v>
      </c>
      <c r="F16" s="60">
        <f t="shared" si="1"/>
        <v>2.4954468587771179E-2</v>
      </c>
      <c r="G16" s="47">
        <v>3158.0251809400002</v>
      </c>
      <c r="H16" s="121">
        <v>5.8362999999999996</v>
      </c>
      <c r="I16" s="127"/>
      <c r="J16" s="73">
        <v>125.85716769</v>
      </c>
      <c r="K16" s="73">
        <v>235.77239244999998</v>
      </c>
      <c r="L16" s="74">
        <f t="shared" si="2"/>
        <v>-0.46619209152449692</v>
      </c>
      <c r="M16" s="60">
        <f t="shared" si="3"/>
        <v>7.6165134567925001</v>
      </c>
    </row>
    <row r="17" spans="1:13" ht="12.75" customHeight="1" x14ac:dyDescent="0.2">
      <c r="A17" s="46" t="s">
        <v>1398</v>
      </c>
      <c r="B17" s="46" t="s">
        <v>680</v>
      </c>
      <c r="C17" s="73">
        <v>13.141436515000001</v>
      </c>
      <c r="D17" s="73">
        <v>16.228700045</v>
      </c>
      <c r="E17" s="74">
        <f t="shared" si="0"/>
        <v>-0.19023480139748927</v>
      </c>
      <c r="F17" s="60">
        <f t="shared" si="1"/>
        <v>1.9845837312715203E-2</v>
      </c>
      <c r="G17" s="47">
        <v>124.97220918000001</v>
      </c>
      <c r="H17" s="121">
        <v>81.73715</v>
      </c>
      <c r="I17" s="127"/>
      <c r="J17" s="73">
        <v>5.5094702300000007</v>
      </c>
      <c r="K17" s="73">
        <v>10.098589275</v>
      </c>
      <c r="L17" s="74">
        <f t="shared" si="2"/>
        <v>-0.45443169536172656</v>
      </c>
      <c r="M17" s="60">
        <f t="shared" si="3"/>
        <v>0.4192441384708086</v>
      </c>
    </row>
    <row r="18" spans="1:13" ht="12.75" customHeight="1" x14ac:dyDescent="0.2">
      <c r="A18" s="46" t="s">
        <v>1173</v>
      </c>
      <c r="B18" s="46" t="s">
        <v>686</v>
      </c>
      <c r="C18" s="73">
        <v>11.67289716</v>
      </c>
      <c r="D18" s="73">
        <v>9.5570855899999998</v>
      </c>
      <c r="E18" s="74">
        <f t="shared" si="0"/>
        <v>0.22138669263502964</v>
      </c>
      <c r="F18" s="60">
        <f t="shared" si="1"/>
        <v>1.7628089420893521E-2</v>
      </c>
      <c r="G18" s="47">
        <v>33.661153119999994</v>
      </c>
      <c r="H18" s="121">
        <v>26.68505</v>
      </c>
      <c r="I18" s="127"/>
      <c r="J18" s="73">
        <v>5.2104620199999996</v>
      </c>
      <c r="K18" s="73">
        <v>4.6172425700000002</v>
      </c>
      <c r="L18" s="74">
        <f t="shared" si="2"/>
        <v>0.12847916066926479</v>
      </c>
      <c r="M18" s="60">
        <f t="shared" si="3"/>
        <v>0.44637264841627367</v>
      </c>
    </row>
    <row r="19" spans="1:13" ht="12.75" customHeight="1" x14ac:dyDescent="0.2">
      <c r="A19" s="46" t="s">
        <v>1067</v>
      </c>
      <c r="B19" s="46" t="s">
        <v>126</v>
      </c>
      <c r="C19" s="73">
        <v>11.142840789999999</v>
      </c>
      <c r="D19" s="73">
        <v>13.230891289999999</v>
      </c>
      <c r="E19" s="74">
        <f t="shared" si="0"/>
        <v>-0.15781631442910904</v>
      </c>
      <c r="F19" s="60">
        <f t="shared" si="1"/>
        <v>1.6827612815951493E-2</v>
      </c>
      <c r="G19" s="47">
        <v>91.47796901000001</v>
      </c>
      <c r="H19" s="121">
        <v>61.693350000000002</v>
      </c>
      <c r="I19" s="127"/>
      <c r="J19" s="73">
        <v>89.737087329999994</v>
      </c>
      <c r="K19" s="73">
        <v>56.326424590000002</v>
      </c>
      <c r="L19" s="74">
        <f t="shared" si="2"/>
        <v>0.59316143325617032</v>
      </c>
      <c r="M19" s="60">
        <f t="shared" si="3"/>
        <v>8.0533401689211424</v>
      </c>
    </row>
    <row r="20" spans="1:13" ht="12.75" customHeight="1" x14ac:dyDescent="0.2">
      <c r="A20" s="46" t="s">
        <v>792</v>
      </c>
      <c r="B20" s="46" t="s">
        <v>668</v>
      </c>
      <c r="C20" s="73">
        <v>10.619736099999999</v>
      </c>
      <c r="D20" s="73">
        <v>11.019689550000001</v>
      </c>
      <c r="E20" s="74">
        <f t="shared" si="0"/>
        <v>-3.6294438984445065E-2</v>
      </c>
      <c r="F20" s="60">
        <f t="shared" si="1"/>
        <v>1.6037634447649926E-2</v>
      </c>
      <c r="G20" s="47">
        <v>657.09403530999998</v>
      </c>
      <c r="H20" s="121">
        <v>16.679600000000001</v>
      </c>
      <c r="I20" s="127"/>
      <c r="J20" s="73">
        <v>8.4938481800000005</v>
      </c>
      <c r="K20" s="73">
        <v>11.045538635</v>
      </c>
      <c r="L20" s="74">
        <f t="shared" si="2"/>
        <v>-0.23101548410816808</v>
      </c>
      <c r="M20" s="60">
        <f t="shared" si="3"/>
        <v>0.79981725534592152</v>
      </c>
    </row>
    <row r="21" spans="1:13" ht="12.75" customHeight="1" x14ac:dyDescent="0.2">
      <c r="A21" s="46" t="s">
        <v>875</v>
      </c>
      <c r="B21" s="46" t="s">
        <v>877</v>
      </c>
      <c r="C21" s="73">
        <v>7.9860537000000003</v>
      </c>
      <c r="D21" s="73">
        <v>4.5372106100000007</v>
      </c>
      <c r="E21" s="74">
        <f t="shared" si="0"/>
        <v>0.7601240908673621</v>
      </c>
      <c r="F21" s="60">
        <f t="shared" si="1"/>
        <v>1.2060319457458286E-2</v>
      </c>
      <c r="G21" s="47">
        <v>47.395919369999994</v>
      </c>
      <c r="H21" s="121">
        <v>29.6553</v>
      </c>
      <c r="I21" s="127"/>
      <c r="J21" s="73">
        <v>32.84294723</v>
      </c>
      <c r="K21" s="73">
        <v>41.891431109999999</v>
      </c>
      <c r="L21" s="74">
        <f t="shared" si="2"/>
        <v>-0.21599844264666368</v>
      </c>
      <c r="M21" s="60">
        <f t="shared" si="3"/>
        <v>4.1125377393843472</v>
      </c>
    </row>
    <row r="22" spans="1:13" ht="12.75" customHeight="1" x14ac:dyDescent="0.2">
      <c r="A22" s="46" t="s">
        <v>1399</v>
      </c>
      <c r="B22" s="46" t="s">
        <v>695</v>
      </c>
      <c r="C22" s="73">
        <v>7.6249919800000008</v>
      </c>
      <c r="D22" s="73">
        <v>15.73211141</v>
      </c>
      <c r="E22" s="74">
        <f t="shared" si="0"/>
        <v>-0.51532303698578996</v>
      </c>
      <c r="F22" s="60">
        <f t="shared" si="1"/>
        <v>1.151505394201862E-2</v>
      </c>
      <c r="G22" s="47">
        <v>18.944160480000001</v>
      </c>
      <c r="H22" s="121">
        <v>19.005099999999999</v>
      </c>
      <c r="I22" s="127"/>
      <c r="J22" s="73">
        <v>1.92537285</v>
      </c>
      <c r="K22" s="73">
        <v>2.8684252200000002</v>
      </c>
      <c r="L22" s="74">
        <f t="shared" si="2"/>
        <v>-0.32877007335753383</v>
      </c>
      <c r="M22" s="60">
        <f t="shared" si="3"/>
        <v>0.2525081803430303</v>
      </c>
    </row>
    <row r="23" spans="1:13" ht="12.75" customHeight="1" x14ac:dyDescent="0.2">
      <c r="A23" s="46" t="s">
        <v>1494</v>
      </c>
      <c r="B23" s="46" t="s">
        <v>1495</v>
      </c>
      <c r="C23" s="73">
        <v>6.7793328070000003</v>
      </c>
      <c r="D23" s="73">
        <v>3.6621002969999998</v>
      </c>
      <c r="E23" s="74">
        <f t="shared" si="0"/>
        <v>0.85121440080536392</v>
      </c>
      <c r="F23" s="60">
        <f t="shared" si="1"/>
        <v>1.0237962632388435E-2</v>
      </c>
      <c r="G23" s="47">
        <v>24.37815904</v>
      </c>
      <c r="H23" s="121">
        <v>62.29045</v>
      </c>
      <c r="I23" s="127"/>
      <c r="J23" s="73">
        <v>7.8964194000000001</v>
      </c>
      <c r="K23" s="73">
        <v>5.4494550500000001</v>
      </c>
      <c r="L23" s="74">
        <f t="shared" si="2"/>
        <v>0.44902918320245622</v>
      </c>
      <c r="M23" s="60">
        <f t="shared" si="3"/>
        <v>1.1647782495419832</v>
      </c>
    </row>
    <row r="24" spans="1:13" ht="12.75" customHeight="1" x14ac:dyDescent="0.2">
      <c r="A24" s="46" t="s">
        <v>1506</v>
      </c>
      <c r="B24" s="46" t="s">
        <v>1507</v>
      </c>
      <c r="C24" s="73">
        <v>6.0021380280000001</v>
      </c>
      <c r="D24" s="73">
        <v>4.0936025550000004</v>
      </c>
      <c r="E24" s="74">
        <f t="shared" si="0"/>
        <v>0.46622393047631849</v>
      </c>
      <c r="F24" s="60">
        <f t="shared" si="1"/>
        <v>9.064264374460531E-3</v>
      </c>
      <c r="G24" s="47">
        <v>13.685366419999999</v>
      </c>
      <c r="H24" s="121">
        <v>63.653700000000001</v>
      </c>
      <c r="I24" s="127"/>
      <c r="J24" s="73">
        <v>4.3094512699999994</v>
      </c>
      <c r="K24" s="73">
        <v>3.0961575099999998</v>
      </c>
      <c r="L24" s="74">
        <f t="shared" si="2"/>
        <v>0.39187081279983049</v>
      </c>
      <c r="M24" s="60">
        <f t="shared" si="3"/>
        <v>0.71798603262643923</v>
      </c>
    </row>
    <row r="25" spans="1:13" ht="12.75" customHeight="1" x14ac:dyDescent="0.2">
      <c r="A25" s="46" t="s">
        <v>1054</v>
      </c>
      <c r="B25" s="46" t="s">
        <v>503</v>
      </c>
      <c r="C25" s="73">
        <v>5.9101683499999993</v>
      </c>
      <c r="D25" s="73">
        <v>0.83520506999999999</v>
      </c>
      <c r="E25" s="74">
        <f t="shared" si="0"/>
        <v>6.0763080377373662</v>
      </c>
      <c r="F25" s="60">
        <f t="shared" si="1"/>
        <v>8.9253742869721906E-3</v>
      </c>
      <c r="G25" s="47">
        <v>92.091999999999999</v>
      </c>
      <c r="H25" s="121">
        <v>36.580350000000003</v>
      </c>
      <c r="I25" s="127"/>
      <c r="J25" s="73">
        <v>60.615017399999999</v>
      </c>
      <c r="K25" s="73">
        <v>19.323671440000002</v>
      </c>
      <c r="L25" s="74">
        <f t="shared" si="2"/>
        <v>2.1368271597977446</v>
      </c>
      <c r="M25" s="60">
        <f t="shared" si="3"/>
        <v>10.256055971738945</v>
      </c>
    </row>
    <row r="26" spans="1:13" ht="12.75" customHeight="1" x14ac:dyDescent="0.2">
      <c r="A26" s="46" t="s">
        <v>1058</v>
      </c>
      <c r="B26" s="46" t="s">
        <v>630</v>
      </c>
      <c r="C26" s="73">
        <v>5.6108155000000002</v>
      </c>
      <c r="D26" s="73">
        <v>7.1740213900000001</v>
      </c>
      <c r="E26" s="74">
        <f t="shared" si="0"/>
        <v>-0.21789813620837284</v>
      </c>
      <c r="F26" s="60">
        <f t="shared" si="1"/>
        <v>8.4732998160103202E-3</v>
      </c>
      <c r="G26" s="47">
        <v>70.056587280000002</v>
      </c>
      <c r="H26" s="121">
        <v>18.469899999999999</v>
      </c>
      <c r="I26" s="127"/>
      <c r="J26" s="73">
        <v>29.449432290000001</v>
      </c>
      <c r="K26" s="73">
        <v>18.20101082</v>
      </c>
      <c r="L26" s="74">
        <f t="shared" si="2"/>
        <v>0.61801081166545901</v>
      </c>
      <c r="M26" s="60">
        <f t="shared" si="3"/>
        <v>5.2486901930744292</v>
      </c>
    </row>
    <row r="27" spans="1:13" ht="12.75" customHeight="1" x14ac:dyDescent="0.2">
      <c r="A27" s="46" t="s">
        <v>1062</v>
      </c>
      <c r="B27" s="46" t="s">
        <v>334</v>
      </c>
      <c r="C27" s="73">
        <v>4.8003145800000002</v>
      </c>
      <c r="D27" s="73">
        <v>14.884880259999999</v>
      </c>
      <c r="E27" s="74">
        <f t="shared" si="0"/>
        <v>-0.67750398416708524</v>
      </c>
      <c r="F27" s="60">
        <f t="shared" si="1"/>
        <v>7.2493035366259428E-3</v>
      </c>
      <c r="G27" s="47">
        <v>57.713878050400005</v>
      </c>
      <c r="H27" s="121">
        <v>29.989450000000001</v>
      </c>
      <c r="I27" s="127"/>
      <c r="J27" s="73">
        <v>9.8482745500000011</v>
      </c>
      <c r="K27" s="73">
        <v>12.8190145</v>
      </c>
      <c r="L27" s="74">
        <f t="shared" si="2"/>
        <v>-0.23174479988301744</v>
      </c>
      <c r="M27" s="60">
        <f t="shared" si="3"/>
        <v>2.0515894085424713</v>
      </c>
    </row>
    <row r="28" spans="1:13" ht="12.75" customHeight="1" x14ac:dyDescent="0.2">
      <c r="A28" s="46" t="s">
        <v>800</v>
      </c>
      <c r="B28" s="46" t="s">
        <v>691</v>
      </c>
      <c r="C28" s="73">
        <v>4.7884791299999998</v>
      </c>
      <c r="D28" s="73">
        <v>1.68936982</v>
      </c>
      <c r="E28" s="74">
        <f t="shared" si="0"/>
        <v>1.8344765446324831</v>
      </c>
      <c r="F28" s="60">
        <f t="shared" si="1"/>
        <v>7.2314299643604849E-3</v>
      </c>
      <c r="G28" s="47">
        <v>180.25676465999999</v>
      </c>
      <c r="H28" s="121">
        <v>16.7927</v>
      </c>
      <c r="I28" s="127"/>
      <c r="J28" s="73">
        <v>6.0190810800000003</v>
      </c>
      <c r="K28" s="73">
        <v>2.1615721200000002</v>
      </c>
      <c r="L28" s="74">
        <f t="shared" si="2"/>
        <v>1.7845848974032843</v>
      </c>
      <c r="M28" s="60">
        <f t="shared" si="3"/>
        <v>1.2569922341919031</v>
      </c>
    </row>
    <row r="29" spans="1:13" ht="12.75" customHeight="1" x14ac:dyDescent="0.2">
      <c r="A29" s="46" t="s">
        <v>803</v>
      </c>
      <c r="B29" s="46" t="s">
        <v>696</v>
      </c>
      <c r="C29" s="73">
        <v>4.40751633</v>
      </c>
      <c r="D29" s="73">
        <v>2.76052886</v>
      </c>
      <c r="E29" s="74">
        <f t="shared" si="0"/>
        <v>0.59662026862490403</v>
      </c>
      <c r="F29" s="60">
        <f t="shared" si="1"/>
        <v>6.6561103832502569E-3</v>
      </c>
      <c r="G29" s="47">
        <v>324.82356723000004</v>
      </c>
      <c r="H29" s="121">
        <v>21.0167</v>
      </c>
      <c r="I29" s="127"/>
      <c r="J29" s="73">
        <v>2.9115589599999998</v>
      </c>
      <c r="K29" s="73">
        <v>1.8579777399999999</v>
      </c>
      <c r="L29" s="74">
        <f t="shared" si="2"/>
        <v>0.56705804236384449</v>
      </c>
      <c r="M29" s="60">
        <f t="shared" si="3"/>
        <v>0.6605894889560171</v>
      </c>
    </row>
    <row r="30" spans="1:13" ht="12.75" customHeight="1" x14ac:dyDescent="0.2">
      <c r="A30" s="46" t="s">
        <v>1426</v>
      </c>
      <c r="B30" s="46" t="s">
        <v>1427</v>
      </c>
      <c r="C30" s="73">
        <v>3.637433191</v>
      </c>
      <c r="D30" s="73">
        <v>1.29494694</v>
      </c>
      <c r="E30" s="74">
        <f t="shared" si="0"/>
        <v>1.8089438096977162</v>
      </c>
      <c r="F30" s="60">
        <f t="shared" si="1"/>
        <v>5.4931519291714602E-3</v>
      </c>
      <c r="G30" s="47">
        <v>10.313610448</v>
      </c>
      <c r="H30" s="121">
        <v>658.07560000000001</v>
      </c>
      <c r="I30" s="127"/>
      <c r="J30" s="73">
        <v>0.74511225999999997</v>
      </c>
      <c r="K30" s="73">
        <v>0.38596974000000001</v>
      </c>
      <c r="L30" s="74">
        <f t="shared" si="2"/>
        <v>0.93049398121210225</v>
      </c>
      <c r="M30" s="60">
        <f t="shared" si="3"/>
        <v>0.20484562076455742</v>
      </c>
    </row>
    <row r="31" spans="1:13" ht="12.75" customHeight="1" x14ac:dyDescent="0.2">
      <c r="A31" s="46" t="s">
        <v>861</v>
      </c>
      <c r="B31" s="46" t="s">
        <v>741</v>
      </c>
      <c r="C31" s="73">
        <v>3.4277419500000001</v>
      </c>
      <c r="D31" s="73">
        <v>0.33077306000000001</v>
      </c>
      <c r="E31" s="74">
        <f t="shared" si="0"/>
        <v>9.3628208113441893</v>
      </c>
      <c r="F31" s="60">
        <f t="shared" si="1"/>
        <v>5.1764819631416959E-3</v>
      </c>
      <c r="G31" s="47">
        <v>7.6371773899999997</v>
      </c>
      <c r="H31" s="121">
        <v>29.182449999999999</v>
      </c>
      <c r="I31" s="127"/>
      <c r="J31" s="73">
        <v>4.6883217100000003</v>
      </c>
      <c r="K31" s="73">
        <v>7.2412970000000007E-2</v>
      </c>
      <c r="L31" s="74">
        <f t="shared" si="2"/>
        <v>63.744226206990263</v>
      </c>
      <c r="M31" s="60">
        <f t="shared" si="3"/>
        <v>1.3677580688359579</v>
      </c>
    </row>
    <row r="32" spans="1:13" ht="12.75" customHeight="1" x14ac:dyDescent="0.2">
      <c r="A32" s="46" t="s">
        <v>1172</v>
      </c>
      <c r="B32" s="46" t="s">
        <v>714</v>
      </c>
      <c r="C32" s="73">
        <v>3.39328137</v>
      </c>
      <c r="D32" s="73">
        <v>2.5769481700000001</v>
      </c>
      <c r="E32" s="74">
        <f t="shared" si="0"/>
        <v>0.3167829332011749</v>
      </c>
      <c r="F32" s="60">
        <f t="shared" si="1"/>
        <v>5.1244405395422903E-3</v>
      </c>
      <c r="G32" s="47">
        <v>0.64775104000000006</v>
      </c>
      <c r="H32" s="121">
        <v>39.891599999999997</v>
      </c>
      <c r="I32" s="127"/>
      <c r="J32" s="73">
        <v>0.3118611</v>
      </c>
      <c r="K32" s="73">
        <v>1.57576E-2</v>
      </c>
      <c r="L32" s="74">
        <f t="shared" si="2"/>
        <v>18.791154744377316</v>
      </c>
      <c r="M32" s="60">
        <f t="shared" si="3"/>
        <v>9.1905464355878042E-2</v>
      </c>
    </row>
    <row r="33" spans="1:13" ht="12.75" customHeight="1" x14ac:dyDescent="0.2">
      <c r="A33" s="46" t="s">
        <v>1241</v>
      </c>
      <c r="B33" s="46" t="s">
        <v>1249</v>
      </c>
      <c r="C33" s="73">
        <v>3.03494741</v>
      </c>
      <c r="D33" s="73">
        <v>3.95846374</v>
      </c>
      <c r="E33" s="74">
        <f t="shared" si="0"/>
        <v>-0.23330170254382576</v>
      </c>
      <c r="F33" s="60">
        <f t="shared" si="1"/>
        <v>4.5832944125063458E-3</v>
      </c>
      <c r="G33" s="47">
        <v>28.527601432000001</v>
      </c>
      <c r="H33" s="121">
        <v>40.023699999999998</v>
      </c>
      <c r="I33" s="127"/>
      <c r="J33" s="73">
        <v>0.49202751</v>
      </c>
      <c r="K33" s="73">
        <v>0.227649195</v>
      </c>
      <c r="L33" s="74">
        <f t="shared" si="2"/>
        <v>1.1613408736191664</v>
      </c>
      <c r="M33" s="60">
        <f t="shared" si="3"/>
        <v>0.16212060491684105</v>
      </c>
    </row>
    <row r="34" spans="1:13" ht="12.75" customHeight="1" x14ac:dyDescent="0.2">
      <c r="A34" s="46" t="s">
        <v>860</v>
      </c>
      <c r="B34" s="46" t="s">
        <v>740</v>
      </c>
      <c r="C34" s="73">
        <v>2.9644317140000003</v>
      </c>
      <c r="D34" s="73">
        <v>1.6128367860000001</v>
      </c>
      <c r="E34" s="74">
        <f t="shared" si="0"/>
        <v>0.83802337578875141</v>
      </c>
      <c r="F34" s="60">
        <f t="shared" si="1"/>
        <v>4.4768035407350961E-3</v>
      </c>
      <c r="G34" s="47">
        <v>20.159965209999999</v>
      </c>
      <c r="H34" s="121">
        <v>58.784550000000003</v>
      </c>
      <c r="I34" s="127"/>
      <c r="J34" s="73">
        <v>1.3702679499999999</v>
      </c>
      <c r="K34" s="73">
        <v>0.95766566000000009</v>
      </c>
      <c r="L34" s="74">
        <f t="shared" si="2"/>
        <v>0.43084168852833238</v>
      </c>
      <c r="M34" s="60">
        <f t="shared" si="3"/>
        <v>0.46223630098433083</v>
      </c>
    </row>
    <row r="35" spans="1:13" ht="12.75" customHeight="1" x14ac:dyDescent="0.2">
      <c r="A35" s="46" t="s">
        <v>813</v>
      </c>
      <c r="B35" s="46" t="s">
        <v>712</v>
      </c>
      <c r="C35" s="73">
        <v>2.7246779300000004</v>
      </c>
      <c r="D35" s="73">
        <v>2.0137442399999999</v>
      </c>
      <c r="E35" s="74">
        <f t="shared" si="0"/>
        <v>0.35304070689731715</v>
      </c>
      <c r="F35" s="60">
        <f t="shared" si="1"/>
        <v>4.1147339460647714E-3</v>
      </c>
      <c r="G35" s="47">
        <v>269.12429787000002</v>
      </c>
      <c r="H35" s="121">
        <v>20.128900000000002</v>
      </c>
      <c r="I35" s="127"/>
      <c r="J35" s="73">
        <v>2.0374667799999999</v>
      </c>
      <c r="K35" s="73">
        <v>0.29592177000000003</v>
      </c>
      <c r="L35" s="74">
        <f t="shared" si="2"/>
        <v>5.8851533971292467</v>
      </c>
      <c r="M35" s="60">
        <f t="shared" si="3"/>
        <v>0.7477826122370359</v>
      </c>
    </row>
    <row r="36" spans="1:13" ht="12.75" customHeight="1" x14ac:dyDescent="0.2">
      <c r="A36" s="46" t="s">
        <v>1126</v>
      </c>
      <c r="B36" s="46" t="s">
        <v>1125</v>
      </c>
      <c r="C36" s="73">
        <v>2.7033818199999997</v>
      </c>
      <c r="D36" s="73">
        <v>3.0732779999999998E-2</v>
      </c>
      <c r="E36" s="74">
        <f t="shared" si="0"/>
        <v>86.964115839829645</v>
      </c>
      <c r="F36" s="60">
        <f t="shared" si="1"/>
        <v>4.0825731443159454E-3</v>
      </c>
      <c r="G36" s="47">
        <v>1.4318793999999999</v>
      </c>
      <c r="H36" s="121">
        <v>52.577150000000003</v>
      </c>
      <c r="I36" s="127"/>
      <c r="J36" s="73">
        <v>3.3993185099999996</v>
      </c>
      <c r="K36" s="73">
        <v>3.2510549999999999E-2</v>
      </c>
      <c r="L36" s="74" t="str">
        <f t="shared" si="2"/>
        <v/>
      </c>
      <c r="M36" s="60">
        <f t="shared" si="3"/>
        <v>1.2574318895138534</v>
      </c>
    </row>
    <row r="37" spans="1:13" ht="12.75" customHeight="1" x14ac:dyDescent="0.2">
      <c r="A37" s="46" t="s">
        <v>1149</v>
      </c>
      <c r="B37" s="46" t="s">
        <v>687</v>
      </c>
      <c r="C37" s="73">
        <v>2.572744685</v>
      </c>
      <c r="D37" s="73">
        <v>5.2552019000000003</v>
      </c>
      <c r="E37" s="74">
        <f t="shared" si="0"/>
        <v>-0.51043846954766858</v>
      </c>
      <c r="F37" s="60">
        <f t="shared" si="1"/>
        <v>3.8852885228630365E-3</v>
      </c>
      <c r="G37" s="47">
        <v>70.964604049999991</v>
      </c>
      <c r="H37" s="121">
        <v>43.371099999999998</v>
      </c>
      <c r="I37" s="127"/>
      <c r="J37" s="73">
        <v>2.5089582099999999</v>
      </c>
      <c r="K37" s="73">
        <v>3.3422526650000002</v>
      </c>
      <c r="L37" s="74">
        <f t="shared" si="2"/>
        <v>-0.24932120294980764</v>
      </c>
      <c r="M37" s="60">
        <f t="shared" si="3"/>
        <v>0.97520683829534371</v>
      </c>
    </row>
    <row r="38" spans="1:13" ht="12.75" customHeight="1" x14ac:dyDescent="0.2">
      <c r="A38" s="46" t="s">
        <v>809</v>
      </c>
      <c r="B38" s="46" t="s">
        <v>706</v>
      </c>
      <c r="C38" s="73">
        <v>2.5290172059999998</v>
      </c>
      <c r="D38" s="73">
        <v>1.1199472399999999</v>
      </c>
      <c r="E38" s="74">
        <f t="shared" si="0"/>
        <v>1.2581574521314058</v>
      </c>
      <c r="F38" s="60">
        <f t="shared" si="1"/>
        <v>3.8192524823328681E-3</v>
      </c>
      <c r="G38" s="47">
        <v>52.123632619999995</v>
      </c>
      <c r="H38" s="121">
        <v>24.7639</v>
      </c>
      <c r="I38" s="127"/>
      <c r="J38" s="73">
        <v>3.9750650599999999</v>
      </c>
      <c r="K38" s="73">
        <v>0.65702263000000005</v>
      </c>
      <c r="L38" s="74">
        <f t="shared" si="2"/>
        <v>5.0501189433916451</v>
      </c>
      <c r="M38" s="60">
        <f t="shared" si="3"/>
        <v>1.5717825290272067</v>
      </c>
    </row>
    <row r="39" spans="1:13" ht="12.75" customHeight="1" x14ac:dyDescent="0.2">
      <c r="A39" s="46" t="s">
        <v>795</v>
      </c>
      <c r="B39" s="46" t="s">
        <v>681</v>
      </c>
      <c r="C39" s="73">
        <v>2.4553783899999999</v>
      </c>
      <c r="D39" s="73">
        <v>2.0694565800000002</v>
      </c>
      <c r="E39" s="74">
        <f t="shared" si="0"/>
        <v>0.18648461326982746</v>
      </c>
      <c r="F39" s="60">
        <f t="shared" si="1"/>
        <v>3.7080451603198708E-3</v>
      </c>
      <c r="G39" s="47">
        <v>376.78173950000001</v>
      </c>
      <c r="H39" s="121">
        <v>28.813600000000001</v>
      </c>
      <c r="I39" s="127"/>
      <c r="J39" s="73">
        <v>0.82941611999999998</v>
      </c>
      <c r="K39" s="73">
        <v>2.275643525</v>
      </c>
      <c r="L39" s="74">
        <f t="shared" si="2"/>
        <v>-0.6355245841942665</v>
      </c>
      <c r="M39" s="60">
        <f t="shared" si="3"/>
        <v>0.3377956421616955</v>
      </c>
    </row>
    <row r="40" spans="1:13" ht="12.75" customHeight="1" x14ac:dyDescent="0.2">
      <c r="A40" s="46" t="s">
        <v>1242</v>
      </c>
      <c r="B40" s="46" t="s">
        <v>1250</v>
      </c>
      <c r="C40" s="73">
        <v>2.3904695899999999</v>
      </c>
      <c r="D40" s="73">
        <v>1.1131095200000001</v>
      </c>
      <c r="E40" s="74">
        <f t="shared" si="0"/>
        <v>1.1475600981294272</v>
      </c>
      <c r="F40" s="60">
        <f t="shared" si="1"/>
        <v>3.6100216692431368E-3</v>
      </c>
      <c r="G40" s="47">
        <v>5.0834407659999998</v>
      </c>
      <c r="H40" s="121">
        <v>49.810200000000002</v>
      </c>
      <c r="I40" s="127"/>
      <c r="J40" s="73">
        <v>3.4712190000000004E-2</v>
      </c>
      <c r="K40" s="73">
        <v>2.7168945E-2</v>
      </c>
      <c r="L40" s="74">
        <f t="shared" si="2"/>
        <v>0.27764217565312177</v>
      </c>
      <c r="M40" s="60">
        <f t="shared" si="3"/>
        <v>1.4521075752316936E-2</v>
      </c>
    </row>
    <row r="41" spans="1:13" ht="12.75" customHeight="1" x14ac:dyDescent="0.2">
      <c r="A41" s="46" t="s">
        <v>804</v>
      </c>
      <c r="B41" s="46" t="s">
        <v>697</v>
      </c>
      <c r="C41" s="73">
        <v>2.342609951</v>
      </c>
      <c r="D41" s="73">
        <v>5.087443521</v>
      </c>
      <c r="E41" s="74">
        <f t="shared" si="0"/>
        <v>-0.53953101566038986</v>
      </c>
      <c r="F41" s="60">
        <f t="shared" si="1"/>
        <v>3.5377453539137487E-3</v>
      </c>
      <c r="G41" s="47">
        <v>66.211243319999994</v>
      </c>
      <c r="H41" s="121">
        <v>56.543599999999998</v>
      </c>
      <c r="I41" s="127"/>
      <c r="J41" s="73">
        <v>2.4135388099999999</v>
      </c>
      <c r="K41" s="73">
        <v>5.0487988099999992</v>
      </c>
      <c r="L41" s="74">
        <f t="shared" si="2"/>
        <v>-0.52195781594236268</v>
      </c>
      <c r="M41" s="60">
        <f t="shared" si="3"/>
        <v>1.0302777075499583</v>
      </c>
    </row>
    <row r="42" spans="1:13" ht="12.75" customHeight="1" x14ac:dyDescent="0.2">
      <c r="A42" s="46" t="s">
        <v>1243</v>
      </c>
      <c r="B42" s="46" t="s">
        <v>1251</v>
      </c>
      <c r="C42" s="73">
        <v>1.9171054999999999</v>
      </c>
      <c r="D42" s="73">
        <v>6.1371370000000001E-2</v>
      </c>
      <c r="E42" s="74">
        <f t="shared" si="0"/>
        <v>30.237782373116321</v>
      </c>
      <c r="F42" s="60">
        <f t="shared" si="1"/>
        <v>2.8951601920295493E-3</v>
      </c>
      <c r="G42" s="47">
        <v>7.2556890000000001E-3</v>
      </c>
      <c r="H42" s="121">
        <v>24.250499999999999</v>
      </c>
      <c r="I42" s="127"/>
      <c r="J42" s="73">
        <v>0</v>
      </c>
      <c r="K42" s="73">
        <v>0</v>
      </c>
      <c r="L42" s="74" t="str">
        <f t="shared" si="2"/>
        <v/>
      </c>
      <c r="M42" s="60">
        <f t="shared" si="3"/>
        <v>0</v>
      </c>
    </row>
    <row r="43" spans="1:13" ht="12.75" customHeight="1" x14ac:dyDescent="0.2">
      <c r="A43" s="46" t="s">
        <v>1055</v>
      </c>
      <c r="B43" s="46" t="s">
        <v>504</v>
      </c>
      <c r="C43" s="73">
        <v>1.8639354800000001</v>
      </c>
      <c r="D43" s="73">
        <v>8.9049940000000008E-2</v>
      </c>
      <c r="E43" s="74">
        <f t="shared" si="0"/>
        <v>19.931350206412265</v>
      </c>
      <c r="F43" s="60">
        <f t="shared" si="1"/>
        <v>2.8148642848333026E-3</v>
      </c>
      <c r="G43" s="47">
        <v>92.036000000000001</v>
      </c>
      <c r="H43" s="121">
        <v>43.353499999999997</v>
      </c>
      <c r="I43" s="127"/>
      <c r="J43" s="73">
        <v>22.542025579999997</v>
      </c>
      <c r="K43" s="73">
        <v>69.77022058</v>
      </c>
      <c r="L43" s="74">
        <f t="shared" si="2"/>
        <v>-0.67691050146311582</v>
      </c>
      <c r="M43" s="60">
        <f t="shared" si="3"/>
        <v>12.093779973542858</v>
      </c>
    </row>
    <row r="44" spans="1:13" s="123" customFormat="1" ht="12.75" customHeight="1" x14ac:dyDescent="0.2">
      <c r="A44" s="46" t="s">
        <v>1138</v>
      </c>
      <c r="B44" s="46" t="s">
        <v>719</v>
      </c>
      <c r="C44" s="73">
        <v>1.7116385679999999</v>
      </c>
      <c r="D44" s="73">
        <v>3.2840894949999999</v>
      </c>
      <c r="E44" s="74">
        <f t="shared" si="0"/>
        <v>-0.47880879293759926</v>
      </c>
      <c r="F44" s="60">
        <f t="shared" si="1"/>
        <v>2.5848696616936643E-3</v>
      </c>
      <c r="G44" s="47">
        <v>12.611482130000001</v>
      </c>
      <c r="H44" s="121">
        <v>167.28870000000001</v>
      </c>
      <c r="I44" s="127"/>
      <c r="J44" s="73">
        <v>0.51171820000000001</v>
      </c>
      <c r="K44" s="73">
        <v>3.1786782999999996</v>
      </c>
      <c r="L44" s="74">
        <f t="shared" si="2"/>
        <v>-0.83901541719399542</v>
      </c>
      <c r="M44" s="60">
        <f t="shared" si="3"/>
        <v>0.29896393407279198</v>
      </c>
    </row>
    <row r="45" spans="1:13" ht="12.75" customHeight="1" x14ac:dyDescent="0.2">
      <c r="A45" s="46" t="s">
        <v>1142</v>
      </c>
      <c r="B45" s="46" t="s">
        <v>689</v>
      </c>
      <c r="C45" s="73">
        <v>1.4496405299999999</v>
      </c>
      <c r="D45" s="73">
        <v>3.04199734</v>
      </c>
      <c r="E45" s="74">
        <f t="shared" si="0"/>
        <v>-0.52345766022267459</v>
      </c>
      <c r="F45" s="60">
        <f t="shared" si="1"/>
        <v>2.1892074041875201E-3</v>
      </c>
      <c r="G45" s="47">
        <v>45.735140159999993</v>
      </c>
      <c r="H45" s="121">
        <v>79.268100000000004</v>
      </c>
      <c r="I45" s="127"/>
      <c r="J45" s="73">
        <v>0.37764934</v>
      </c>
      <c r="K45" s="73">
        <v>1.0856778300000001</v>
      </c>
      <c r="L45" s="74">
        <f t="shared" si="2"/>
        <v>-0.65215340171402414</v>
      </c>
      <c r="M45" s="60">
        <f t="shared" si="3"/>
        <v>0.26051240440966422</v>
      </c>
    </row>
    <row r="46" spans="1:13" ht="12.75" customHeight="1" x14ac:dyDescent="0.2">
      <c r="A46" s="46" t="s">
        <v>1157</v>
      </c>
      <c r="B46" s="46" t="s">
        <v>761</v>
      </c>
      <c r="C46" s="73">
        <v>1.4413842400000001</v>
      </c>
      <c r="D46" s="73">
        <v>3.62421762</v>
      </c>
      <c r="E46" s="74">
        <f t="shared" si="0"/>
        <v>-0.60229092424091246</v>
      </c>
      <c r="F46" s="60">
        <f t="shared" si="1"/>
        <v>2.1767389812750349E-3</v>
      </c>
      <c r="G46" s="47">
        <v>3.2529060599999999</v>
      </c>
      <c r="H46" s="121">
        <v>58.015300000000003</v>
      </c>
      <c r="I46" s="127"/>
      <c r="J46" s="73">
        <v>1.3109383799999998</v>
      </c>
      <c r="K46" s="73">
        <v>0.77608969999999999</v>
      </c>
      <c r="L46" s="74">
        <f t="shared" si="2"/>
        <v>0.68915832796131671</v>
      </c>
      <c r="M46" s="60">
        <f t="shared" si="3"/>
        <v>0.90949959325210861</v>
      </c>
    </row>
    <row r="47" spans="1:13" ht="12.75" customHeight="1" x14ac:dyDescent="0.2">
      <c r="A47" s="46" t="s">
        <v>1366</v>
      </c>
      <c r="B47" s="46" t="s">
        <v>1367</v>
      </c>
      <c r="C47" s="73">
        <v>1.4082797499999999</v>
      </c>
      <c r="D47" s="73">
        <v>0.56634761999999994</v>
      </c>
      <c r="E47" s="74">
        <f t="shared" si="0"/>
        <v>1.4865995728912926</v>
      </c>
      <c r="F47" s="60">
        <f t="shared" si="1"/>
        <v>2.1267454876329581E-3</v>
      </c>
      <c r="G47" s="47">
        <v>2.3718178490000001</v>
      </c>
      <c r="H47" s="121">
        <v>74.558199999999999</v>
      </c>
      <c r="I47" s="127"/>
      <c r="J47" s="73">
        <v>8.6028999999999994E-2</v>
      </c>
      <c r="K47" s="73">
        <v>2.4236939999999998E-2</v>
      </c>
      <c r="L47" s="74">
        <f t="shared" si="2"/>
        <v>2.5494992354645429</v>
      </c>
      <c r="M47" s="60">
        <f t="shared" si="3"/>
        <v>6.1088004709291599E-2</v>
      </c>
    </row>
    <row r="48" spans="1:13" ht="12.75" customHeight="1" x14ac:dyDescent="0.2">
      <c r="A48" s="46" t="s">
        <v>850</v>
      </c>
      <c r="B48" s="46" t="s">
        <v>726</v>
      </c>
      <c r="C48" s="73">
        <v>1.2807140589999999</v>
      </c>
      <c r="D48" s="73">
        <v>1.1459617209999999</v>
      </c>
      <c r="E48" s="74">
        <f t="shared" si="0"/>
        <v>0.11758886490764375</v>
      </c>
      <c r="F48" s="60">
        <f t="shared" si="1"/>
        <v>1.9340992767426643E-3</v>
      </c>
      <c r="G48" s="47">
        <v>34.542236079999995</v>
      </c>
      <c r="H48" s="121">
        <v>91.059049999999999</v>
      </c>
      <c r="I48" s="127"/>
      <c r="J48" s="73">
        <v>0.68286269999999993</v>
      </c>
      <c r="K48" s="73">
        <v>0.97718574999999996</v>
      </c>
      <c r="L48" s="74">
        <f t="shared" si="2"/>
        <v>-0.30119457841050179</v>
      </c>
      <c r="M48" s="60">
        <f t="shared" si="3"/>
        <v>0.53318904028678271</v>
      </c>
    </row>
    <row r="49" spans="1:13" ht="12.75" customHeight="1" x14ac:dyDescent="0.2">
      <c r="A49" s="46" t="s">
        <v>801</v>
      </c>
      <c r="B49" s="46" t="s">
        <v>693</v>
      </c>
      <c r="C49" s="73">
        <v>1.2518587400000001</v>
      </c>
      <c r="D49" s="73">
        <v>2.6788717100000001</v>
      </c>
      <c r="E49" s="74">
        <f t="shared" si="0"/>
        <v>-0.5326917913512178</v>
      </c>
      <c r="F49" s="60">
        <f t="shared" si="1"/>
        <v>1.8905227647055783E-3</v>
      </c>
      <c r="G49" s="47">
        <v>28.453635350000003</v>
      </c>
      <c r="H49" s="121">
        <v>23.370699999999999</v>
      </c>
      <c r="I49" s="127"/>
      <c r="J49" s="73">
        <v>1.7080883899999999</v>
      </c>
      <c r="K49" s="73">
        <v>3.3249270800000001</v>
      </c>
      <c r="L49" s="74">
        <f t="shared" si="2"/>
        <v>-0.48627793966537158</v>
      </c>
      <c r="M49" s="60">
        <f t="shared" si="3"/>
        <v>1.3644417979619647</v>
      </c>
    </row>
    <row r="50" spans="1:13" s="123" customFormat="1" ht="12.75" customHeight="1" x14ac:dyDescent="0.2">
      <c r="A50" s="46" t="s">
        <v>794</v>
      </c>
      <c r="B50" s="46" t="s">
        <v>670</v>
      </c>
      <c r="C50" s="73">
        <v>1.163617798</v>
      </c>
      <c r="D50" s="73">
        <v>0.94560179500000008</v>
      </c>
      <c r="E50" s="74">
        <f t="shared" si="0"/>
        <v>0.2305579411468861</v>
      </c>
      <c r="F50" s="60">
        <f t="shared" si="1"/>
        <v>1.7572637121466093E-3</v>
      </c>
      <c r="G50" s="47">
        <v>66.172146799999993</v>
      </c>
      <c r="H50" s="121">
        <v>162.91184999999999</v>
      </c>
      <c r="I50" s="127"/>
      <c r="J50" s="73">
        <v>0.56405966000000007</v>
      </c>
      <c r="K50" s="73">
        <v>0.31532596999999996</v>
      </c>
      <c r="L50" s="74">
        <f t="shared" si="2"/>
        <v>0.7888144766509404</v>
      </c>
      <c r="M50" s="60">
        <f t="shared" si="3"/>
        <v>0.4847465043672356</v>
      </c>
    </row>
    <row r="51" spans="1:13" ht="12.75" customHeight="1" x14ac:dyDescent="0.2">
      <c r="A51" s="46" t="s">
        <v>1065</v>
      </c>
      <c r="B51" s="46" t="s">
        <v>497</v>
      </c>
      <c r="C51" s="73">
        <v>1.1531113</v>
      </c>
      <c r="D51" s="73">
        <v>0.17576449999999999</v>
      </c>
      <c r="E51" s="74">
        <f t="shared" si="0"/>
        <v>5.560547209476316</v>
      </c>
      <c r="F51" s="60">
        <f t="shared" si="1"/>
        <v>1.7413970867745376E-3</v>
      </c>
      <c r="G51" s="47">
        <v>7.6488647699999994</v>
      </c>
      <c r="H51" s="121">
        <v>72.014300000000006</v>
      </c>
      <c r="I51" s="127"/>
      <c r="J51" s="73">
        <v>14.03083183</v>
      </c>
      <c r="K51" s="73">
        <v>0.25838233999999999</v>
      </c>
      <c r="L51" s="74">
        <f t="shared" si="2"/>
        <v>53.302596028815287</v>
      </c>
      <c r="M51" s="60">
        <f t="shared" si="3"/>
        <v>12.167803602306213</v>
      </c>
    </row>
    <row r="52" spans="1:13" ht="12.75" customHeight="1" x14ac:dyDescent="0.2">
      <c r="A52" s="46" t="s">
        <v>810</v>
      </c>
      <c r="B52" s="46" t="s">
        <v>708</v>
      </c>
      <c r="C52" s="73">
        <v>1.12671166</v>
      </c>
      <c r="D52" s="73">
        <v>1.08473372</v>
      </c>
      <c r="E52" s="74">
        <f t="shared" si="0"/>
        <v>3.869884306721838E-2</v>
      </c>
      <c r="F52" s="60">
        <f t="shared" si="1"/>
        <v>1.7015290738707559E-3</v>
      </c>
      <c r="G52" s="47">
        <v>104.40764790999999</v>
      </c>
      <c r="H52" s="121">
        <v>49.166350000000001</v>
      </c>
      <c r="I52" s="127"/>
      <c r="J52" s="73">
        <v>1.4061112</v>
      </c>
      <c r="K52" s="73">
        <v>2.862621785</v>
      </c>
      <c r="L52" s="74">
        <f t="shared" si="2"/>
        <v>-0.5088030115022687</v>
      </c>
      <c r="M52" s="60">
        <f t="shared" si="3"/>
        <v>1.2479778544228433</v>
      </c>
    </row>
    <row r="53" spans="1:13" ht="12.75" customHeight="1" x14ac:dyDescent="0.2">
      <c r="A53" s="46" t="s">
        <v>807</v>
      </c>
      <c r="B53" s="46" t="s">
        <v>701</v>
      </c>
      <c r="C53" s="73">
        <v>1.0585053500000001</v>
      </c>
      <c r="D53" s="73">
        <v>1.12441408</v>
      </c>
      <c r="E53" s="74">
        <f t="shared" si="0"/>
        <v>-5.8616066067048722E-2</v>
      </c>
      <c r="F53" s="60">
        <f t="shared" si="1"/>
        <v>1.5985257735530497E-3</v>
      </c>
      <c r="G53" s="47">
        <v>77.698739979999999</v>
      </c>
      <c r="H53" s="121">
        <v>34.935450000000003</v>
      </c>
      <c r="I53" s="127"/>
      <c r="J53" s="73">
        <v>1.69913037</v>
      </c>
      <c r="K53" s="73">
        <v>1.09350288</v>
      </c>
      <c r="L53" s="74">
        <f t="shared" si="2"/>
        <v>0.55384169632914015</v>
      </c>
      <c r="M53" s="60">
        <f t="shared" si="3"/>
        <v>1.6052166103836885</v>
      </c>
    </row>
    <row r="54" spans="1:13" ht="12.75" customHeight="1" x14ac:dyDescent="0.2">
      <c r="A54" s="46" t="s">
        <v>1155</v>
      </c>
      <c r="B54" s="46" t="s">
        <v>703</v>
      </c>
      <c r="C54" s="73">
        <v>1.02044336</v>
      </c>
      <c r="D54" s="73">
        <v>5.8042114400000004</v>
      </c>
      <c r="E54" s="74">
        <f t="shared" si="0"/>
        <v>-0.82418914773373597</v>
      </c>
      <c r="F54" s="60">
        <f t="shared" si="1"/>
        <v>1.5410455992603844E-3</v>
      </c>
      <c r="G54" s="47">
        <v>234.52948121</v>
      </c>
      <c r="H54" s="121">
        <v>37.061950000000003</v>
      </c>
      <c r="I54" s="127"/>
      <c r="J54" s="73">
        <v>4.6394392699999996</v>
      </c>
      <c r="K54" s="73">
        <v>10.15422392</v>
      </c>
      <c r="L54" s="74">
        <f t="shared" si="2"/>
        <v>-0.54310252496381817</v>
      </c>
      <c r="M54" s="60">
        <f t="shared" si="3"/>
        <v>4.5464936633033695</v>
      </c>
    </row>
    <row r="55" spans="1:13" ht="12.75" customHeight="1" x14ac:dyDescent="0.2">
      <c r="A55" s="46" t="s">
        <v>1160</v>
      </c>
      <c r="B55" s="46" t="s">
        <v>784</v>
      </c>
      <c r="C55" s="73">
        <v>0.97297886</v>
      </c>
      <c r="D55" s="73">
        <v>0.86428051000000006</v>
      </c>
      <c r="E55" s="74">
        <f t="shared" si="0"/>
        <v>0.12576744325751354</v>
      </c>
      <c r="F55" s="60">
        <f t="shared" si="1"/>
        <v>1.4693660120208784E-3</v>
      </c>
      <c r="G55" s="47">
        <v>1.0118822299999999</v>
      </c>
      <c r="H55" s="121">
        <v>49.455500000000001</v>
      </c>
      <c r="I55" s="127"/>
      <c r="J55" s="73">
        <v>1.9176E-3</v>
      </c>
      <c r="K55" s="73">
        <v>0</v>
      </c>
      <c r="L55" s="74" t="str">
        <f t="shared" si="2"/>
        <v/>
      </c>
      <c r="M55" s="60">
        <f t="shared" si="3"/>
        <v>1.970854741900559E-3</v>
      </c>
    </row>
    <row r="56" spans="1:13" ht="12.75" customHeight="1" x14ac:dyDescent="0.2">
      <c r="A56" s="46" t="s">
        <v>862</v>
      </c>
      <c r="B56" s="46" t="s">
        <v>742</v>
      </c>
      <c r="C56" s="73">
        <v>0.94534740000000006</v>
      </c>
      <c r="D56" s="73">
        <v>0.76677572999999999</v>
      </c>
      <c r="E56" s="74">
        <f t="shared" si="0"/>
        <v>0.23288643995030989</v>
      </c>
      <c r="F56" s="60">
        <f t="shared" si="1"/>
        <v>1.4276377383084216E-3</v>
      </c>
      <c r="G56" s="47">
        <v>14.470926070000001</v>
      </c>
      <c r="H56" s="121">
        <v>41.731999999999999</v>
      </c>
      <c r="I56" s="127"/>
      <c r="J56" s="73">
        <v>2.8358599999999999E-3</v>
      </c>
      <c r="K56" s="73">
        <v>3.7912699999999998E-3</v>
      </c>
      <c r="L56" s="74">
        <f t="shared" si="2"/>
        <v>-0.25200262708802057</v>
      </c>
      <c r="M56" s="60">
        <f t="shared" si="3"/>
        <v>2.9998072666196571E-3</v>
      </c>
    </row>
    <row r="57" spans="1:13" ht="12.75" customHeight="1" x14ac:dyDescent="0.2">
      <c r="A57" s="46" t="s">
        <v>1630</v>
      </c>
      <c r="B57" s="46" t="s">
        <v>1631</v>
      </c>
      <c r="C57" s="73">
        <v>0.90761902000000005</v>
      </c>
      <c r="D57" s="73">
        <v>1.2508429350000001</v>
      </c>
      <c r="E57" s="74">
        <f t="shared" si="0"/>
        <v>-0.2743940948908985</v>
      </c>
      <c r="F57" s="60">
        <f t="shared" si="1"/>
        <v>1.3706613726959063E-3</v>
      </c>
      <c r="G57" s="47">
        <v>50.370261340000006</v>
      </c>
      <c r="H57" s="121">
        <v>35.506</v>
      </c>
      <c r="I57" s="127"/>
      <c r="J57" s="73">
        <v>3.0363299999999999E-2</v>
      </c>
      <c r="K57" s="73">
        <v>0.34258246000000003</v>
      </c>
      <c r="L57" s="74">
        <f t="shared" si="2"/>
        <v>-0.91136936783044875</v>
      </c>
      <c r="M57" s="60">
        <f t="shared" si="3"/>
        <v>3.3453794302371491E-2</v>
      </c>
    </row>
    <row r="58" spans="1:13" ht="12.75" customHeight="1" x14ac:dyDescent="0.2">
      <c r="A58" s="46" t="s">
        <v>797</v>
      </c>
      <c r="B58" s="46" t="s">
        <v>685</v>
      </c>
      <c r="C58" s="73">
        <v>0.7810911949999999</v>
      </c>
      <c r="D58" s="73">
        <v>1.6444437299999999</v>
      </c>
      <c r="E58" s="74">
        <f t="shared" si="0"/>
        <v>-0.52501190478557758</v>
      </c>
      <c r="F58" s="60">
        <f t="shared" si="1"/>
        <v>1.1795825185983715E-3</v>
      </c>
      <c r="G58" s="47">
        <v>226.81566537999998</v>
      </c>
      <c r="H58" s="121">
        <v>49.073050000000002</v>
      </c>
      <c r="I58" s="127"/>
      <c r="J58" s="73">
        <v>0.41537634000000001</v>
      </c>
      <c r="K58" s="73">
        <v>3.8168059799999998</v>
      </c>
      <c r="L58" s="74">
        <f t="shared" si="2"/>
        <v>-0.89117174355296935</v>
      </c>
      <c r="M58" s="60">
        <f t="shared" si="3"/>
        <v>0.53178981232786793</v>
      </c>
    </row>
    <row r="59" spans="1:13" ht="12.75" customHeight="1" x14ac:dyDescent="0.2">
      <c r="A59" s="46" t="s">
        <v>1763</v>
      </c>
      <c r="B59" s="46" t="s">
        <v>1764</v>
      </c>
      <c r="C59" s="73">
        <v>0.77462346500000001</v>
      </c>
      <c r="D59" s="73">
        <v>0.116010135</v>
      </c>
      <c r="E59" s="74">
        <f t="shared" si="0"/>
        <v>5.6772050993648095</v>
      </c>
      <c r="F59" s="60">
        <f t="shared" si="1"/>
        <v>1.1698151299863232E-3</v>
      </c>
      <c r="G59" s="47">
        <v>2.8951804600000002</v>
      </c>
      <c r="H59" s="121">
        <v>126.33225</v>
      </c>
      <c r="I59" s="127"/>
      <c r="J59" s="73">
        <v>2.7610820000000001E-2</v>
      </c>
      <c r="K59" s="73">
        <v>4.9057820000000002E-2</v>
      </c>
      <c r="L59" s="74">
        <f t="shared" si="2"/>
        <v>-0.43717800750216784</v>
      </c>
      <c r="M59" s="60">
        <f t="shared" si="3"/>
        <v>3.5644182299589905E-2</v>
      </c>
    </row>
    <row r="60" spans="1:13" ht="12.75" customHeight="1" x14ac:dyDescent="0.2">
      <c r="A60" s="46" t="s">
        <v>1420</v>
      </c>
      <c r="B60" s="46" t="s">
        <v>1421</v>
      </c>
      <c r="C60" s="73">
        <v>0.77029873999999998</v>
      </c>
      <c r="D60" s="73">
        <v>0.71571156999999996</v>
      </c>
      <c r="E60" s="74">
        <f t="shared" si="0"/>
        <v>7.6269788400933569E-2</v>
      </c>
      <c r="F60" s="60">
        <f t="shared" si="1"/>
        <v>1.1632840488009241E-3</v>
      </c>
      <c r="G60" s="47">
        <v>18.390318784000002</v>
      </c>
      <c r="H60" s="121">
        <v>21.636399999999998</v>
      </c>
      <c r="I60" s="127"/>
      <c r="J60" s="73">
        <v>1.8470979999999998E-2</v>
      </c>
      <c r="K60" s="73">
        <v>4.1849995000000001E-2</v>
      </c>
      <c r="L60" s="74">
        <f t="shared" si="2"/>
        <v>-0.55863841799742153</v>
      </c>
      <c r="M60" s="60">
        <f t="shared" si="3"/>
        <v>2.3978982491909565E-2</v>
      </c>
    </row>
    <row r="61" spans="1:13" ht="12.75" customHeight="1" x14ac:dyDescent="0.2">
      <c r="A61" s="46" t="s">
        <v>799</v>
      </c>
      <c r="B61" s="46" t="s">
        <v>690</v>
      </c>
      <c r="C61" s="73">
        <v>0.74245161000000004</v>
      </c>
      <c r="D61" s="73">
        <v>0.397806455</v>
      </c>
      <c r="E61" s="74">
        <f t="shared" si="0"/>
        <v>0.86636390804669072</v>
      </c>
      <c r="F61" s="60">
        <f t="shared" si="1"/>
        <v>1.1212300761644304E-3</v>
      </c>
      <c r="G61" s="47">
        <v>90.191045090000003</v>
      </c>
      <c r="H61" s="121">
        <v>41.144449999999999</v>
      </c>
      <c r="I61" s="127"/>
      <c r="J61" s="73">
        <v>0</v>
      </c>
      <c r="K61" s="73">
        <v>5.9700000000000003E-2</v>
      </c>
      <c r="L61" s="74">
        <f t="shared" si="2"/>
        <v>-1</v>
      </c>
      <c r="M61" s="60">
        <f t="shared" si="3"/>
        <v>0</v>
      </c>
    </row>
    <row r="62" spans="1:13" ht="12.75" customHeight="1" x14ac:dyDescent="0.2">
      <c r="A62" s="46" t="s">
        <v>1165</v>
      </c>
      <c r="B62" s="46" t="s">
        <v>704</v>
      </c>
      <c r="C62" s="73">
        <v>0.73264878</v>
      </c>
      <c r="D62" s="73">
        <v>0.50801761000000001</v>
      </c>
      <c r="E62" s="74">
        <f t="shared" si="0"/>
        <v>0.44217201447012822</v>
      </c>
      <c r="F62" s="60">
        <f t="shared" si="1"/>
        <v>1.1064261109234809E-3</v>
      </c>
      <c r="G62" s="47">
        <v>2.7658289100000002</v>
      </c>
      <c r="H62" s="121">
        <v>74.182050000000004</v>
      </c>
      <c r="I62" s="127"/>
      <c r="J62" s="73">
        <v>0</v>
      </c>
      <c r="K62" s="73">
        <v>2.0751799999999998E-3</v>
      </c>
      <c r="L62" s="74">
        <f t="shared" si="2"/>
        <v>-1</v>
      </c>
      <c r="M62" s="60">
        <f t="shared" si="3"/>
        <v>0</v>
      </c>
    </row>
    <row r="63" spans="1:13" ht="12.75" customHeight="1" x14ac:dyDescent="0.2">
      <c r="A63" s="46" t="s">
        <v>1147</v>
      </c>
      <c r="B63" s="46" t="s">
        <v>679</v>
      </c>
      <c r="C63" s="73">
        <v>0.66686783900000002</v>
      </c>
      <c r="D63" s="73">
        <v>0.61103625899999991</v>
      </c>
      <c r="E63" s="74">
        <f t="shared" si="0"/>
        <v>9.1371958992044311E-2</v>
      </c>
      <c r="F63" s="60">
        <f t="shared" si="1"/>
        <v>1.0070855364076577E-3</v>
      </c>
      <c r="G63" s="47">
        <v>59.638064549999996</v>
      </c>
      <c r="H63" s="121">
        <v>841.20815000000005</v>
      </c>
      <c r="I63" s="127"/>
      <c r="J63" s="73">
        <v>0.13594279999999997</v>
      </c>
      <c r="K63" s="73">
        <v>0.30044778999999999</v>
      </c>
      <c r="L63" s="74">
        <f t="shared" si="2"/>
        <v>-0.54753270110590602</v>
      </c>
      <c r="M63" s="60">
        <f t="shared" si="3"/>
        <v>0.20385268571933632</v>
      </c>
    </row>
    <row r="64" spans="1:13" ht="12.75" customHeight="1" x14ac:dyDescent="0.2">
      <c r="A64" s="46" t="s">
        <v>870</v>
      </c>
      <c r="B64" s="46" t="s">
        <v>767</v>
      </c>
      <c r="C64" s="73">
        <v>0.64977748999999996</v>
      </c>
      <c r="D64" s="73">
        <v>4.0240449999999997E-2</v>
      </c>
      <c r="E64" s="74">
        <f t="shared" si="0"/>
        <v>15.147371363888823</v>
      </c>
      <c r="F64" s="60">
        <f t="shared" si="1"/>
        <v>9.8127615967137888E-4</v>
      </c>
      <c r="G64" s="47">
        <v>9.214777849999999</v>
      </c>
      <c r="H64" s="121">
        <v>39.474049999999998</v>
      </c>
      <c r="I64" s="127"/>
      <c r="J64" s="73">
        <v>5.442E-4</v>
      </c>
      <c r="K64" s="73">
        <v>0</v>
      </c>
      <c r="L64" s="74" t="str">
        <f t="shared" si="2"/>
        <v/>
      </c>
      <c r="M64" s="60">
        <f t="shared" si="3"/>
        <v>8.3751747078834643E-4</v>
      </c>
    </row>
    <row r="65" spans="1:13" ht="12.75" customHeight="1" x14ac:dyDescent="0.2">
      <c r="A65" s="46" t="s">
        <v>1151</v>
      </c>
      <c r="B65" s="46" t="s">
        <v>738</v>
      </c>
      <c r="C65" s="73">
        <v>0.63878618000000009</v>
      </c>
      <c r="D65" s="73">
        <v>0.46634764500000003</v>
      </c>
      <c r="E65" s="74">
        <f t="shared" si="0"/>
        <v>0.36976392364970567</v>
      </c>
      <c r="F65" s="60">
        <f t="shared" si="1"/>
        <v>9.6467738450211672E-4</v>
      </c>
      <c r="G65" s="47">
        <v>13.75035452</v>
      </c>
      <c r="H65" s="121">
        <v>95.864249999999998</v>
      </c>
      <c r="I65" s="127"/>
      <c r="J65" s="73">
        <v>0.51699624</v>
      </c>
      <c r="K65" s="73">
        <v>0.39070200999999999</v>
      </c>
      <c r="L65" s="74">
        <f t="shared" si="2"/>
        <v>0.32324950158306076</v>
      </c>
      <c r="M65" s="60">
        <f t="shared" si="3"/>
        <v>0.80934161725289666</v>
      </c>
    </row>
    <row r="66" spans="1:13" ht="12.75" customHeight="1" x14ac:dyDescent="0.2">
      <c r="A66" s="46" t="s">
        <v>1376</v>
      </c>
      <c r="B66" s="46" t="s">
        <v>1377</v>
      </c>
      <c r="C66" s="73">
        <v>0.59468765499999998</v>
      </c>
      <c r="D66" s="73">
        <v>0.344183825</v>
      </c>
      <c r="E66" s="74">
        <f t="shared" si="0"/>
        <v>0.72781987939148496</v>
      </c>
      <c r="F66" s="60">
        <f t="shared" si="1"/>
        <v>8.9808100047045008E-4</v>
      </c>
      <c r="G66" s="47">
        <v>1.7283171100000001</v>
      </c>
      <c r="H66" s="121">
        <v>141.44084210526299</v>
      </c>
      <c r="I66" s="127"/>
      <c r="J66" s="73">
        <v>2.9762240000000002E-2</v>
      </c>
      <c r="K66" s="73">
        <v>2.2637349999999997E-2</v>
      </c>
      <c r="L66" s="74">
        <f t="shared" si="2"/>
        <v>0.31474046211239415</v>
      </c>
      <c r="M66" s="60">
        <f t="shared" si="3"/>
        <v>5.0046843498037646E-2</v>
      </c>
    </row>
    <row r="67" spans="1:13" ht="12.75" customHeight="1" x14ac:dyDescent="0.2">
      <c r="A67" s="46" t="s">
        <v>857</v>
      </c>
      <c r="B67" s="46" t="s">
        <v>736</v>
      </c>
      <c r="C67" s="73">
        <v>0.59066453000000008</v>
      </c>
      <c r="D67" s="73">
        <v>0.16129442999999999</v>
      </c>
      <c r="E67" s="74">
        <f t="shared" si="0"/>
        <v>2.6620268288247777</v>
      </c>
      <c r="F67" s="60">
        <f t="shared" si="1"/>
        <v>8.9200538734036483E-4</v>
      </c>
      <c r="G67" s="47">
        <v>0.26827207000000003</v>
      </c>
      <c r="H67" s="121">
        <v>59.501100000000001</v>
      </c>
      <c r="I67" s="127"/>
      <c r="J67" s="73">
        <v>1.7747619999999999E-2</v>
      </c>
      <c r="K67" s="73">
        <v>0</v>
      </c>
      <c r="L67" s="74" t="str">
        <f t="shared" si="2"/>
        <v/>
      </c>
      <c r="M67" s="60">
        <f t="shared" si="3"/>
        <v>3.0046869413336869E-2</v>
      </c>
    </row>
    <row r="68" spans="1:13" ht="12.75" customHeight="1" x14ac:dyDescent="0.2">
      <c r="A68" s="46" t="s">
        <v>805</v>
      </c>
      <c r="B68" s="46" t="s">
        <v>699</v>
      </c>
      <c r="C68" s="73">
        <v>0.58269501000000001</v>
      </c>
      <c r="D68" s="73">
        <v>1.5173248300000002</v>
      </c>
      <c r="E68" s="74">
        <f t="shared" si="0"/>
        <v>-0.61597213827971165</v>
      </c>
      <c r="F68" s="60">
        <f t="shared" si="1"/>
        <v>8.7997003662357667E-4</v>
      </c>
      <c r="G68" s="47">
        <v>111.36026077</v>
      </c>
      <c r="H68" s="121">
        <v>42.803150000000002</v>
      </c>
      <c r="I68" s="127"/>
      <c r="J68" s="73">
        <v>0.26163770999999997</v>
      </c>
      <c r="K68" s="73">
        <v>1.2773901699999999</v>
      </c>
      <c r="L68" s="74">
        <f t="shared" si="2"/>
        <v>-0.79517792124547193</v>
      </c>
      <c r="M68" s="60">
        <f t="shared" si="3"/>
        <v>0.44901312952722894</v>
      </c>
    </row>
    <row r="69" spans="1:13" ht="12.75" customHeight="1" x14ac:dyDescent="0.2">
      <c r="A69" s="46" t="s">
        <v>1150</v>
      </c>
      <c r="B69" s="46" t="s">
        <v>709</v>
      </c>
      <c r="C69" s="73">
        <v>0.57047054000000008</v>
      </c>
      <c r="D69" s="73">
        <v>0.99577079000000002</v>
      </c>
      <c r="E69" s="74">
        <f t="shared" si="0"/>
        <v>-0.42710657339125191</v>
      </c>
      <c r="F69" s="60">
        <f t="shared" si="1"/>
        <v>8.6150897701435893E-4</v>
      </c>
      <c r="G69" s="47">
        <v>1.3625963700000001</v>
      </c>
      <c r="H69" s="121">
        <v>95.119349999999997</v>
      </c>
      <c r="I69" s="127"/>
      <c r="J69" s="73">
        <v>4.2076589999999997E-2</v>
      </c>
      <c r="K69" s="73">
        <v>8.6022500000000005E-4</v>
      </c>
      <c r="L69" s="74">
        <f t="shared" si="2"/>
        <v>47.9134703129995</v>
      </c>
      <c r="M69" s="60">
        <f t="shared" si="3"/>
        <v>7.3757691326181346E-2</v>
      </c>
    </row>
    <row r="70" spans="1:13" ht="12.75" customHeight="1" x14ac:dyDescent="0.2">
      <c r="A70" s="46" t="s">
        <v>1059</v>
      </c>
      <c r="B70" s="46" t="s">
        <v>163</v>
      </c>
      <c r="C70" s="73">
        <v>0.56999093999999995</v>
      </c>
      <c r="D70" s="73">
        <v>0.92314949999999996</v>
      </c>
      <c r="E70" s="74">
        <f t="shared" si="0"/>
        <v>-0.38255836134883903</v>
      </c>
      <c r="F70" s="60">
        <f t="shared" si="1"/>
        <v>8.6078469823674454E-4</v>
      </c>
      <c r="G70" s="47">
        <v>22.129660350000002</v>
      </c>
      <c r="H70" s="121">
        <v>27.9435</v>
      </c>
      <c r="I70" s="127"/>
      <c r="J70" s="73">
        <v>0.11504033</v>
      </c>
      <c r="K70" s="73">
        <v>0.33717681999999999</v>
      </c>
      <c r="L70" s="74">
        <f t="shared" si="2"/>
        <v>-0.65881305245123323</v>
      </c>
      <c r="M70" s="60">
        <f t="shared" si="3"/>
        <v>0.20182834835936164</v>
      </c>
    </row>
    <row r="71" spans="1:13" ht="12.75" customHeight="1" x14ac:dyDescent="0.2">
      <c r="A71" s="46" t="s">
        <v>1064</v>
      </c>
      <c r="B71" s="46" t="s">
        <v>496</v>
      </c>
      <c r="C71" s="73">
        <v>0.54267525999999999</v>
      </c>
      <c r="D71" s="73">
        <v>1.91269004</v>
      </c>
      <c r="E71" s="74">
        <f t="shared" ref="E71:E134" si="4">IF(ISERROR(C71/D71-1),"",IF((C71/D71-1)&gt;10000%,"",C71/D71-1))</f>
        <v>-0.71627642291690918</v>
      </c>
      <c r="F71" s="60">
        <f t="shared" ref="F71:F134" si="5">C71/$C$232</f>
        <v>8.195333068270295E-4</v>
      </c>
      <c r="G71" s="47">
        <v>21.084918250000001</v>
      </c>
      <c r="H71" s="121">
        <v>64.615049999999997</v>
      </c>
      <c r="I71" s="127"/>
      <c r="J71" s="73">
        <v>3.4274813100000001</v>
      </c>
      <c r="K71" s="73">
        <v>3.6870670200000002</v>
      </c>
      <c r="L71" s="74">
        <f t="shared" ref="L71:L134" si="6">IF(ISERROR(J71/K71-1),"",IF((J71/K71-1)&gt;10000%,"",J71/K71-1))</f>
        <v>-7.0404391510084374E-2</v>
      </c>
      <c r="M71" s="60">
        <f t="shared" ref="M71:M134" si="7">IF(ISERROR(J71/C71),"",IF(J71/C71&gt;10000%,"",J71/C71))</f>
        <v>6.3158974853580023</v>
      </c>
    </row>
    <row r="72" spans="1:13" ht="12.75" customHeight="1" x14ac:dyDescent="0.2">
      <c r="A72" s="46" t="s">
        <v>814</v>
      </c>
      <c r="B72" s="46" t="s">
        <v>713</v>
      </c>
      <c r="C72" s="73">
        <v>0.49881917599999998</v>
      </c>
      <c r="D72" s="73">
        <v>0.72623449399999995</v>
      </c>
      <c r="E72" s="74">
        <f t="shared" si="4"/>
        <v>-0.3131430961746634</v>
      </c>
      <c r="F72" s="60">
        <f t="shared" si="5"/>
        <v>7.5330305054999928E-4</v>
      </c>
      <c r="G72" s="47">
        <v>41.091258270000004</v>
      </c>
      <c r="H72" s="121">
        <v>60.273449999999997</v>
      </c>
      <c r="I72" s="127"/>
      <c r="J72" s="73">
        <v>0.28563604999999997</v>
      </c>
      <c r="K72" s="73">
        <v>0.14640188000000001</v>
      </c>
      <c r="L72" s="74">
        <f t="shared" si="6"/>
        <v>0.9510408609506924</v>
      </c>
      <c r="M72" s="60">
        <f t="shared" si="7"/>
        <v>0.57262443735723578</v>
      </c>
    </row>
    <row r="73" spans="1:13" ht="12.75" customHeight="1" x14ac:dyDescent="0.2">
      <c r="A73" s="46" t="s">
        <v>1158</v>
      </c>
      <c r="B73" s="46" t="s">
        <v>771</v>
      </c>
      <c r="C73" s="73">
        <v>0.45403345000000001</v>
      </c>
      <c r="D73" s="73">
        <v>0.28202190999999999</v>
      </c>
      <c r="E73" s="74">
        <f t="shared" si="4"/>
        <v>0.60992261204102904</v>
      </c>
      <c r="F73" s="60">
        <f t="shared" si="5"/>
        <v>6.8566887439936873E-4</v>
      </c>
      <c r="G73" s="47">
        <v>0.45577051000000002</v>
      </c>
      <c r="H73" s="121">
        <v>41.104300000000002</v>
      </c>
      <c r="I73" s="127"/>
      <c r="J73" s="73">
        <v>2.4188900000000003E-2</v>
      </c>
      <c r="K73" s="73">
        <v>1.1531600000000001E-2</v>
      </c>
      <c r="L73" s="74">
        <f t="shared" si="6"/>
        <v>1.0976187172638663</v>
      </c>
      <c r="M73" s="60">
        <f t="shared" si="7"/>
        <v>5.3275590157509323E-2</v>
      </c>
    </row>
    <row r="74" spans="1:13" ht="12.75" customHeight="1" x14ac:dyDescent="0.2">
      <c r="A74" s="46" t="s">
        <v>829</v>
      </c>
      <c r="B74" s="46" t="s">
        <v>718</v>
      </c>
      <c r="C74" s="73">
        <v>0.45240563</v>
      </c>
      <c r="D74" s="73">
        <v>0.46452934000000001</v>
      </c>
      <c r="E74" s="74">
        <f t="shared" si="4"/>
        <v>-2.6098911211937637E-2</v>
      </c>
      <c r="F74" s="60">
        <f t="shared" si="5"/>
        <v>6.832105852422047E-4</v>
      </c>
      <c r="G74" s="47">
        <v>59.69118374</v>
      </c>
      <c r="H74" s="121">
        <v>77.682500000000005</v>
      </c>
      <c r="I74" s="127"/>
      <c r="J74" s="73">
        <v>0.46638196000000004</v>
      </c>
      <c r="K74" s="73">
        <v>0.42979078999999998</v>
      </c>
      <c r="L74" s="74">
        <f t="shared" si="6"/>
        <v>8.5137166387395213E-2</v>
      </c>
      <c r="M74" s="60">
        <f t="shared" si="7"/>
        <v>1.0308933600141095</v>
      </c>
    </row>
    <row r="75" spans="1:13" ht="12.75" customHeight="1" x14ac:dyDescent="0.2">
      <c r="A75" s="46" t="s">
        <v>1372</v>
      </c>
      <c r="B75" s="46" t="s">
        <v>1373</v>
      </c>
      <c r="C75" s="73">
        <v>0.43821124</v>
      </c>
      <c r="D75" s="73">
        <v>0.17053797000000001</v>
      </c>
      <c r="E75" s="74">
        <f t="shared" si="4"/>
        <v>1.5695816597324335</v>
      </c>
      <c r="F75" s="60">
        <f t="shared" si="5"/>
        <v>6.6177460643032269E-4</v>
      </c>
      <c r="G75" s="47">
        <v>0.42236212300000003</v>
      </c>
      <c r="H75" s="121">
        <v>96.922799999999995</v>
      </c>
      <c r="I75" s="127"/>
      <c r="J75" s="73">
        <v>0.27970368000000001</v>
      </c>
      <c r="K75" s="73">
        <v>0.18506522</v>
      </c>
      <c r="L75" s="74">
        <f t="shared" si="6"/>
        <v>0.5113789614277604</v>
      </c>
      <c r="M75" s="60">
        <f t="shared" si="7"/>
        <v>0.63828504262008434</v>
      </c>
    </row>
    <row r="76" spans="1:13" ht="12.75" customHeight="1" x14ac:dyDescent="0.2">
      <c r="A76" s="46" t="s">
        <v>1388</v>
      </c>
      <c r="B76" s="46" t="s">
        <v>1389</v>
      </c>
      <c r="C76" s="73">
        <v>0.42424434999999999</v>
      </c>
      <c r="D76" s="73">
        <v>3.8942320000000002E-2</v>
      </c>
      <c r="E76" s="74">
        <f t="shared" si="4"/>
        <v>9.8941724581380868</v>
      </c>
      <c r="F76" s="60">
        <f t="shared" si="5"/>
        <v>6.4068219188430234E-4</v>
      </c>
      <c r="G76" s="47">
        <v>0.55943528099999995</v>
      </c>
      <c r="H76" s="121">
        <v>79.936400000000006</v>
      </c>
      <c r="I76" s="127"/>
      <c r="J76" s="73">
        <v>4.9565320000000003E-2</v>
      </c>
      <c r="K76" s="73">
        <v>8.9227999999999998E-3</v>
      </c>
      <c r="L76" s="74">
        <f t="shared" si="6"/>
        <v>4.5549065315820148</v>
      </c>
      <c r="M76" s="60">
        <f t="shared" si="7"/>
        <v>0.11683200966612756</v>
      </c>
    </row>
    <row r="77" spans="1:13" ht="12.75" customHeight="1" x14ac:dyDescent="0.2">
      <c r="A77" s="46" t="s">
        <v>1153</v>
      </c>
      <c r="B77" s="46" t="s">
        <v>707</v>
      </c>
      <c r="C77" s="73">
        <v>0.40477969799999997</v>
      </c>
      <c r="D77" s="73">
        <v>0.98448260199999993</v>
      </c>
      <c r="E77" s="74">
        <f t="shared" si="4"/>
        <v>-0.58884017129639432</v>
      </c>
      <c r="F77" s="60">
        <f t="shared" si="5"/>
        <v>6.112872078199885E-4</v>
      </c>
      <c r="G77" s="47">
        <v>29.756189899999999</v>
      </c>
      <c r="H77" s="121">
        <v>176.36064999999999</v>
      </c>
      <c r="I77" s="127"/>
      <c r="J77" s="73">
        <v>0.24928233</v>
      </c>
      <c r="K77" s="73">
        <v>0.72122012999999996</v>
      </c>
      <c r="L77" s="74">
        <f t="shared" si="6"/>
        <v>-0.65436027139175934</v>
      </c>
      <c r="M77" s="60">
        <f t="shared" si="7"/>
        <v>0.61584691927903956</v>
      </c>
    </row>
    <row r="78" spans="1:13" ht="12.75" customHeight="1" x14ac:dyDescent="0.2">
      <c r="A78" s="46" t="s">
        <v>1282</v>
      </c>
      <c r="B78" s="46" t="s">
        <v>1281</v>
      </c>
      <c r="C78" s="73">
        <v>0.39684071000000004</v>
      </c>
      <c r="D78" s="73">
        <v>0.51585722000000001</v>
      </c>
      <c r="E78" s="74">
        <f t="shared" si="4"/>
        <v>-0.2307159915295941</v>
      </c>
      <c r="F78" s="60">
        <f t="shared" si="5"/>
        <v>5.992979656929381E-4</v>
      </c>
      <c r="G78" s="47">
        <v>4.046777316</v>
      </c>
      <c r="H78" s="121">
        <v>77.872500000000002</v>
      </c>
      <c r="I78" s="127"/>
      <c r="J78" s="73">
        <v>0.1221463</v>
      </c>
      <c r="K78" s="73">
        <v>5.1482599999999996E-2</v>
      </c>
      <c r="L78" s="74">
        <f t="shared" si="6"/>
        <v>1.3725744232031794</v>
      </c>
      <c r="M78" s="60">
        <f t="shared" si="7"/>
        <v>0.30779679836778839</v>
      </c>
    </row>
    <row r="79" spans="1:13" ht="12.75" customHeight="1" x14ac:dyDescent="0.2">
      <c r="A79" s="46" t="s">
        <v>796</v>
      </c>
      <c r="B79" s="46" t="s">
        <v>684</v>
      </c>
      <c r="C79" s="73">
        <v>0.39546402000000003</v>
      </c>
      <c r="D79" s="73">
        <v>0.74449125000000005</v>
      </c>
      <c r="E79" s="74">
        <f t="shared" si="4"/>
        <v>-0.4688130720139424</v>
      </c>
      <c r="F79" s="60">
        <f t="shared" si="5"/>
        <v>5.9721892618010727E-4</v>
      </c>
      <c r="G79" s="47">
        <v>38.414008490000001</v>
      </c>
      <c r="H79" s="121">
        <v>63.157249999999998</v>
      </c>
      <c r="I79" s="127"/>
      <c r="J79" s="73">
        <v>5.7560650000000004</v>
      </c>
      <c r="K79" s="73">
        <v>0.87606253000000001</v>
      </c>
      <c r="L79" s="74">
        <f t="shared" si="6"/>
        <v>5.5703814543923027</v>
      </c>
      <c r="M79" s="60">
        <f t="shared" si="7"/>
        <v>14.555217943720898</v>
      </c>
    </row>
    <row r="80" spans="1:13" ht="12.75" customHeight="1" x14ac:dyDescent="0.2">
      <c r="A80" s="46" t="s">
        <v>1081</v>
      </c>
      <c r="B80" s="46" t="s">
        <v>1082</v>
      </c>
      <c r="C80" s="73">
        <v>0.39004113000000001</v>
      </c>
      <c r="D80" s="73">
        <v>0</v>
      </c>
      <c r="E80" s="74" t="str">
        <f t="shared" si="4"/>
        <v/>
      </c>
      <c r="F80" s="60">
        <f t="shared" si="5"/>
        <v>5.8902942630451093E-4</v>
      </c>
      <c r="G80" s="47">
        <v>2.8903579000000002E-2</v>
      </c>
      <c r="H80" s="121">
        <v>19.2379</v>
      </c>
      <c r="I80" s="127"/>
      <c r="J80" s="73">
        <v>0</v>
      </c>
      <c r="K80" s="73">
        <v>0</v>
      </c>
      <c r="L80" s="74" t="str">
        <f t="shared" si="6"/>
        <v/>
      </c>
      <c r="M80" s="60">
        <f t="shared" si="7"/>
        <v>0</v>
      </c>
    </row>
    <row r="81" spans="1:13" ht="12.75" customHeight="1" x14ac:dyDescent="0.2">
      <c r="A81" s="46" t="s">
        <v>1141</v>
      </c>
      <c r="B81" s="46" t="s">
        <v>762</v>
      </c>
      <c r="C81" s="73">
        <v>0.38930204499999999</v>
      </c>
      <c r="D81" s="73">
        <v>0.60363897499999997</v>
      </c>
      <c r="E81" s="74">
        <f t="shared" si="4"/>
        <v>-0.35507470338541347</v>
      </c>
      <c r="F81" s="60">
        <f t="shared" si="5"/>
        <v>5.8791328039051389E-4</v>
      </c>
      <c r="G81" s="47">
        <v>1.7336315099999999</v>
      </c>
      <c r="H81" s="121">
        <v>210.48859999999999</v>
      </c>
      <c r="I81" s="127"/>
      <c r="J81" s="73">
        <v>0.30131728000000002</v>
      </c>
      <c r="K81" s="73">
        <v>0.27294446999999999</v>
      </c>
      <c r="L81" s="74">
        <f t="shared" si="6"/>
        <v>0.10395085124824122</v>
      </c>
      <c r="M81" s="60">
        <f t="shared" si="7"/>
        <v>0.77399357098162691</v>
      </c>
    </row>
    <row r="82" spans="1:13" ht="12.75" customHeight="1" x14ac:dyDescent="0.2">
      <c r="A82" s="46" t="s">
        <v>866</v>
      </c>
      <c r="B82" s="46" t="s">
        <v>749</v>
      </c>
      <c r="C82" s="73">
        <v>0.37909245000000003</v>
      </c>
      <c r="D82" s="73">
        <v>0.61985081000000009</v>
      </c>
      <c r="E82" s="74">
        <f t="shared" si="4"/>
        <v>-0.38841339902419425</v>
      </c>
      <c r="F82" s="60">
        <f t="shared" si="5"/>
        <v>5.724950297930669E-4</v>
      </c>
      <c r="G82" s="47">
        <v>13.97596152</v>
      </c>
      <c r="H82" s="121">
        <v>36.979999999999997</v>
      </c>
      <c r="I82" s="127"/>
      <c r="J82" s="73">
        <v>0.12303699999999999</v>
      </c>
      <c r="K82" s="73">
        <v>1.8229100000000001E-3</v>
      </c>
      <c r="L82" s="74">
        <f t="shared" si="6"/>
        <v>66.494829695377163</v>
      </c>
      <c r="M82" s="60">
        <f t="shared" si="7"/>
        <v>0.32455671433182059</v>
      </c>
    </row>
    <row r="83" spans="1:13" ht="12.75" customHeight="1" x14ac:dyDescent="0.2">
      <c r="A83" s="46" t="s">
        <v>1510</v>
      </c>
      <c r="B83" s="46" t="s">
        <v>1511</v>
      </c>
      <c r="C83" s="73">
        <v>0.35865037999999999</v>
      </c>
      <c r="D83" s="73">
        <v>0.50717421000000007</v>
      </c>
      <c r="E83" s="74">
        <f t="shared" si="4"/>
        <v>-0.29284578567194897</v>
      </c>
      <c r="F83" s="60">
        <f t="shared" si="5"/>
        <v>5.4162397584914907E-4</v>
      </c>
      <c r="G83" s="47">
        <v>0.61300294999999994</v>
      </c>
      <c r="H83" s="121">
        <v>209.93635</v>
      </c>
      <c r="I83" s="127"/>
      <c r="J83" s="73">
        <v>0</v>
      </c>
      <c r="K83" s="73">
        <v>0</v>
      </c>
      <c r="L83" s="74" t="str">
        <f t="shared" si="6"/>
        <v/>
      </c>
      <c r="M83" s="60">
        <f t="shared" si="7"/>
        <v>0</v>
      </c>
    </row>
    <row r="84" spans="1:13" ht="12.75" customHeight="1" x14ac:dyDescent="0.2">
      <c r="A84" s="46" t="s">
        <v>1161</v>
      </c>
      <c r="B84" s="46" t="s">
        <v>692</v>
      </c>
      <c r="C84" s="73">
        <v>0.35543147999999997</v>
      </c>
      <c r="D84" s="73">
        <v>0.23001075000000001</v>
      </c>
      <c r="E84" s="74">
        <f t="shared" si="4"/>
        <v>0.54528203573093847</v>
      </c>
      <c r="F84" s="60">
        <f t="shared" si="5"/>
        <v>5.3676288127604192E-4</v>
      </c>
      <c r="G84" s="47">
        <v>119.37385017</v>
      </c>
      <c r="H84" s="121">
        <v>18.9114</v>
      </c>
      <c r="I84" s="127"/>
      <c r="J84" s="73">
        <v>0.16850271999999999</v>
      </c>
      <c r="K84" s="73">
        <v>0.26724284000000004</v>
      </c>
      <c r="L84" s="74">
        <f t="shared" si="6"/>
        <v>-0.36947713921914627</v>
      </c>
      <c r="M84" s="60">
        <f t="shared" si="7"/>
        <v>0.47407933591025764</v>
      </c>
    </row>
    <row r="85" spans="1:13" ht="12.75" customHeight="1" x14ac:dyDescent="0.2">
      <c r="A85" s="46" t="s">
        <v>1422</v>
      </c>
      <c r="B85" s="46" t="s">
        <v>1423</v>
      </c>
      <c r="C85" s="73">
        <v>0.34222363</v>
      </c>
      <c r="D85" s="73">
        <v>0.22710568</v>
      </c>
      <c r="E85" s="74">
        <f t="shared" si="4"/>
        <v>0.50689154934390013</v>
      </c>
      <c r="F85" s="60">
        <f t="shared" si="5"/>
        <v>5.1681674813819562E-4</v>
      </c>
      <c r="G85" s="47">
        <v>1.401699933</v>
      </c>
      <c r="H85" s="121">
        <v>43.26155</v>
      </c>
      <c r="I85" s="127"/>
      <c r="J85" s="73">
        <v>7.7906470000000005E-2</v>
      </c>
      <c r="K85" s="73">
        <v>4.4891260000000002E-2</v>
      </c>
      <c r="L85" s="74">
        <f t="shared" si="6"/>
        <v>0.73544850378447846</v>
      </c>
      <c r="M85" s="60">
        <f t="shared" si="7"/>
        <v>0.22764783951359527</v>
      </c>
    </row>
    <row r="86" spans="1:13" ht="12.75" customHeight="1" x14ac:dyDescent="0.2">
      <c r="A86" s="46" t="s">
        <v>798</v>
      </c>
      <c r="B86" s="46" t="s">
        <v>688</v>
      </c>
      <c r="C86" s="73">
        <v>0.33400732999999999</v>
      </c>
      <c r="D86" s="73">
        <v>1.6591564299999999</v>
      </c>
      <c r="E86" s="74">
        <f t="shared" si="4"/>
        <v>-0.79868846363088264</v>
      </c>
      <c r="F86" s="60">
        <f t="shared" si="5"/>
        <v>5.04408717027872E-4</v>
      </c>
      <c r="G86" s="47">
        <v>41.603475359999997</v>
      </c>
      <c r="H86" s="121">
        <v>27.080200000000001</v>
      </c>
      <c r="I86" s="127"/>
      <c r="J86" s="73">
        <v>7.6848699999999992E-2</v>
      </c>
      <c r="K86" s="73">
        <v>0.27939190000000003</v>
      </c>
      <c r="L86" s="74">
        <f t="shared" si="6"/>
        <v>-0.72494299226283943</v>
      </c>
      <c r="M86" s="60">
        <f t="shared" si="7"/>
        <v>0.23008087876394806</v>
      </c>
    </row>
    <row r="87" spans="1:13" ht="12.75" customHeight="1" x14ac:dyDescent="0.2">
      <c r="A87" s="46" t="s">
        <v>1168</v>
      </c>
      <c r="B87" s="46" t="s">
        <v>786</v>
      </c>
      <c r="C87" s="73">
        <v>0.33331769999999999</v>
      </c>
      <c r="D87" s="73">
        <v>1.5909592100000001</v>
      </c>
      <c r="E87" s="74">
        <f t="shared" si="4"/>
        <v>-0.79049261734372189</v>
      </c>
      <c r="F87" s="60">
        <f t="shared" si="5"/>
        <v>5.0336725669966923E-4</v>
      </c>
      <c r="G87" s="47">
        <v>0.53886650999999997</v>
      </c>
      <c r="H87" s="121">
        <v>65.722800000000007</v>
      </c>
      <c r="I87" s="127"/>
      <c r="J87" s="73">
        <v>0</v>
      </c>
      <c r="K87" s="73">
        <v>0</v>
      </c>
      <c r="L87" s="74" t="str">
        <f t="shared" si="6"/>
        <v/>
      </c>
      <c r="M87" s="60">
        <f t="shared" si="7"/>
        <v>0</v>
      </c>
    </row>
    <row r="88" spans="1:13" ht="12.75" customHeight="1" x14ac:dyDescent="0.2">
      <c r="A88" s="46" t="s">
        <v>1143</v>
      </c>
      <c r="B88" s="46" t="s">
        <v>765</v>
      </c>
      <c r="C88" s="73">
        <v>0.317205821</v>
      </c>
      <c r="D88" s="73">
        <v>0.108509985</v>
      </c>
      <c r="E88" s="74">
        <f t="shared" si="4"/>
        <v>1.923286930691217</v>
      </c>
      <c r="F88" s="60">
        <f t="shared" si="5"/>
        <v>4.7903553854456674E-4</v>
      </c>
      <c r="G88" s="47">
        <v>0.62528781000000011</v>
      </c>
      <c r="H88" s="121">
        <v>125.4335</v>
      </c>
      <c r="I88" s="127"/>
      <c r="J88" s="73">
        <v>0.12963349000000002</v>
      </c>
      <c r="K88" s="73">
        <v>1.73233E-2</v>
      </c>
      <c r="L88" s="74">
        <f t="shared" si="6"/>
        <v>6.4831868062089795</v>
      </c>
      <c r="M88" s="60">
        <f t="shared" si="7"/>
        <v>0.40867311196032563</v>
      </c>
    </row>
    <row r="89" spans="1:13" ht="12.75" customHeight="1" x14ac:dyDescent="0.2">
      <c r="A89" s="46" t="s">
        <v>1370</v>
      </c>
      <c r="B89" s="46" t="s">
        <v>1371</v>
      </c>
      <c r="C89" s="73">
        <v>0.31526114</v>
      </c>
      <c r="D89" s="73">
        <v>0.38295808000000003</v>
      </c>
      <c r="E89" s="74">
        <f t="shared" si="4"/>
        <v>-0.17677376072075579</v>
      </c>
      <c r="F89" s="60">
        <f t="shared" si="5"/>
        <v>4.7609873458808328E-4</v>
      </c>
      <c r="G89" s="47">
        <v>0.102750009</v>
      </c>
      <c r="H89" s="121">
        <v>72.737350000000006</v>
      </c>
      <c r="I89" s="127"/>
      <c r="J89" s="73">
        <v>1.053544E-2</v>
      </c>
      <c r="K89" s="73">
        <v>3.6673700000000001E-3</v>
      </c>
      <c r="L89" s="74">
        <f t="shared" si="6"/>
        <v>1.8727507723518486</v>
      </c>
      <c r="M89" s="60">
        <f t="shared" si="7"/>
        <v>3.3418137103735653E-2</v>
      </c>
    </row>
    <row r="90" spans="1:13" ht="12.75" customHeight="1" x14ac:dyDescent="0.2">
      <c r="A90" s="46" t="s">
        <v>1163</v>
      </c>
      <c r="B90" s="46" t="s">
        <v>774</v>
      </c>
      <c r="C90" s="73">
        <v>0.31385464000000002</v>
      </c>
      <c r="D90" s="73">
        <v>0.31565802000000004</v>
      </c>
      <c r="E90" s="74">
        <f t="shared" si="4"/>
        <v>-5.7130815177768302E-3</v>
      </c>
      <c r="F90" s="60">
        <f t="shared" si="5"/>
        <v>4.7397467683013019E-4</v>
      </c>
      <c r="G90" s="47">
        <v>0.47493785999999999</v>
      </c>
      <c r="H90" s="121">
        <v>212.93764999999999</v>
      </c>
      <c r="I90" s="127"/>
      <c r="J90" s="73">
        <v>0</v>
      </c>
      <c r="K90" s="73">
        <v>0</v>
      </c>
      <c r="L90" s="74" t="str">
        <f t="shared" si="6"/>
        <v/>
      </c>
      <c r="M90" s="60">
        <f t="shared" si="7"/>
        <v>0</v>
      </c>
    </row>
    <row r="91" spans="1:13" ht="12.75" customHeight="1" x14ac:dyDescent="0.2">
      <c r="A91" s="46" t="s">
        <v>1167</v>
      </c>
      <c r="B91" s="46" t="s">
        <v>698</v>
      </c>
      <c r="C91" s="73">
        <v>0.31368989000000003</v>
      </c>
      <c r="D91" s="73">
        <v>0.43525885999999997</v>
      </c>
      <c r="E91" s="74">
        <f t="shared" si="4"/>
        <v>-0.27930268897915134</v>
      </c>
      <c r="F91" s="60">
        <f t="shared" si="5"/>
        <v>4.7372587589474257E-4</v>
      </c>
      <c r="G91" s="47">
        <v>54.260587710000003</v>
      </c>
      <c r="H91" s="121">
        <v>60.199550000000002</v>
      </c>
      <c r="I91" s="127"/>
      <c r="J91" s="73">
        <v>1.2487500000000001E-3</v>
      </c>
      <c r="K91" s="73">
        <v>3.8252999999999996E-4</v>
      </c>
      <c r="L91" s="74">
        <f t="shared" si="6"/>
        <v>2.2644498470708188</v>
      </c>
      <c r="M91" s="60">
        <f t="shared" si="7"/>
        <v>3.980842353574098E-3</v>
      </c>
    </row>
    <row r="92" spans="1:13" ht="12.75" customHeight="1" x14ac:dyDescent="0.2">
      <c r="A92" s="46" t="s">
        <v>876</v>
      </c>
      <c r="B92" s="46" t="s">
        <v>878</v>
      </c>
      <c r="C92" s="73">
        <v>0.31295834</v>
      </c>
      <c r="D92" s="73">
        <v>0.61038550999999996</v>
      </c>
      <c r="E92" s="74">
        <f t="shared" si="4"/>
        <v>-0.48727757315208875</v>
      </c>
      <c r="F92" s="60">
        <f t="shared" si="5"/>
        <v>4.7262110913126539E-4</v>
      </c>
      <c r="G92" s="47">
        <v>28.507797979999999</v>
      </c>
      <c r="H92" s="121">
        <v>430.04674999999997</v>
      </c>
      <c r="I92" s="127"/>
      <c r="J92" s="73">
        <v>0.50898204999999996</v>
      </c>
      <c r="K92" s="73">
        <v>0.69121952500000006</v>
      </c>
      <c r="L92" s="74">
        <f t="shared" si="6"/>
        <v>-0.26364630686611479</v>
      </c>
      <c r="M92" s="60">
        <f t="shared" si="7"/>
        <v>1.6263572014089798</v>
      </c>
    </row>
    <row r="93" spans="1:13" ht="12.75" customHeight="1" x14ac:dyDescent="0.2">
      <c r="A93" s="46" t="s">
        <v>1137</v>
      </c>
      <c r="B93" s="46" t="s">
        <v>773</v>
      </c>
      <c r="C93" s="73">
        <v>0.30024690000000004</v>
      </c>
      <c r="D93" s="73">
        <v>0.51398261999999995</v>
      </c>
      <c r="E93" s="74">
        <f t="shared" si="4"/>
        <v>-0.41584230999873095</v>
      </c>
      <c r="F93" s="60">
        <f t="shared" si="5"/>
        <v>4.5342464077239208E-4</v>
      </c>
      <c r="G93" s="47">
        <v>3.9049311000000002</v>
      </c>
      <c r="H93" s="121">
        <v>159.47065000000001</v>
      </c>
      <c r="I93" s="127"/>
      <c r="J93" s="73">
        <v>0.20239063000000002</v>
      </c>
      <c r="K93" s="73">
        <v>0.31027646000000003</v>
      </c>
      <c r="L93" s="74">
        <f t="shared" si="6"/>
        <v>-0.34770871757399835</v>
      </c>
      <c r="M93" s="60">
        <f t="shared" si="7"/>
        <v>0.67408066494608265</v>
      </c>
    </row>
    <row r="94" spans="1:13" ht="12.75" customHeight="1" x14ac:dyDescent="0.2">
      <c r="A94" s="46" t="s">
        <v>1286</v>
      </c>
      <c r="B94" s="46" t="s">
        <v>1285</v>
      </c>
      <c r="C94" s="73">
        <v>0.29570015999999999</v>
      </c>
      <c r="D94" s="73">
        <v>0.37337028999999999</v>
      </c>
      <c r="E94" s="74">
        <f t="shared" si="4"/>
        <v>-0.20802439851333643</v>
      </c>
      <c r="F94" s="60">
        <f t="shared" si="5"/>
        <v>4.46558278617827E-4</v>
      </c>
      <c r="G94" s="47">
        <v>3.1396921460000002</v>
      </c>
      <c r="H94" s="121">
        <v>149.67500000000001</v>
      </c>
      <c r="I94" s="127"/>
      <c r="J94" s="73">
        <v>3.5835550000000001E-2</v>
      </c>
      <c r="K94" s="73">
        <v>3.87225E-2</v>
      </c>
      <c r="L94" s="74">
        <f t="shared" si="6"/>
        <v>-7.455484537413648E-2</v>
      </c>
      <c r="M94" s="60">
        <f t="shared" si="7"/>
        <v>0.12118880828471652</v>
      </c>
    </row>
    <row r="95" spans="1:13" ht="12.75" customHeight="1" x14ac:dyDescent="0.2">
      <c r="A95" s="46" t="s">
        <v>1060</v>
      </c>
      <c r="B95" s="46" t="s">
        <v>164</v>
      </c>
      <c r="C95" s="73">
        <v>0.29513173999999998</v>
      </c>
      <c r="D95" s="73">
        <v>0.25661450000000002</v>
      </c>
      <c r="E95" s="74">
        <f t="shared" si="4"/>
        <v>0.15009767569642385</v>
      </c>
      <c r="F95" s="60">
        <f t="shared" si="5"/>
        <v>4.4569986631013005E-4</v>
      </c>
      <c r="G95" s="47">
        <v>13.45255845</v>
      </c>
      <c r="H95" s="121">
        <v>71.314549999999997</v>
      </c>
      <c r="I95" s="127"/>
      <c r="J95" s="73">
        <v>0.35457254999999999</v>
      </c>
      <c r="K95" s="73">
        <v>1.7182411449999999</v>
      </c>
      <c r="L95" s="74">
        <f t="shared" si="6"/>
        <v>-0.79364214910591024</v>
      </c>
      <c r="M95" s="60">
        <f t="shared" si="7"/>
        <v>1.2014043287922878</v>
      </c>
    </row>
    <row r="96" spans="1:13" ht="12.75" customHeight="1" x14ac:dyDescent="0.2">
      <c r="A96" s="46" t="s">
        <v>802</v>
      </c>
      <c r="B96" s="46" t="s">
        <v>694</v>
      </c>
      <c r="C96" s="73">
        <v>0.28937995</v>
      </c>
      <c r="D96" s="73">
        <v>0.61998978999999999</v>
      </c>
      <c r="E96" s="74">
        <f t="shared" si="4"/>
        <v>-0.5332504588502982</v>
      </c>
      <c r="F96" s="60">
        <f t="shared" si="5"/>
        <v>4.3701367066731664E-4</v>
      </c>
      <c r="G96" s="47">
        <v>153.47060613999997</v>
      </c>
      <c r="H96" s="121">
        <v>41.269950000000001</v>
      </c>
      <c r="I96" s="127"/>
      <c r="J96" s="73">
        <v>0.51144038000000003</v>
      </c>
      <c r="K96" s="73">
        <v>0.53216001000000002</v>
      </c>
      <c r="L96" s="74">
        <f t="shared" si="6"/>
        <v>-3.8934962437331522E-2</v>
      </c>
      <c r="M96" s="60">
        <f t="shared" si="7"/>
        <v>1.7673663292843891</v>
      </c>
    </row>
    <row r="97" spans="1:13" ht="12.75" customHeight="1" x14ac:dyDescent="0.2">
      <c r="A97" s="46" t="s">
        <v>853</v>
      </c>
      <c r="B97" s="46" t="s">
        <v>731</v>
      </c>
      <c r="C97" s="73">
        <v>0.28325953999999998</v>
      </c>
      <c r="D97" s="73">
        <v>5.7788230000000003E-2</v>
      </c>
      <c r="E97" s="74">
        <f t="shared" si="4"/>
        <v>3.9016822283707251</v>
      </c>
      <c r="F97" s="60">
        <f t="shared" si="5"/>
        <v>4.2777079520172565E-4</v>
      </c>
      <c r="G97" s="47">
        <v>0.17850550000000001</v>
      </c>
      <c r="H97" s="121">
        <v>54.564450000000001</v>
      </c>
      <c r="I97" s="127"/>
      <c r="J97" s="73">
        <v>0</v>
      </c>
      <c r="K97" s="73">
        <v>0</v>
      </c>
      <c r="L97" s="74" t="str">
        <f t="shared" si="6"/>
        <v/>
      </c>
      <c r="M97" s="60">
        <f t="shared" si="7"/>
        <v>0</v>
      </c>
    </row>
    <row r="98" spans="1:13" ht="12.75" customHeight="1" x14ac:dyDescent="0.2">
      <c r="A98" s="46" t="s">
        <v>1139</v>
      </c>
      <c r="B98" s="46" t="s">
        <v>702</v>
      </c>
      <c r="C98" s="73">
        <v>0.28196473999999999</v>
      </c>
      <c r="D98" s="73">
        <v>0.15447303000000001</v>
      </c>
      <c r="E98" s="74">
        <f t="shared" si="4"/>
        <v>0.82533313420472143</v>
      </c>
      <c r="F98" s="60">
        <f t="shared" si="5"/>
        <v>4.2581542372287912E-4</v>
      </c>
      <c r="G98" s="47">
        <v>10.693606689999999</v>
      </c>
      <c r="H98" s="121">
        <v>64.234300000000005</v>
      </c>
      <c r="I98" s="127"/>
      <c r="J98" s="73">
        <v>0.15318735</v>
      </c>
      <c r="K98" s="73">
        <v>2.4749630000000002E-2</v>
      </c>
      <c r="L98" s="74">
        <f t="shared" si="6"/>
        <v>5.1894804083939841</v>
      </c>
      <c r="M98" s="60">
        <f t="shared" si="7"/>
        <v>0.54328548314232483</v>
      </c>
    </row>
    <row r="99" spans="1:13" ht="12.75" customHeight="1" x14ac:dyDescent="0.2">
      <c r="A99" s="46" t="s">
        <v>854</v>
      </c>
      <c r="B99" s="46" t="s">
        <v>732</v>
      </c>
      <c r="C99" s="73">
        <v>0.24838079699999999</v>
      </c>
      <c r="D99" s="73">
        <v>0.123182508</v>
      </c>
      <c r="E99" s="74">
        <f t="shared" si="4"/>
        <v>1.0163641821613179</v>
      </c>
      <c r="F99" s="60">
        <f t="shared" si="5"/>
        <v>3.7509787329856E-4</v>
      </c>
      <c r="G99" s="47">
        <v>4.2799109299999998</v>
      </c>
      <c r="H99" s="121">
        <v>226.69550000000001</v>
      </c>
      <c r="I99" s="127"/>
      <c r="J99" s="73">
        <v>4.0299999999999997E-3</v>
      </c>
      <c r="K99" s="73">
        <v>0</v>
      </c>
      <c r="L99" s="74" t="str">
        <f t="shared" si="6"/>
        <v/>
      </c>
      <c r="M99" s="60">
        <f t="shared" si="7"/>
        <v>1.6225086837127752E-2</v>
      </c>
    </row>
    <row r="100" spans="1:13" ht="12.75" customHeight="1" x14ac:dyDescent="0.2">
      <c r="A100" s="46" t="s">
        <v>1063</v>
      </c>
      <c r="B100" s="46" t="s">
        <v>498</v>
      </c>
      <c r="C100" s="73">
        <v>0.24708823000000002</v>
      </c>
      <c r="D100" s="73">
        <v>7.9650070000000003E-2</v>
      </c>
      <c r="E100" s="74">
        <f t="shared" si="4"/>
        <v>2.1021721638160522</v>
      </c>
      <c r="F100" s="60">
        <f t="shared" si="5"/>
        <v>3.7314587403512305E-4</v>
      </c>
      <c r="G100" s="47">
        <v>4.7962305299999999</v>
      </c>
      <c r="H100" s="121">
        <v>113.96895000000001</v>
      </c>
      <c r="I100" s="127"/>
      <c r="J100" s="73">
        <v>5.7991372699999992</v>
      </c>
      <c r="K100" s="73">
        <v>0.17977232999999998</v>
      </c>
      <c r="L100" s="74">
        <f t="shared" si="6"/>
        <v>31.258230563068295</v>
      </c>
      <c r="M100" s="60">
        <f t="shared" si="7"/>
        <v>23.469904940433622</v>
      </c>
    </row>
    <row r="101" spans="1:13" ht="12.75" customHeight="1" x14ac:dyDescent="0.2">
      <c r="A101" s="46" t="s">
        <v>1492</v>
      </c>
      <c r="B101" s="46" t="s">
        <v>1493</v>
      </c>
      <c r="C101" s="73">
        <v>0.24210499999999999</v>
      </c>
      <c r="D101" s="73">
        <v>0.25575409999999998</v>
      </c>
      <c r="E101" s="74">
        <f t="shared" si="4"/>
        <v>-5.3368059397679302E-2</v>
      </c>
      <c r="F101" s="60">
        <f t="shared" si="5"/>
        <v>3.6562033664360886E-4</v>
      </c>
      <c r="G101" s="47">
        <v>1.13469233</v>
      </c>
      <c r="H101" s="121">
        <v>60.372050000000002</v>
      </c>
      <c r="I101" s="127"/>
      <c r="J101" s="73">
        <v>7.9849679999999992E-2</v>
      </c>
      <c r="K101" s="73">
        <v>0.23630535</v>
      </c>
      <c r="L101" s="74">
        <f t="shared" si="6"/>
        <v>-0.66209110373506141</v>
      </c>
      <c r="M101" s="60">
        <f t="shared" si="7"/>
        <v>0.32981425414592841</v>
      </c>
    </row>
    <row r="102" spans="1:13" ht="12.75" customHeight="1" x14ac:dyDescent="0.2">
      <c r="A102" s="46" t="s">
        <v>1089</v>
      </c>
      <c r="B102" s="46" t="s">
        <v>1090</v>
      </c>
      <c r="C102" s="73">
        <v>0.23914299999999999</v>
      </c>
      <c r="D102" s="73">
        <v>0</v>
      </c>
      <c r="E102" s="74" t="str">
        <f t="shared" si="4"/>
        <v/>
      </c>
      <c r="F102" s="60">
        <f t="shared" si="5"/>
        <v>3.611472054107208E-4</v>
      </c>
      <c r="G102" s="47">
        <v>0</v>
      </c>
      <c r="H102" s="121">
        <v>24.995450000000002</v>
      </c>
      <c r="I102" s="127"/>
      <c r="J102" s="73">
        <v>0</v>
      </c>
      <c r="K102" s="73">
        <v>0</v>
      </c>
      <c r="L102" s="74" t="str">
        <f t="shared" si="6"/>
        <v/>
      </c>
      <c r="M102" s="60">
        <f t="shared" si="7"/>
        <v>0</v>
      </c>
    </row>
    <row r="103" spans="1:13" ht="12.75" customHeight="1" x14ac:dyDescent="0.2">
      <c r="A103" s="46" t="s">
        <v>847</v>
      </c>
      <c r="B103" s="46" t="s">
        <v>721</v>
      </c>
      <c r="C103" s="73">
        <v>0.22932451500000001</v>
      </c>
      <c r="D103" s="73">
        <v>0.36295431500000003</v>
      </c>
      <c r="E103" s="74">
        <f t="shared" si="4"/>
        <v>-0.36817250677953783</v>
      </c>
      <c r="F103" s="60">
        <f t="shared" si="5"/>
        <v>3.4631959841776227E-4</v>
      </c>
      <c r="G103" s="47">
        <v>16.98565473</v>
      </c>
      <c r="H103" s="121">
        <v>35.123750000000001</v>
      </c>
      <c r="I103" s="127"/>
      <c r="J103" s="73">
        <v>0.20352520000000002</v>
      </c>
      <c r="K103" s="73">
        <v>0.29273845000000004</v>
      </c>
      <c r="L103" s="74">
        <f t="shared" si="6"/>
        <v>-0.3047541243727977</v>
      </c>
      <c r="M103" s="60">
        <f t="shared" si="7"/>
        <v>0.88749866101319352</v>
      </c>
    </row>
    <row r="104" spans="1:13" ht="12.75" customHeight="1" x14ac:dyDescent="0.2">
      <c r="A104" s="46" t="s">
        <v>1418</v>
      </c>
      <c r="B104" s="46" t="s">
        <v>1419</v>
      </c>
      <c r="C104" s="73">
        <v>0.22646125</v>
      </c>
      <c r="D104" s="73">
        <v>0</v>
      </c>
      <c r="E104" s="74" t="str">
        <f t="shared" si="4"/>
        <v/>
      </c>
      <c r="F104" s="60">
        <f t="shared" si="5"/>
        <v>3.419955740762581E-4</v>
      </c>
      <c r="G104" s="47">
        <v>1.8932436100000001</v>
      </c>
      <c r="H104" s="121">
        <v>46.996850000000002</v>
      </c>
      <c r="I104" s="127"/>
      <c r="J104" s="73">
        <v>0.40816989000000004</v>
      </c>
      <c r="K104" s="73">
        <v>7.4163960000000001E-2</v>
      </c>
      <c r="L104" s="74">
        <f t="shared" si="6"/>
        <v>4.5036150982229106</v>
      </c>
      <c r="M104" s="60">
        <f t="shared" si="7"/>
        <v>1.8023829242309668</v>
      </c>
    </row>
    <row r="105" spans="1:13" ht="12.75" customHeight="1" x14ac:dyDescent="0.2">
      <c r="A105" s="46" t="s">
        <v>1434</v>
      </c>
      <c r="B105" s="46" t="s">
        <v>1435</v>
      </c>
      <c r="C105" s="73">
        <v>0.22456913000000001</v>
      </c>
      <c r="D105" s="73">
        <v>4.783892E-2</v>
      </c>
      <c r="E105" s="74">
        <f t="shared" si="4"/>
        <v>3.6942767520671458</v>
      </c>
      <c r="F105" s="60">
        <f t="shared" si="5"/>
        <v>3.3913814630165574E-4</v>
      </c>
      <c r="G105" s="47">
        <v>0.31621536099999997</v>
      </c>
      <c r="H105" s="121">
        <v>86.474199999999996</v>
      </c>
      <c r="I105" s="127"/>
      <c r="J105" s="73">
        <v>9.54552E-3</v>
      </c>
      <c r="K105" s="73">
        <v>1.3209200000000001E-2</v>
      </c>
      <c r="L105" s="74">
        <f t="shared" si="6"/>
        <v>-0.27735820488750274</v>
      </c>
      <c r="M105" s="60">
        <f t="shared" si="7"/>
        <v>4.2505931247095272E-2</v>
      </c>
    </row>
    <row r="106" spans="1:13" ht="12.75" customHeight="1" x14ac:dyDescent="0.2">
      <c r="A106" s="46" t="s">
        <v>1490</v>
      </c>
      <c r="B106" s="46" t="s">
        <v>1491</v>
      </c>
      <c r="C106" s="73">
        <v>0.21725297500000001</v>
      </c>
      <c r="D106" s="73">
        <v>0.42853201000000002</v>
      </c>
      <c r="E106" s="74">
        <f t="shared" si="4"/>
        <v>-0.49302976223409778</v>
      </c>
      <c r="F106" s="60">
        <f t="shared" si="5"/>
        <v>3.2808948950383324E-4</v>
      </c>
      <c r="G106" s="47">
        <v>5.7064248499999994</v>
      </c>
      <c r="H106" s="121">
        <v>86.121549999999999</v>
      </c>
      <c r="I106" s="127"/>
      <c r="J106" s="73">
        <v>8.7469500000000006E-2</v>
      </c>
      <c r="K106" s="73">
        <v>8.532294E-2</v>
      </c>
      <c r="L106" s="74">
        <f t="shared" si="6"/>
        <v>2.5158064173597561E-2</v>
      </c>
      <c r="M106" s="60">
        <f t="shared" si="7"/>
        <v>0.40261589053038283</v>
      </c>
    </row>
    <row r="107" spans="1:13" ht="12.75" customHeight="1" x14ac:dyDescent="0.2">
      <c r="A107" s="46" t="s">
        <v>1442</v>
      </c>
      <c r="B107" s="46" t="s">
        <v>1443</v>
      </c>
      <c r="C107" s="73">
        <v>0.20241139999999999</v>
      </c>
      <c r="D107" s="73">
        <v>1.43076E-2</v>
      </c>
      <c r="E107" s="74">
        <f t="shared" si="4"/>
        <v>13.147124605104979</v>
      </c>
      <c r="F107" s="60">
        <f t="shared" si="5"/>
        <v>3.0567614963963641E-4</v>
      </c>
      <c r="G107" s="47">
        <v>0.320647507</v>
      </c>
      <c r="H107" s="121">
        <v>260.33110526315801</v>
      </c>
      <c r="I107" s="127"/>
      <c r="J107" s="73">
        <v>1.5202499999999999E-3</v>
      </c>
      <c r="K107" s="73">
        <v>2.1715100000000002E-3</v>
      </c>
      <c r="L107" s="74">
        <f t="shared" si="6"/>
        <v>-0.29991112175398693</v>
      </c>
      <c r="M107" s="60">
        <f t="shared" si="7"/>
        <v>7.5106935676547857E-3</v>
      </c>
    </row>
    <row r="108" spans="1:13" ht="12.75" customHeight="1" x14ac:dyDescent="0.2">
      <c r="A108" s="46" t="s">
        <v>1498</v>
      </c>
      <c r="B108" s="46" t="s">
        <v>1499</v>
      </c>
      <c r="C108" s="73">
        <v>0.18953019500000001</v>
      </c>
      <c r="D108" s="73">
        <v>8.6935844999999998E-2</v>
      </c>
      <c r="E108" s="74">
        <f t="shared" si="4"/>
        <v>1.1801156358461808</v>
      </c>
      <c r="F108" s="60">
        <f t="shared" si="5"/>
        <v>2.8622330682980045E-4</v>
      </c>
      <c r="G108" s="47">
        <v>0.40415415000000005</v>
      </c>
      <c r="H108" s="121">
        <v>95.769300000000001</v>
      </c>
      <c r="I108" s="127"/>
      <c r="J108" s="73">
        <v>5.862477E-2</v>
      </c>
      <c r="K108" s="73">
        <v>0.158438</v>
      </c>
      <c r="L108" s="74">
        <f t="shared" si="6"/>
        <v>-0.62998289551748954</v>
      </c>
      <c r="M108" s="60">
        <f t="shared" si="7"/>
        <v>0.30931625433087323</v>
      </c>
    </row>
    <row r="109" spans="1:13" ht="12.75" customHeight="1" x14ac:dyDescent="0.2">
      <c r="A109" s="46" t="s">
        <v>3006</v>
      </c>
      <c r="B109" s="46" t="s">
        <v>3007</v>
      </c>
      <c r="C109" s="73">
        <v>0.18773144</v>
      </c>
      <c r="D109" s="73">
        <v>0.116967905</v>
      </c>
      <c r="E109" s="74">
        <f t="shared" si="4"/>
        <v>0.6049824949844147</v>
      </c>
      <c r="F109" s="60">
        <f t="shared" si="5"/>
        <v>2.8350687631973509E-4</v>
      </c>
      <c r="G109" s="47">
        <v>58.670776445243597</v>
      </c>
      <c r="H109" s="121">
        <v>324.96469999999999</v>
      </c>
      <c r="I109" s="127"/>
      <c r="J109" s="73">
        <v>2.4479999999999998E-2</v>
      </c>
      <c r="K109" s="73">
        <v>2.0140000000000002E-2</v>
      </c>
      <c r="L109" s="74">
        <f t="shared" si="6"/>
        <v>0.21549155908639506</v>
      </c>
      <c r="M109" s="60">
        <f t="shared" si="7"/>
        <v>0.13039904237670577</v>
      </c>
    </row>
    <row r="110" spans="1:13" ht="12.75" customHeight="1" x14ac:dyDescent="0.2">
      <c r="A110" s="46" t="s">
        <v>1384</v>
      </c>
      <c r="B110" s="46" t="s">
        <v>1385</v>
      </c>
      <c r="C110" s="73">
        <v>0.1749995</v>
      </c>
      <c r="D110" s="73">
        <v>7.6581499999999999E-3</v>
      </c>
      <c r="E110" s="74">
        <f t="shared" si="4"/>
        <v>21.851406671324014</v>
      </c>
      <c r="F110" s="60">
        <f t="shared" si="5"/>
        <v>2.6427944942261926E-4</v>
      </c>
      <c r="G110" s="47">
        <v>7.2417896999999995E-2</v>
      </c>
      <c r="H110" s="121">
        <v>39.955500000000001</v>
      </c>
      <c r="I110" s="127"/>
      <c r="J110" s="73">
        <v>7.3179999999999999E-3</v>
      </c>
      <c r="K110" s="73">
        <v>1.0627370000000001E-2</v>
      </c>
      <c r="L110" s="74">
        <f t="shared" si="6"/>
        <v>-0.31140065698286601</v>
      </c>
      <c r="M110" s="60">
        <f t="shared" si="7"/>
        <v>4.1817262335035243E-2</v>
      </c>
    </row>
    <row r="111" spans="1:13" ht="12.75" customHeight="1" x14ac:dyDescent="0.2">
      <c r="A111" s="46" t="s">
        <v>1424</v>
      </c>
      <c r="B111" s="46" t="s">
        <v>1425</v>
      </c>
      <c r="C111" s="73">
        <v>0.17328795000000002</v>
      </c>
      <c r="D111" s="73">
        <v>5.6196999999999997E-2</v>
      </c>
      <c r="E111" s="74">
        <f t="shared" si="4"/>
        <v>2.0835800843461403</v>
      </c>
      <c r="F111" s="60">
        <f t="shared" si="5"/>
        <v>2.6169471351389221E-4</v>
      </c>
      <c r="G111" s="47">
        <v>1.0127270589999999</v>
      </c>
      <c r="H111" s="121">
        <v>64.898250000000004</v>
      </c>
      <c r="I111" s="127"/>
      <c r="J111" s="73">
        <v>6.8323999999999996E-2</v>
      </c>
      <c r="K111" s="73">
        <v>8.2699999999999996E-3</v>
      </c>
      <c r="L111" s="74">
        <f t="shared" si="6"/>
        <v>7.2616686819830711</v>
      </c>
      <c r="M111" s="60">
        <f t="shared" si="7"/>
        <v>0.39428015623706086</v>
      </c>
    </row>
    <row r="112" spans="1:13" ht="12.75" customHeight="1" x14ac:dyDescent="0.2">
      <c r="A112" s="46" t="s">
        <v>1145</v>
      </c>
      <c r="B112" s="46" t="s">
        <v>766</v>
      </c>
      <c r="C112" s="73">
        <v>0.161192101</v>
      </c>
      <c r="D112" s="73">
        <v>2.75473E-2</v>
      </c>
      <c r="E112" s="74">
        <f t="shared" si="4"/>
        <v>4.85146642320663</v>
      </c>
      <c r="F112" s="60">
        <f t="shared" si="5"/>
        <v>2.4342789381429794E-4</v>
      </c>
      <c r="G112" s="47">
        <v>1.10023519</v>
      </c>
      <c r="H112" s="121">
        <v>1096.5333000000001</v>
      </c>
      <c r="I112" s="127"/>
      <c r="J112" s="73">
        <v>2.4986500000000003E-3</v>
      </c>
      <c r="K112" s="73">
        <v>2.4993800000000003E-3</v>
      </c>
      <c r="L112" s="74">
        <f t="shared" si="6"/>
        <v>-2.9207243396367488E-4</v>
      </c>
      <c r="M112" s="60">
        <f t="shared" si="7"/>
        <v>1.5501069745346889E-2</v>
      </c>
    </row>
    <row r="113" spans="1:13" ht="12.75" customHeight="1" x14ac:dyDescent="0.2">
      <c r="A113" s="46" t="s">
        <v>1162</v>
      </c>
      <c r="B113" s="46" t="s">
        <v>748</v>
      </c>
      <c r="C113" s="73">
        <v>0.15125032999999999</v>
      </c>
      <c r="D113" s="73">
        <v>3.5756999999999998E-3</v>
      </c>
      <c r="E113" s="74">
        <f t="shared" si="4"/>
        <v>41.29950219537433</v>
      </c>
      <c r="F113" s="60">
        <f t="shared" si="5"/>
        <v>2.2841410368252174E-4</v>
      </c>
      <c r="G113" s="47">
        <v>0.21465654000000001</v>
      </c>
      <c r="H113" s="121">
        <v>129.23365000000001</v>
      </c>
      <c r="I113" s="127"/>
      <c r="J113" s="73">
        <v>0</v>
      </c>
      <c r="K113" s="73">
        <v>0</v>
      </c>
      <c r="L113" s="74" t="str">
        <f t="shared" si="6"/>
        <v/>
      </c>
      <c r="M113" s="60">
        <f t="shared" si="7"/>
        <v>0</v>
      </c>
    </row>
    <row r="114" spans="1:13" ht="12.75" customHeight="1" x14ac:dyDescent="0.2">
      <c r="A114" s="46" t="s">
        <v>1274</v>
      </c>
      <c r="B114" s="46" t="s">
        <v>1273</v>
      </c>
      <c r="C114" s="73">
        <v>0.14966470999999998</v>
      </c>
      <c r="D114" s="73">
        <v>2.8286160000000001E-2</v>
      </c>
      <c r="E114" s="74">
        <f t="shared" si="4"/>
        <v>4.2910932413590244</v>
      </c>
      <c r="F114" s="60">
        <f t="shared" si="5"/>
        <v>2.2601954380895928E-4</v>
      </c>
      <c r="G114" s="47">
        <v>0.18192324400000001</v>
      </c>
      <c r="H114" s="121">
        <v>58.523299999999999</v>
      </c>
      <c r="I114" s="127"/>
      <c r="J114" s="73">
        <v>0</v>
      </c>
      <c r="K114" s="73">
        <v>0</v>
      </c>
      <c r="L114" s="74" t="str">
        <f t="shared" si="6"/>
        <v/>
      </c>
      <c r="M114" s="60">
        <f t="shared" si="7"/>
        <v>0</v>
      </c>
    </row>
    <row r="115" spans="1:13" ht="12.75" customHeight="1" x14ac:dyDescent="0.2">
      <c r="A115" s="46" t="s">
        <v>1476</v>
      </c>
      <c r="B115" s="46" t="s">
        <v>727</v>
      </c>
      <c r="C115" s="73">
        <v>0.14057033499999999</v>
      </c>
      <c r="D115" s="73">
        <v>0.21621230499999999</v>
      </c>
      <c r="E115" s="74">
        <f t="shared" si="4"/>
        <v>-0.3498504398258</v>
      </c>
      <c r="F115" s="60">
        <f t="shared" si="5"/>
        <v>2.1228546789535478E-4</v>
      </c>
      <c r="G115" s="47">
        <v>7.96789886</v>
      </c>
      <c r="H115" s="121">
        <v>135.78970000000001</v>
      </c>
      <c r="I115" s="127"/>
      <c r="J115" s="73">
        <v>0.13794455</v>
      </c>
      <c r="K115" s="73">
        <v>2.6536199999999999E-2</v>
      </c>
      <c r="L115" s="74">
        <f t="shared" si="6"/>
        <v>4.1983535698404442</v>
      </c>
      <c r="M115" s="60">
        <f t="shared" si="7"/>
        <v>0.98132048984588394</v>
      </c>
    </row>
    <row r="116" spans="1:13" ht="12.75" customHeight="1" x14ac:dyDescent="0.2">
      <c r="A116" s="46" t="s">
        <v>1128</v>
      </c>
      <c r="B116" s="46" t="s">
        <v>1127</v>
      </c>
      <c r="C116" s="73">
        <v>0.13709354999999998</v>
      </c>
      <c r="D116" s="73">
        <v>0.14717776999999999</v>
      </c>
      <c r="E116" s="74">
        <f t="shared" si="4"/>
        <v>-6.8517276759934687E-2</v>
      </c>
      <c r="F116" s="60">
        <f t="shared" si="5"/>
        <v>2.0703492246202027E-4</v>
      </c>
      <c r="G116" s="47">
        <v>2.31416362</v>
      </c>
      <c r="H116" s="121">
        <v>33.254849999999998</v>
      </c>
      <c r="I116" s="127"/>
      <c r="J116" s="73">
        <v>0.47581478999999999</v>
      </c>
      <c r="K116" s="73">
        <v>0.18496417000000001</v>
      </c>
      <c r="L116" s="74">
        <f t="shared" si="6"/>
        <v>1.5724700627153894</v>
      </c>
      <c r="M116" s="60">
        <f t="shared" si="7"/>
        <v>3.4707306798897544</v>
      </c>
    </row>
    <row r="117" spans="1:13" ht="12.75" customHeight="1" x14ac:dyDescent="0.2">
      <c r="A117" s="46" t="s">
        <v>1148</v>
      </c>
      <c r="B117" s="46" t="s">
        <v>720</v>
      </c>
      <c r="C117" s="73">
        <v>0.13119250599999999</v>
      </c>
      <c r="D117" s="73">
        <v>6.3446927E-2</v>
      </c>
      <c r="E117" s="74">
        <f t="shared" si="4"/>
        <v>1.0677519338328234</v>
      </c>
      <c r="F117" s="60">
        <f t="shared" si="5"/>
        <v>1.981233275183853E-4</v>
      </c>
      <c r="G117" s="47">
        <v>8.8007811900000004</v>
      </c>
      <c r="H117" s="121">
        <v>167.73349999999999</v>
      </c>
      <c r="I117" s="127"/>
      <c r="J117" s="73">
        <v>8.9988810000000002E-2</v>
      </c>
      <c r="K117" s="73">
        <v>4.5885129999999996E-2</v>
      </c>
      <c r="L117" s="74">
        <f t="shared" si="6"/>
        <v>0.96117587549604866</v>
      </c>
      <c r="M117" s="60">
        <f t="shared" si="7"/>
        <v>0.68592949966212258</v>
      </c>
    </row>
    <row r="118" spans="1:13" ht="12.75" customHeight="1" x14ac:dyDescent="0.2">
      <c r="A118" s="46" t="s">
        <v>1140</v>
      </c>
      <c r="B118" s="46" t="s">
        <v>772</v>
      </c>
      <c r="C118" s="73">
        <v>0.12061997000000001</v>
      </c>
      <c r="D118" s="73">
        <v>3.48966E-2</v>
      </c>
      <c r="E118" s="74">
        <f t="shared" si="4"/>
        <v>2.4564963348864937</v>
      </c>
      <c r="F118" s="60">
        <f t="shared" si="5"/>
        <v>1.8215697336834019E-4</v>
      </c>
      <c r="G118" s="47">
        <v>4.0110724100000006</v>
      </c>
      <c r="H118" s="121">
        <v>80.516599999999997</v>
      </c>
      <c r="I118" s="127"/>
      <c r="J118" s="73">
        <v>6.8599519999999997E-2</v>
      </c>
      <c r="K118" s="73">
        <v>4.3431789999999998E-2</v>
      </c>
      <c r="L118" s="74">
        <f t="shared" si="6"/>
        <v>0.57947715256497601</v>
      </c>
      <c r="M118" s="60">
        <f t="shared" si="7"/>
        <v>0.56872439945060504</v>
      </c>
    </row>
    <row r="119" spans="1:13" ht="12.75" customHeight="1" x14ac:dyDescent="0.2">
      <c r="A119" s="46" t="s">
        <v>856</v>
      </c>
      <c r="B119" s="46" t="s">
        <v>735</v>
      </c>
      <c r="C119" s="73">
        <v>0.11389721000000001</v>
      </c>
      <c r="D119" s="73">
        <v>0.44929888600000001</v>
      </c>
      <c r="E119" s="74">
        <f t="shared" si="4"/>
        <v>-0.74650012820196487</v>
      </c>
      <c r="F119" s="60">
        <f t="shared" si="5"/>
        <v>1.720044454388295E-4</v>
      </c>
      <c r="G119" s="47">
        <v>2.25576738</v>
      </c>
      <c r="H119" s="121">
        <v>148.44159999999999</v>
      </c>
      <c r="I119" s="127"/>
      <c r="J119" s="73">
        <v>0</v>
      </c>
      <c r="K119" s="73">
        <v>0</v>
      </c>
      <c r="L119" s="74" t="str">
        <f t="shared" si="6"/>
        <v/>
      </c>
      <c r="M119" s="60">
        <f t="shared" si="7"/>
        <v>0</v>
      </c>
    </row>
    <row r="120" spans="1:13" ht="12.75" customHeight="1" x14ac:dyDescent="0.2">
      <c r="A120" s="46" t="s">
        <v>1504</v>
      </c>
      <c r="B120" s="46" t="s">
        <v>1505</v>
      </c>
      <c r="C120" s="73">
        <v>0.101805515</v>
      </c>
      <c r="D120" s="73">
        <v>0.14029601999999999</v>
      </c>
      <c r="E120" s="74">
        <f t="shared" si="4"/>
        <v>-0.27435208069337957</v>
      </c>
      <c r="F120" s="60">
        <f t="shared" si="5"/>
        <v>1.53743898996204E-4</v>
      </c>
      <c r="G120" s="47">
        <v>2.0045144599999998</v>
      </c>
      <c r="H120" s="121">
        <v>135.42394999999999</v>
      </c>
      <c r="I120" s="127"/>
      <c r="J120" s="73">
        <v>0.26701736999999998</v>
      </c>
      <c r="K120" s="73">
        <v>6.7230000000000005E-5</v>
      </c>
      <c r="L120" s="74" t="str">
        <f t="shared" si="6"/>
        <v/>
      </c>
      <c r="M120" s="60">
        <f t="shared" si="7"/>
        <v>2.6228183217775576</v>
      </c>
    </row>
    <row r="121" spans="1:13" ht="12.75" customHeight="1" x14ac:dyDescent="0.2">
      <c r="A121" s="46" t="s">
        <v>855</v>
      </c>
      <c r="B121" s="46" t="s">
        <v>733</v>
      </c>
      <c r="C121" s="73">
        <v>9.3799999999999994E-2</v>
      </c>
      <c r="D121" s="73">
        <v>3.9469484999999999E-2</v>
      </c>
      <c r="E121" s="74">
        <f t="shared" si="4"/>
        <v>1.3765194808090349</v>
      </c>
      <c r="F121" s="60">
        <f t="shared" si="5"/>
        <v>1.4165418961677994E-4</v>
      </c>
      <c r="G121" s="47">
        <v>1.86262134</v>
      </c>
      <c r="H121" s="121">
        <v>213.5789</v>
      </c>
      <c r="I121" s="127"/>
      <c r="J121" s="73">
        <v>9.3884419999999996E-2</v>
      </c>
      <c r="K121" s="73">
        <v>0</v>
      </c>
      <c r="L121" s="74" t="str">
        <f t="shared" si="6"/>
        <v/>
      </c>
      <c r="M121" s="60">
        <f t="shared" si="7"/>
        <v>1.0009000000000001</v>
      </c>
    </row>
    <row r="122" spans="1:13" ht="12.75" customHeight="1" x14ac:dyDescent="0.2">
      <c r="A122" s="46" t="s">
        <v>1170</v>
      </c>
      <c r="B122" s="46" t="s">
        <v>722</v>
      </c>
      <c r="C122" s="73">
        <v>8.6122270000000001E-2</v>
      </c>
      <c r="D122" s="73">
        <v>1.6788599999999997E-2</v>
      </c>
      <c r="E122" s="74">
        <f t="shared" si="4"/>
        <v>4.1298065353871092</v>
      </c>
      <c r="F122" s="60">
        <f t="shared" si="5"/>
        <v>1.3005949216212708E-4</v>
      </c>
      <c r="G122" s="47">
        <v>1.12278232</v>
      </c>
      <c r="H122" s="121">
        <v>131.11850000000001</v>
      </c>
      <c r="I122" s="127"/>
      <c r="J122" s="73">
        <v>0</v>
      </c>
      <c r="K122" s="73">
        <v>0</v>
      </c>
      <c r="L122" s="74" t="str">
        <f t="shared" si="6"/>
        <v/>
      </c>
      <c r="M122" s="60">
        <f t="shared" si="7"/>
        <v>0</v>
      </c>
    </row>
    <row r="123" spans="1:13" ht="12.75" customHeight="1" x14ac:dyDescent="0.2">
      <c r="A123" s="46" t="s">
        <v>1386</v>
      </c>
      <c r="B123" s="46" t="s">
        <v>1387</v>
      </c>
      <c r="C123" s="73">
        <v>8.5839410000000005E-2</v>
      </c>
      <c r="D123" s="73">
        <v>4.2285400000000001E-2</v>
      </c>
      <c r="E123" s="74">
        <f t="shared" si="4"/>
        <v>1.0300011351435723</v>
      </c>
      <c r="F123" s="60">
        <f t="shared" si="5"/>
        <v>1.2963232474128486E-4</v>
      </c>
      <c r="G123" s="47">
        <v>0.137266889</v>
      </c>
      <c r="H123" s="121">
        <v>60.001399999999997</v>
      </c>
      <c r="I123" s="127"/>
      <c r="J123" s="73">
        <v>0</v>
      </c>
      <c r="K123" s="73">
        <v>0</v>
      </c>
      <c r="L123" s="74" t="str">
        <f t="shared" si="6"/>
        <v/>
      </c>
      <c r="M123" s="60">
        <f t="shared" si="7"/>
        <v>0</v>
      </c>
    </row>
    <row r="124" spans="1:13" ht="12.75" customHeight="1" x14ac:dyDescent="0.2">
      <c r="A124" s="46" t="s">
        <v>848</v>
      </c>
      <c r="B124" s="46" t="s">
        <v>724</v>
      </c>
      <c r="C124" s="73">
        <v>8.1106999999999999E-2</v>
      </c>
      <c r="D124" s="73">
        <v>1.4745600000000001E-2</v>
      </c>
      <c r="E124" s="74">
        <f t="shared" si="4"/>
        <v>4.5004204644097214</v>
      </c>
      <c r="F124" s="60">
        <f t="shared" si="5"/>
        <v>1.2248556884059884E-4</v>
      </c>
      <c r="G124" s="47">
        <v>10.98829065</v>
      </c>
      <c r="H124" s="121">
        <v>61.2453</v>
      </c>
      <c r="I124" s="127"/>
      <c r="J124" s="73">
        <v>4.1741000000000001</v>
      </c>
      <c r="K124" s="73">
        <v>0</v>
      </c>
      <c r="L124" s="74" t="str">
        <f t="shared" si="6"/>
        <v/>
      </c>
      <c r="M124" s="60">
        <f t="shared" si="7"/>
        <v>51.46411530447434</v>
      </c>
    </row>
    <row r="125" spans="1:13" ht="12.75" customHeight="1" x14ac:dyDescent="0.2">
      <c r="A125" s="46" t="s">
        <v>1132</v>
      </c>
      <c r="B125" s="46" t="s">
        <v>1131</v>
      </c>
      <c r="C125" s="73">
        <v>7.7444570000000004E-2</v>
      </c>
      <c r="D125" s="73">
        <v>0.22356345000000002</v>
      </c>
      <c r="E125" s="74">
        <f t="shared" si="4"/>
        <v>-0.6535902000080962</v>
      </c>
      <c r="F125" s="60">
        <f t="shared" si="5"/>
        <v>1.1695466741545831E-4</v>
      </c>
      <c r="G125" s="47">
        <v>2.92537044</v>
      </c>
      <c r="H125" s="121">
        <v>72.533649999999994</v>
      </c>
      <c r="I125" s="127"/>
      <c r="J125" s="73">
        <v>0.54683427000000007</v>
      </c>
      <c r="K125" s="73">
        <v>2.0187449999999999E-2</v>
      </c>
      <c r="L125" s="74">
        <f t="shared" si="6"/>
        <v>26.087832787201954</v>
      </c>
      <c r="M125" s="60">
        <f t="shared" si="7"/>
        <v>7.060976256953845</v>
      </c>
    </row>
    <row r="126" spans="1:13" ht="12.75" customHeight="1" x14ac:dyDescent="0.2">
      <c r="A126" s="46" t="s">
        <v>1079</v>
      </c>
      <c r="B126" s="46" t="s">
        <v>1080</v>
      </c>
      <c r="C126" s="73">
        <v>7.3690889999999995E-2</v>
      </c>
      <c r="D126" s="73">
        <v>7.7564449999999993E-2</v>
      </c>
      <c r="E126" s="74">
        <f t="shared" si="4"/>
        <v>-4.9939888699010893E-2</v>
      </c>
      <c r="F126" s="60">
        <f t="shared" si="5"/>
        <v>1.1128596274082381E-4</v>
      </c>
      <c r="G126" s="47">
        <v>0.37336882599999999</v>
      </c>
      <c r="H126" s="121">
        <v>38.509</v>
      </c>
      <c r="I126" s="127"/>
      <c r="J126" s="73">
        <v>0</v>
      </c>
      <c r="K126" s="73">
        <v>3.6900000000000001E-3</v>
      </c>
      <c r="L126" s="74">
        <f t="shared" si="6"/>
        <v>-1</v>
      </c>
      <c r="M126" s="60">
        <f t="shared" si="7"/>
        <v>0</v>
      </c>
    </row>
    <row r="127" spans="1:13" ht="12.75" customHeight="1" x14ac:dyDescent="0.2">
      <c r="A127" s="46" t="s">
        <v>1288</v>
      </c>
      <c r="B127" s="46" t="s">
        <v>1287</v>
      </c>
      <c r="C127" s="73">
        <v>6.8997329999999996E-2</v>
      </c>
      <c r="D127" s="73">
        <v>4.8949559999999996E-2</v>
      </c>
      <c r="E127" s="74">
        <f t="shared" si="4"/>
        <v>0.4095597590662714</v>
      </c>
      <c r="F127" s="60">
        <f t="shared" si="5"/>
        <v>1.0419787704553881E-4</v>
      </c>
      <c r="G127" s="47">
        <v>5.0806205E-2</v>
      </c>
      <c r="H127" s="121">
        <v>99.95975</v>
      </c>
      <c r="I127" s="127"/>
      <c r="J127" s="73">
        <v>0</v>
      </c>
      <c r="K127" s="73">
        <v>0</v>
      </c>
      <c r="L127" s="74" t="str">
        <f t="shared" si="6"/>
        <v/>
      </c>
      <c r="M127" s="60">
        <f t="shared" si="7"/>
        <v>0</v>
      </c>
    </row>
    <row r="128" spans="1:13" ht="12.75" customHeight="1" x14ac:dyDescent="0.2">
      <c r="A128" s="46" t="s">
        <v>3012</v>
      </c>
      <c r="B128" s="46" t="s">
        <v>3013</v>
      </c>
      <c r="C128" s="73">
        <v>6.8019999999999997E-2</v>
      </c>
      <c r="D128" s="73">
        <v>0.132772</v>
      </c>
      <c r="E128" s="74">
        <f t="shared" si="4"/>
        <v>-0.48769318832283914</v>
      </c>
      <c r="F128" s="60">
        <f t="shared" si="5"/>
        <v>1.0272194006112337E-4</v>
      </c>
      <c r="G128" s="47">
        <v>5.9023272120911994</v>
      </c>
      <c r="H128" s="121">
        <v>357.26569999999998</v>
      </c>
      <c r="I128" s="127"/>
      <c r="J128" s="73">
        <v>0</v>
      </c>
      <c r="K128" s="73">
        <v>0</v>
      </c>
      <c r="L128" s="74" t="str">
        <f t="shared" si="6"/>
        <v/>
      </c>
      <c r="M128" s="60">
        <f t="shared" si="7"/>
        <v>0</v>
      </c>
    </row>
    <row r="129" spans="1:13" ht="12.75" customHeight="1" x14ac:dyDescent="0.2">
      <c r="A129" s="46" t="s">
        <v>1164</v>
      </c>
      <c r="B129" s="46" t="s">
        <v>785</v>
      </c>
      <c r="C129" s="73">
        <v>6.793202000000001E-2</v>
      </c>
      <c r="D129" s="73">
        <v>8.7782860000000004E-2</v>
      </c>
      <c r="E129" s="74">
        <f t="shared" si="4"/>
        <v>-0.22613571715480674</v>
      </c>
      <c r="F129" s="60">
        <f t="shared" si="5"/>
        <v>1.0258907507602228E-4</v>
      </c>
      <c r="G129" s="47">
        <v>0.76436502000000006</v>
      </c>
      <c r="H129" s="121">
        <v>204.44595000000001</v>
      </c>
      <c r="I129" s="127"/>
      <c r="J129" s="73">
        <v>0</v>
      </c>
      <c r="K129" s="73">
        <v>0</v>
      </c>
      <c r="L129" s="74" t="str">
        <f t="shared" si="6"/>
        <v/>
      </c>
      <c r="M129" s="60">
        <f t="shared" si="7"/>
        <v>0</v>
      </c>
    </row>
    <row r="130" spans="1:13" ht="12.75" customHeight="1" x14ac:dyDescent="0.2">
      <c r="A130" s="46" t="s">
        <v>1278</v>
      </c>
      <c r="B130" s="46" t="s">
        <v>1277</v>
      </c>
      <c r="C130" s="73">
        <v>6.0981430000000003E-2</v>
      </c>
      <c r="D130" s="73">
        <v>5.4095949999999997E-2</v>
      </c>
      <c r="E130" s="74">
        <f t="shared" si="4"/>
        <v>0.12728272634088156</v>
      </c>
      <c r="F130" s="60">
        <f t="shared" si="5"/>
        <v>9.2092484523692908E-5</v>
      </c>
      <c r="G130" s="47">
        <v>0.31262624900000002</v>
      </c>
      <c r="H130" s="121">
        <v>74.923050000000003</v>
      </c>
      <c r="I130" s="127"/>
      <c r="J130" s="73">
        <v>0</v>
      </c>
      <c r="K130" s="73">
        <v>0</v>
      </c>
      <c r="L130" s="74" t="str">
        <f t="shared" si="6"/>
        <v/>
      </c>
      <c r="M130" s="60">
        <f t="shared" si="7"/>
        <v>0</v>
      </c>
    </row>
    <row r="131" spans="1:13" ht="12.75" customHeight="1" x14ac:dyDescent="0.2">
      <c r="A131" s="46" t="s">
        <v>863</v>
      </c>
      <c r="B131" s="46" t="s">
        <v>743</v>
      </c>
      <c r="C131" s="73">
        <v>5.9713540000000002E-2</v>
      </c>
      <c r="D131" s="73">
        <v>3.5803660000000001E-2</v>
      </c>
      <c r="E131" s="74">
        <f t="shared" si="4"/>
        <v>0.66780547016701641</v>
      </c>
      <c r="F131" s="60">
        <f t="shared" si="5"/>
        <v>9.017775178943683E-5</v>
      </c>
      <c r="G131" s="47">
        <v>0.30746966999999997</v>
      </c>
      <c r="H131" s="121">
        <v>86.503</v>
      </c>
      <c r="I131" s="127"/>
      <c r="J131" s="73">
        <v>3.9490000000000003E-3</v>
      </c>
      <c r="K131" s="73">
        <v>0</v>
      </c>
      <c r="L131" s="74" t="str">
        <f t="shared" si="6"/>
        <v/>
      </c>
      <c r="M131" s="60">
        <f t="shared" si="7"/>
        <v>6.6132404811371087E-2</v>
      </c>
    </row>
    <row r="132" spans="1:13" ht="12.75" customHeight="1" x14ac:dyDescent="0.2">
      <c r="A132" s="46" t="s">
        <v>2998</v>
      </c>
      <c r="B132" s="46" t="s">
        <v>2999</v>
      </c>
      <c r="C132" s="73">
        <v>5.8619999999999998E-2</v>
      </c>
      <c r="D132" s="73">
        <v>0.29715599999999998</v>
      </c>
      <c r="E132" s="74">
        <f t="shared" si="4"/>
        <v>-0.80272987925534056</v>
      </c>
      <c r="F132" s="60">
        <f t="shared" si="5"/>
        <v>8.8526317647501509E-5</v>
      </c>
      <c r="G132" s="47">
        <v>5.5456453600240003</v>
      </c>
      <c r="H132" s="121">
        <v>271.94819999999999</v>
      </c>
      <c r="I132" s="127"/>
      <c r="J132" s="73">
        <v>0</v>
      </c>
      <c r="K132" s="73">
        <v>0</v>
      </c>
      <c r="L132" s="74" t="str">
        <f t="shared" si="6"/>
        <v/>
      </c>
      <c r="M132" s="60">
        <f t="shared" si="7"/>
        <v>0</v>
      </c>
    </row>
    <row r="133" spans="1:13" ht="12.75" customHeight="1" x14ac:dyDescent="0.2">
      <c r="A133" s="46" t="s">
        <v>1244</v>
      </c>
      <c r="B133" s="46" t="s">
        <v>1252</v>
      </c>
      <c r="C133" s="73">
        <v>5.5175139999999998E-2</v>
      </c>
      <c r="D133" s="73">
        <v>0.12341837</v>
      </c>
      <c r="E133" s="74">
        <f t="shared" si="4"/>
        <v>-0.55294224028400318</v>
      </c>
      <c r="F133" s="60">
        <f t="shared" si="5"/>
        <v>8.3323984474332406E-5</v>
      </c>
      <c r="G133" s="47">
        <v>2.6314241000000002E-2</v>
      </c>
      <c r="H133" s="121">
        <v>48.500100000000003</v>
      </c>
      <c r="I133" s="127"/>
      <c r="J133" s="73">
        <v>2.00724E-3</v>
      </c>
      <c r="K133" s="73">
        <v>0</v>
      </c>
      <c r="L133" s="74" t="str">
        <f t="shared" si="6"/>
        <v/>
      </c>
      <c r="M133" s="60">
        <f t="shared" si="7"/>
        <v>3.637942740154352E-2</v>
      </c>
    </row>
    <row r="134" spans="1:13" ht="12.75" customHeight="1" x14ac:dyDescent="0.2">
      <c r="A134" s="46" t="s">
        <v>864</v>
      </c>
      <c r="B134" s="46" t="s">
        <v>746</v>
      </c>
      <c r="C134" s="73">
        <v>5.3741839999999999E-2</v>
      </c>
      <c r="D134" s="73">
        <v>3.4438999999999997E-2</v>
      </c>
      <c r="E134" s="74">
        <f t="shared" si="4"/>
        <v>0.56049362641191691</v>
      </c>
      <c r="F134" s="60">
        <f t="shared" si="5"/>
        <v>8.1159454090774517E-5</v>
      </c>
      <c r="G134" s="47">
        <v>0.85564482999999991</v>
      </c>
      <c r="H134" s="121">
        <v>425.22834999999998</v>
      </c>
      <c r="I134" s="127"/>
      <c r="J134" s="73">
        <v>0</v>
      </c>
      <c r="K134" s="73">
        <v>0</v>
      </c>
      <c r="L134" s="74" t="str">
        <f t="shared" si="6"/>
        <v/>
      </c>
      <c r="M134" s="60">
        <f t="shared" si="7"/>
        <v>0</v>
      </c>
    </row>
    <row r="135" spans="1:13" ht="12.75" customHeight="1" x14ac:dyDescent="0.2">
      <c r="A135" s="46" t="s">
        <v>811</v>
      </c>
      <c r="B135" s="46" t="s">
        <v>710</v>
      </c>
      <c r="C135" s="73">
        <v>5.2319999999999998E-2</v>
      </c>
      <c r="D135" s="73">
        <v>0.111181395</v>
      </c>
      <c r="E135" s="74">
        <f t="shared" ref="E135:E198" si="8">IF(ISERROR(C135/D135-1),"",IF((C135/D135-1)&gt;10000%,"",C135/D135-1))</f>
        <v>-0.52941766920625533</v>
      </c>
      <c r="F135" s="60">
        <f t="shared" ref="F135:F198" si="9">C135/$C$232</f>
        <v>7.901223028518046E-5</v>
      </c>
      <c r="G135" s="47">
        <v>4.8386946399999999</v>
      </c>
      <c r="H135" s="121">
        <v>108.9521</v>
      </c>
      <c r="I135" s="127"/>
      <c r="J135" s="73">
        <v>0</v>
      </c>
      <c r="K135" s="73">
        <v>0</v>
      </c>
      <c r="L135" s="74" t="str">
        <f t="shared" ref="L135:L198" si="10">IF(ISERROR(J135/K135-1),"",IF((J135/K135-1)&gt;10000%,"",J135/K135-1))</f>
        <v/>
      </c>
      <c r="M135" s="60">
        <f t="shared" ref="M135:M198" si="11">IF(ISERROR(J135/C135),"",IF(J135/C135&gt;10000%,"",J135/C135))</f>
        <v>0</v>
      </c>
    </row>
    <row r="136" spans="1:13" ht="12.75" customHeight="1" x14ac:dyDescent="0.2">
      <c r="A136" s="46" t="s">
        <v>806</v>
      </c>
      <c r="B136" s="46" t="s">
        <v>700</v>
      </c>
      <c r="C136" s="73">
        <v>4.6480849999999997E-2</v>
      </c>
      <c r="D136" s="73">
        <v>5.4982940000000001E-2</v>
      </c>
      <c r="E136" s="74">
        <f t="shared" si="8"/>
        <v>-0.15463141839996197</v>
      </c>
      <c r="F136" s="60">
        <f t="shared" si="9"/>
        <v>7.0194105964276185E-5</v>
      </c>
      <c r="G136" s="47">
        <v>4.9005591800000001</v>
      </c>
      <c r="H136" s="121">
        <v>479.37729999999999</v>
      </c>
      <c r="I136" s="127"/>
      <c r="J136" s="73">
        <v>0</v>
      </c>
      <c r="K136" s="73">
        <v>0</v>
      </c>
      <c r="L136" s="74" t="str">
        <f t="shared" si="10"/>
        <v/>
      </c>
      <c r="M136" s="60">
        <f t="shared" si="11"/>
        <v>0</v>
      </c>
    </row>
    <row r="137" spans="1:13" ht="12.75" customHeight="1" x14ac:dyDescent="0.2">
      <c r="A137" s="46" t="s">
        <v>1171</v>
      </c>
      <c r="B137" s="46" t="s">
        <v>768</v>
      </c>
      <c r="C137" s="73">
        <v>4.5722699999999998E-2</v>
      </c>
      <c r="D137" s="73">
        <v>6.443444999999999E-2</v>
      </c>
      <c r="E137" s="74">
        <f t="shared" si="8"/>
        <v>-0.29039977837942277</v>
      </c>
      <c r="F137" s="60">
        <f t="shared" si="9"/>
        <v>6.9049168609713698E-5</v>
      </c>
      <c r="G137" s="47">
        <v>1.21963767</v>
      </c>
      <c r="H137" s="121">
        <v>123.30244999999999</v>
      </c>
      <c r="I137" s="127"/>
      <c r="J137" s="73">
        <v>0</v>
      </c>
      <c r="K137" s="73">
        <v>0</v>
      </c>
      <c r="L137" s="74" t="str">
        <f t="shared" si="10"/>
        <v/>
      </c>
      <c r="M137" s="60">
        <f t="shared" si="11"/>
        <v>0</v>
      </c>
    </row>
    <row r="138" spans="1:13" ht="12.75" customHeight="1" x14ac:dyDescent="0.2">
      <c r="A138" s="46" t="s">
        <v>1152</v>
      </c>
      <c r="B138" s="46" t="s">
        <v>745</v>
      </c>
      <c r="C138" s="73">
        <v>4.4346679999999999E-2</v>
      </c>
      <c r="D138" s="73">
        <v>1.7294599999999999E-3</v>
      </c>
      <c r="E138" s="74">
        <f t="shared" si="8"/>
        <v>24.641922912354147</v>
      </c>
      <c r="F138" s="60">
        <f t="shared" si="9"/>
        <v>6.6971140912523057E-5</v>
      </c>
      <c r="G138" s="47">
        <v>1.1813904099999999</v>
      </c>
      <c r="H138" s="121">
        <v>693.71275000000003</v>
      </c>
      <c r="I138" s="127"/>
      <c r="J138" s="73">
        <v>0.12438999000000001</v>
      </c>
      <c r="K138" s="73">
        <v>0</v>
      </c>
      <c r="L138" s="74" t="str">
        <f t="shared" si="10"/>
        <v/>
      </c>
      <c r="M138" s="60">
        <f t="shared" si="11"/>
        <v>2.8049448121031837</v>
      </c>
    </row>
    <row r="139" spans="1:13" ht="12.75" customHeight="1" x14ac:dyDescent="0.2">
      <c r="A139" s="46" t="s">
        <v>2053</v>
      </c>
      <c r="B139" s="46" t="s">
        <v>2054</v>
      </c>
      <c r="C139" s="73">
        <v>4.3859449999999994E-2</v>
      </c>
      <c r="D139" s="73">
        <v>0.79205980000000009</v>
      </c>
      <c r="E139" s="74">
        <f t="shared" si="8"/>
        <v>-0.94462608757571087</v>
      </c>
      <c r="F139" s="60">
        <f t="shared" si="9"/>
        <v>6.6235339517992312E-5</v>
      </c>
      <c r="G139" s="47">
        <v>0.92936271999999998</v>
      </c>
      <c r="H139" s="121">
        <v>74.348249999999993</v>
      </c>
      <c r="I139" s="127"/>
      <c r="J139" s="73">
        <v>2.6297560000000001E-2</v>
      </c>
      <c r="K139" s="73">
        <v>0</v>
      </c>
      <c r="L139" s="74" t="str">
        <f t="shared" si="10"/>
        <v/>
      </c>
      <c r="M139" s="60">
        <f t="shared" si="11"/>
        <v>0.59958709012538924</v>
      </c>
    </row>
    <row r="140" spans="1:13" ht="12.75" customHeight="1" x14ac:dyDescent="0.2">
      <c r="A140" s="46" t="s">
        <v>1245</v>
      </c>
      <c r="B140" s="46" t="s">
        <v>1253</v>
      </c>
      <c r="C140" s="73">
        <v>4.2834560000000001E-2</v>
      </c>
      <c r="D140" s="73">
        <v>8.8858949999999992E-2</v>
      </c>
      <c r="E140" s="74">
        <f t="shared" si="8"/>
        <v>-0.51794883914338397</v>
      </c>
      <c r="F140" s="60">
        <f t="shared" si="9"/>
        <v>6.4687578724854347E-5</v>
      </c>
      <c r="G140" s="47">
        <v>0.25467572599999999</v>
      </c>
      <c r="H140" s="121">
        <v>45.005600000000001</v>
      </c>
      <c r="I140" s="127"/>
      <c r="J140" s="73">
        <v>0</v>
      </c>
      <c r="K140" s="73">
        <v>0</v>
      </c>
      <c r="L140" s="74" t="str">
        <f t="shared" si="10"/>
        <v/>
      </c>
      <c r="M140" s="60">
        <f t="shared" si="11"/>
        <v>0</v>
      </c>
    </row>
    <row r="141" spans="1:13" ht="12.75" customHeight="1" x14ac:dyDescent="0.2">
      <c r="A141" s="46" t="s">
        <v>1576</v>
      </c>
      <c r="B141" s="46" t="s">
        <v>1565</v>
      </c>
      <c r="C141" s="73">
        <v>4.133995E-2</v>
      </c>
      <c r="D141" s="73">
        <v>1.9323E-2</v>
      </c>
      <c r="E141" s="74">
        <f t="shared" si="8"/>
        <v>1.1394167572323139</v>
      </c>
      <c r="F141" s="60">
        <f t="shared" si="9"/>
        <v>6.2430459659362504E-5</v>
      </c>
      <c r="G141" s="47">
        <v>0.19062014499999999</v>
      </c>
      <c r="H141" s="121">
        <v>19.992599999999999</v>
      </c>
      <c r="I141" s="127"/>
      <c r="J141" s="73">
        <v>0</v>
      </c>
      <c r="K141" s="73">
        <v>0</v>
      </c>
      <c r="L141" s="74" t="str">
        <f t="shared" si="10"/>
        <v/>
      </c>
      <c r="M141" s="60">
        <f t="shared" si="11"/>
        <v>0</v>
      </c>
    </row>
    <row r="142" spans="1:13" ht="12.75" customHeight="1" x14ac:dyDescent="0.2">
      <c r="A142" s="46" t="s">
        <v>3010</v>
      </c>
      <c r="B142" s="46" t="s">
        <v>3011</v>
      </c>
      <c r="C142" s="73">
        <v>4.0780400000000001E-2</v>
      </c>
      <c r="D142" s="73">
        <v>0.21775060000000002</v>
      </c>
      <c r="E142" s="74">
        <f t="shared" si="8"/>
        <v>-0.81271968940613715</v>
      </c>
      <c r="F142" s="60">
        <f t="shared" si="9"/>
        <v>6.1585442582602702E-5</v>
      </c>
      <c r="G142" s="47">
        <v>17.38790914830772</v>
      </c>
      <c r="H142" s="121">
        <v>343.44189999999998</v>
      </c>
      <c r="I142" s="127"/>
      <c r="J142" s="73">
        <v>0</v>
      </c>
      <c r="K142" s="73">
        <v>0</v>
      </c>
      <c r="L142" s="74" t="str">
        <f t="shared" si="10"/>
        <v/>
      </c>
      <c r="M142" s="60">
        <f t="shared" si="11"/>
        <v>0</v>
      </c>
    </row>
    <row r="143" spans="1:13" ht="12.75" customHeight="1" x14ac:dyDescent="0.2">
      <c r="A143" s="46" t="s">
        <v>1380</v>
      </c>
      <c r="B143" s="46" t="s">
        <v>1381</v>
      </c>
      <c r="C143" s="73">
        <v>3.9574499999999999E-2</v>
      </c>
      <c r="D143" s="73">
        <v>0.10437200000000001</v>
      </c>
      <c r="E143" s="74">
        <f t="shared" si="8"/>
        <v>-0.62083221553673407</v>
      </c>
      <c r="F143" s="60">
        <f t="shared" si="9"/>
        <v>5.9764325447646675E-5</v>
      </c>
      <c r="G143" s="47">
        <v>0.14861413000000001</v>
      </c>
      <c r="H143" s="121">
        <v>158.13605000000001</v>
      </c>
      <c r="I143" s="127"/>
      <c r="J143" s="73">
        <v>8.1553700000000003E-3</v>
      </c>
      <c r="K143" s="73">
        <v>1.0278000000000001E-2</v>
      </c>
      <c r="L143" s="74">
        <f t="shared" si="10"/>
        <v>-0.20652169682817667</v>
      </c>
      <c r="M143" s="60">
        <f t="shared" si="11"/>
        <v>0.20607638757280575</v>
      </c>
    </row>
    <row r="144" spans="1:13" ht="12.75" customHeight="1" x14ac:dyDescent="0.2">
      <c r="A144" s="46" t="s">
        <v>1154</v>
      </c>
      <c r="B144" s="46" t="s">
        <v>715</v>
      </c>
      <c r="C144" s="73">
        <v>3.6750749999999999E-2</v>
      </c>
      <c r="D144" s="73">
        <v>3.5621319999999998E-2</v>
      </c>
      <c r="E144" s="74">
        <f t="shared" si="8"/>
        <v>3.1706573479028943E-2</v>
      </c>
      <c r="F144" s="60">
        <f t="shared" si="9"/>
        <v>5.549997557632064E-5</v>
      </c>
      <c r="G144" s="47">
        <v>1.2405440300000001</v>
      </c>
      <c r="H144" s="121">
        <v>136.75409999999999</v>
      </c>
      <c r="I144" s="127"/>
      <c r="J144" s="73">
        <v>2.7127740000000001E-2</v>
      </c>
      <c r="K144" s="73">
        <v>4.5031589999999996E-2</v>
      </c>
      <c r="L144" s="74">
        <f t="shared" si="10"/>
        <v>-0.39758422920443171</v>
      </c>
      <c r="M144" s="60">
        <f t="shared" si="11"/>
        <v>0.73815473153609112</v>
      </c>
    </row>
    <row r="145" spans="1:13" ht="12.75" customHeight="1" x14ac:dyDescent="0.2">
      <c r="A145" s="46" t="s">
        <v>808</v>
      </c>
      <c r="B145" s="46" t="s">
        <v>705</v>
      </c>
      <c r="C145" s="73">
        <v>3.555059E-2</v>
      </c>
      <c r="D145" s="73">
        <v>3.4569040000000002E-2</v>
      </c>
      <c r="E145" s="74">
        <f t="shared" si="8"/>
        <v>2.8393903909393892E-2</v>
      </c>
      <c r="F145" s="60">
        <f t="shared" si="9"/>
        <v>5.3687526832072511E-5</v>
      </c>
      <c r="G145" s="47">
        <v>28.256512319999999</v>
      </c>
      <c r="H145" s="121">
        <v>51.52375</v>
      </c>
      <c r="I145" s="127"/>
      <c r="J145" s="73">
        <v>1.8477169999999998E-2</v>
      </c>
      <c r="K145" s="73">
        <v>9.5210179999999991E-2</v>
      </c>
      <c r="L145" s="74">
        <f t="shared" si="10"/>
        <v>-0.80593283197237942</v>
      </c>
      <c r="M145" s="60">
        <f t="shared" si="11"/>
        <v>0.51974299160717152</v>
      </c>
    </row>
    <row r="146" spans="1:13" ht="12.75" customHeight="1" x14ac:dyDescent="0.2">
      <c r="A146" s="46" t="s">
        <v>1156</v>
      </c>
      <c r="B146" s="46" t="s">
        <v>744</v>
      </c>
      <c r="C146" s="73">
        <v>3.2779099999999999E-2</v>
      </c>
      <c r="D146" s="73">
        <v>3.6102879999999997E-2</v>
      </c>
      <c r="E146" s="74">
        <f t="shared" si="8"/>
        <v>-9.2064123416192745E-2</v>
      </c>
      <c r="F146" s="60">
        <f t="shared" si="9"/>
        <v>4.9502098580675817E-5</v>
      </c>
      <c r="G146" s="47">
        <v>0.74246458999999998</v>
      </c>
      <c r="H146" s="121">
        <v>111.95480000000001</v>
      </c>
      <c r="I146" s="127"/>
      <c r="J146" s="73">
        <v>2.1802220000000001E-2</v>
      </c>
      <c r="K146" s="73">
        <v>2.8716749999999999E-2</v>
      </c>
      <c r="L146" s="74">
        <f t="shared" si="10"/>
        <v>-0.24078386307642752</v>
      </c>
      <c r="M146" s="60">
        <f t="shared" si="11"/>
        <v>0.66512564408418784</v>
      </c>
    </row>
    <row r="147" spans="1:13" ht="12.75" customHeight="1" x14ac:dyDescent="0.2">
      <c r="A147" s="46" t="s">
        <v>1284</v>
      </c>
      <c r="B147" s="46" t="s">
        <v>1283</v>
      </c>
      <c r="C147" s="73">
        <v>3.2273589999999998E-2</v>
      </c>
      <c r="D147" s="73">
        <v>7.8342039999999988E-2</v>
      </c>
      <c r="E147" s="74">
        <f t="shared" si="8"/>
        <v>-0.58804251204078928</v>
      </c>
      <c r="F147" s="60">
        <f t="shared" si="9"/>
        <v>4.8738691231068369E-5</v>
      </c>
      <c r="G147" s="47">
        <v>0.12887073600000001</v>
      </c>
      <c r="H147" s="121">
        <v>77.992649999999998</v>
      </c>
      <c r="I147" s="127"/>
      <c r="J147" s="73">
        <v>2.9324299999999998E-3</v>
      </c>
      <c r="K147" s="73">
        <v>3.0829400000000002E-3</v>
      </c>
      <c r="L147" s="74">
        <f t="shared" si="10"/>
        <v>-4.8820281938669052E-2</v>
      </c>
      <c r="M147" s="60">
        <f t="shared" si="11"/>
        <v>9.0861599220910971E-2</v>
      </c>
    </row>
    <row r="148" spans="1:13" ht="12.75" customHeight="1" x14ac:dyDescent="0.2">
      <c r="A148" s="46" t="s">
        <v>828</v>
      </c>
      <c r="B148" s="46" t="s">
        <v>717</v>
      </c>
      <c r="C148" s="73">
        <v>2.9588580000000003E-2</v>
      </c>
      <c r="D148" s="73">
        <v>8.0220299999999994E-3</v>
      </c>
      <c r="E148" s="74">
        <f t="shared" si="8"/>
        <v>2.6884155257459779</v>
      </c>
      <c r="F148" s="60">
        <f t="shared" si="9"/>
        <v>4.4683862705877011E-5</v>
      </c>
      <c r="G148" s="47">
        <v>0.71849419999999997</v>
      </c>
      <c r="H148" s="121">
        <v>76.659700000000001</v>
      </c>
      <c r="I148" s="127"/>
      <c r="J148" s="73">
        <v>0</v>
      </c>
      <c r="K148" s="73">
        <v>0</v>
      </c>
      <c r="L148" s="74" t="str">
        <f t="shared" si="10"/>
        <v/>
      </c>
      <c r="M148" s="60">
        <f t="shared" si="11"/>
        <v>0</v>
      </c>
    </row>
    <row r="149" spans="1:13" ht="12.75" customHeight="1" x14ac:dyDescent="0.2">
      <c r="A149" s="46" t="s">
        <v>1169</v>
      </c>
      <c r="B149" s="46" t="s">
        <v>775</v>
      </c>
      <c r="C149" s="73">
        <v>2.843944E-2</v>
      </c>
      <c r="D149" s="73">
        <v>0.35420459999999998</v>
      </c>
      <c r="E149" s="74">
        <f t="shared" si="8"/>
        <v>-0.91970900434381708</v>
      </c>
      <c r="F149" s="60">
        <f t="shared" si="9"/>
        <v>4.2948462967537702E-5</v>
      </c>
      <c r="G149" s="47">
        <v>1.1590073999999999</v>
      </c>
      <c r="H149" s="121">
        <v>99.024249999999995</v>
      </c>
      <c r="I149" s="127"/>
      <c r="J149" s="73">
        <v>0</v>
      </c>
      <c r="K149" s="73">
        <v>0</v>
      </c>
      <c r="L149" s="74" t="str">
        <f t="shared" si="10"/>
        <v/>
      </c>
      <c r="M149" s="60">
        <f t="shared" si="11"/>
        <v>0</v>
      </c>
    </row>
    <row r="150" spans="1:13" ht="12.75" customHeight="1" x14ac:dyDescent="0.2">
      <c r="A150" s="46" t="s">
        <v>1166</v>
      </c>
      <c r="B150" s="46" t="s">
        <v>734</v>
      </c>
      <c r="C150" s="73">
        <v>2.7755999999999999E-2</v>
      </c>
      <c r="D150" s="73">
        <v>0.11094226</v>
      </c>
      <c r="E150" s="74">
        <f t="shared" si="8"/>
        <v>-0.74981580508635748</v>
      </c>
      <c r="F150" s="60">
        <f t="shared" si="9"/>
        <v>4.1916350607711561E-5</v>
      </c>
      <c r="G150" s="47">
        <v>0.45744527000000001</v>
      </c>
      <c r="H150" s="121">
        <v>117.2948</v>
      </c>
      <c r="I150" s="127"/>
      <c r="J150" s="73">
        <v>0</v>
      </c>
      <c r="K150" s="73">
        <v>0</v>
      </c>
      <c r="L150" s="74" t="str">
        <f t="shared" si="10"/>
        <v/>
      </c>
      <c r="M150" s="60">
        <f t="shared" si="11"/>
        <v>0</v>
      </c>
    </row>
    <row r="151" spans="1:13" ht="12.75" customHeight="1" x14ac:dyDescent="0.2">
      <c r="A151" s="46" t="s">
        <v>1136</v>
      </c>
      <c r="B151" s="46" t="s">
        <v>730</v>
      </c>
      <c r="C151" s="73">
        <v>2.6171317999999999E-2</v>
      </c>
      <c r="D151" s="73">
        <v>1.7998201000000002E-2</v>
      </c>
      <c r="E151" s="74">
        <f t="shared" si="8"/>
        <v>0.45410744107147138</v>
      </c>
      <c r="F151" s="60">
        <f t="shared" si="9"/>
        <v>3.9523207276045266E-5</v>
      </c>
      <c r="G151" s="47">
        <v>3.37119744</v>
      </c>
      <c r="H151" s="121">
        <v>476.2013</v>
      </c>
      <c r="I151" s="127"/>
      <c r="J151" s="73">
        <v>0</v>
      </c>
      <c r="K151" s="73">
        <v>0</v>
      </c>
      <c r="L151" s="74" t="str">
        <f t="shared" si="10"/>
        <v/>
      </c>
      <c r="M151" s="60">
        <f t="shared" si="11"/>
        <v>0</v>
      </c>
    </row>
    <row r="152" spans="1:13" ht="12.75" customHeight="1" x14ac:dyDescent="0.2">
      <c r="A152" s="46" t="s">
        <v>1568</v>
      </c>
      <c r="B152" s="46" t="s">
        <v>1557</v>
      </c>
      <c r="C152" s="73">
        <v>2.4268000000000001E-2</v>
      </c>
      <c r="D152" s="73">
        <v>0</v>
      </c>
      <c r="E152" s="74" t="str">
        <f t="shared" si="8"/>
        <v/>
      </c>
      <c r="F152" s="60">
        <f t="shared" si="9"/>
        <v>3.6648868588699533E-5</v>
      </c>
      <c r="G152" s="47">
        <v>6.672557300000001E-2</v>
      </c>
      <c r="H152" s="121">
        <v>50.009050000000002</v>
      </c>
      <c r="I152" s="127"/>
      <c r="J152" s="73">
        <v>0</v>
      </c>
      <c r="K152" s="73">
        <v>0</v>
      </c>
      <c r="L152" s="74" t="str">
        <f t="shared" si="10"/>
        <v/>
      </c>
      <c r="M152" s="60">
        <f t="shared" si="11"/>
        <v>0</v>
      </c>
    </row>
    <row r="153" spans="1:13" ht="12.75" customHeight="1" x14ac:dyDescent="0.2">
      <c r="A153" s="46" t="s">
        <v>859</v>
      </c>
      <c r="B153" s="46" t="s">
        <v>739</v>
      </c>
      <c r="C153" s="73">
        <v>2.3865999999999998E-2</v>
      </c>
      <c r="D153" s="73">
        <v>4.47134E-2</v>
      </c>
      <c r="E153" s="74">
        <f t="shared" si="8"/>
        <v>-0.46624501827192744</v>
      </c>
      <c r="F153" s="60">
        <f t="shared" si="9"/>
        <v>3.6041779204627616E-5</v>
      </c>
      <c r="G153" s="47">
        <v>1.1410762299999999</v>
      </c>
      <c r="H153" s="121">
        <v>457.07195000000002</v>
      </c>
      <c r="I153" s="127"/>
      <c r="J153" s="73">
        <v>0</v>
      </c>
      <c r="K153" s="73">
        <v>0</v>
      </c>
      <c r="L153" s="74" t="str">
        <f t="shared" si="10"/>
        <v/>
      </c>
      <c r="M153" s="60">
        <f t="shared" si="11"/>
        <v>0</v>
      </c>
    </row>
    <row r="154" spans="1:13" ht="12.75" customHeight="1" x14ac:dyDescent="0.2">
      <c r="A154" s="46" t="s">
        <v>1246</v>
      </c>
      <c r="B154" s="46" t="s">
        <v>1254</v>
      </c>
      <c r="C154" s="73">
        <v>2.2901099999999997E-2</v>
      </c>
      <c r="D154" s="73">
        <v>0</v>
      </c>
      <c r="E154" s="74" t="str">
        <f t="shared" si="8"/>
        <v/>
      </c>
      <c r="F154" s="60">
        <f t="shared" si="9"/>
        <v>3.4584613665595301E-5</v>
      </c>
      <c r="G154" s="47">
        <v>0.184545657</v>
      </c>
      <c r="H154" s="121">
        <v>89.969833333333298</v>
      </c>
      <c r="I154" s="127"/>
      <c r="J154" s="73">
        <v>6.6059999999999999E-3</v>
      </c>
      <c r="K154" s="73">
        <v>0</v>
      </c>
      <c r="L154" s="74" t="str">
        <f t="shared" si="10"/>
        <v/>
      </c>
      <c r="M154" s="60">
        <f t="shared" si="11"/>
        <v>0.28845775967093285</v>
      </c>
    </row>
    <row r="155" spans="1:13" ht="12.75" customHeight="1" x14ac:dyDescent="0.2">
      <c r="A155" s="46" t="s">
        <v>1502</v>
      </c>
      <c r="B155" s="46" t="s">
        <v>1503</v>
      </c>
      <c r="C155" s="73">
        <v>2.2499999999999999E-2</v>
      </c>
      <c r="D155" s="73">
        <v>6.3774499999999998E-2</v>
      </c>
      <c r="E155" s="74">
        <f t="shared" si="8"/>
        <v>-0.6471944115594791</v>
      </c>
      <c r="F155" s="60">
        <f t="shared" si="9"/>
        <v>3.3978883436860862E-5</v>
      </c>
      <c r="G155" s="47">
        <v>1.0922695600000001</v>
      </c>
      <c r="H155" s="121">
        <v>71.272549999999995</v>
      </c>
      <c r="I155" s="127"/>
      <c r="J155" s="73">
        <v>0.39491799999999999</v>
      </c>
      <c r="K155" s="73">
        <v>2.8250214999999999E-2</v>
      </c>
      <c r="L155" s="74">
        <f t="shared" si="10"/>
        <v>12.979291839017863</v>
      </c>
      <c r="M155" s="60">
        <f t="shared" si="11"/>
        <v>17.55191111111111</v>
      </c>
    </row>
    <row r="156" spans="1:13" ht="12.75" customHeight="1" x14ac:dyDescent="0.2">
      <c r="A156" s="46" t="s">
        <v>1066</v>
      </c>
      <c r="B156" s="46" t="s">
        <v>495</v>
      </c>
      <c r="C156" s="73">
        <v>2.069756E-2</v>
      </c>
      <c r="D156" s="73">
        <v>5.2724430000000003E-2</v>
      </c>
      <c r="E156" s="74">
        <f t="shared" si="8"/>
        <v>-0.60743890450783444</v>
      </c>
      <c r="F156" s="60">
        <f t="shared" si="9"/>
        <v>3.1256887940774842E-5</v>
      </c>
      <c r="G156" s="47">
        <v>1.01103765</v>
      </c>
      <c r="H156" s="121">
        <v>38.94735</v>
      </c>
      <c r="I156" s="127"/>
      <c r="J156" s="73">
        <v>7.0029029999999992E-2</v>
      </c>
      <c r="K156" s="73">
        <v>7.2256410000000007E-2</v>
      </c>
      <c r="L156" s="74">
        <f t="shared" si="10"/>
        <v>-3.0826054048353813E-2</v>
      </c>
      <c r="M156" s="60">
        <f t="shared" si="11"/>
        <v>3.3834437489249938</v>
      </c>
    </row>
    <row r="157" spans="1:13" ht="12.75" customHeight="1" x14ac:dyDescent="0.2">
      <c r="A157" s="46" t="s">
        <v>1076</v>
      </c>
      <c r="B157" s="46" t="s">
        <v>1077</v>
      </c>
      <c r="C157" s="73">
        <v>2.0265140000000001E-2</v>
      </c>
      <c r="D157" s="73">
        <v>0.27958807000000002</v>
      </c>
      <c r="E157" s="74">
        <f t="shared" si="8"/>
        <v>-0.92751786583740858</v>
      </c>
      <c r="F157" s="60">
        <f t="shared" si="9"/>
        <v>3.0603859106296294E-5</v>
      </c>
      <c r="G157" s="47">
        <v>0.45125048200000001</v>
      </c>
      <c r="H157" s="121">
        <v>19.259799999999998</v>
      </c>
      <c r="I157" s="127"/>
      <c r="J157" s="73">
        <v>0</v>
      </c>
      <c r="K157" s="73">
        <v>0</v>
      </c>
      <c r="L157" s="74" t="str">
        <f t="shared" si="10"/>
        <v/>
      </c>
      <c r="M157" s="60">
        <f t="shared" si="11"/>
        <v>0</v>
      </c>
    </row>
    <row r="158" spans="1:13" ht="12.75" customHeight="1" x14ac:dyDescent="0.2">
      <c r="A158" s="46" t="s">
        <v>883</v>
      </c>
      <c r="B158" s="46" t="s">
        <v>782</v>
      </c>
      <c r="C158" s="73">
        <v>2.0069650000000001E-2</v>
      </c>
      <c r="D158" s="73">
        <v>1.9099999999999999E-2</v>
      </c>
      <c r="E158" s="74">
        <f t="shared" si="8"/>
        <v>5.0767015706806307E-2</v>
      </c>
      <c r="F158" s="60">
        <f t="shared" si="9"/>
        <v>3.0308635465270874E-5</v>
      </c>
      <c r="G158" s="47">
        <v>0.10932151</v>
      </c>
      <c r="H158" s="121">
        <v>67.665049999999994</v>
      </c>
      <c r="I158" s="127"/>
      <c r="J158" s="73">
        <v>0</v>
      </c>
      <c r="K158" s="73">
        <v>0</v>
      </c>
      <c r="L158" s="74" t="str">
        <f t="shared" si="10"/>
        <v/>
      </c>
      <c r="M158" s="60">
        <f t="shared" si="11"/>
        <v>0</v>
      </c>
    </row>
    <row r="159" spans="1:13" ht="12.75" customHeight="1" x14ac:dyDescent="0.2">
      <c r="A159" s="46" t="s">
        <v>879</v>
      </c>
      <c r="B159" s="46" t="s">
        <v>778</v>
      </c>
      <c r="C159" s="73">
        <v>1.8318609999999999E-2</v>
      </c>
      <c r="D159" s="73">
        <v>9.4752000000000013E-3</v>
      </c>
      <c r="E159" s="74">
        <f t="shared" si="8"/>
        <v>0.93332172407970249</v>
      </c>
      <c r="F159" s="60">
        <f t="shared" si="9"/>
        <v>2.7664262840680612E-5</v>
      </c>
      <c r="G159" s="47">
        <v>38.705162739999999</v>
      </c>
      <c r="H159" s="121">
        <v>50.049750000000003</v>
      </c>
      <c r="I159" s="127"/>
      <c r="J159" s="73">
        <v>4.3924500000000002</v>
      </c>
      <c r="K159" s="73">
        <v>0</v>
      </c>
      <c r="L159" s="74" t="str">
        <f t="shared" si="10"/>
        <v/>
      </c>
      <c r="M159" s="60" t="str">
        <f t="shared" si="11"/>
        <v/>
      </c>
    </row>
    <row r="160" spans="1:13" ht="12.75" customHeight="1" x14ac:dyDescent="0.2">
      <c r="A160" s="46" t="s">
        <v>851</v>
      </c>
      <c r="B160" s="46" t="s">
        <v>728</v>
      </c>
      <c r="C160" s="73">
        <v>1.707125E-2</v>
      </c>
      <c r="D160" s="73">
        <v>4.6250500000000003E-3</v>
      </c>
      <c r="E160" s="74">
        <f t="shared" si="8"/>
        <v>2.6910411779332111</v>
      </c>
      <c r="F160" s="60">
        <f t="shared" si="9"/>
        <v>2.5780533949844934E-5</v>
      </c>
      <c r="G160" s="47">
        <v>2.7474462599999998</v>
      </c>
      <c r="H160" s="121">
        <v>166.58314999999999</v>
      </c>
      <c r="I160" s="127"/>
      <c r="J160" s="73">
        <v>3.9085699999999994E-2</v>
      </c>
      <c r="K160" s="73">
        <v>0</v>
      </c>
      <c r="L160" s="74" t="str">
        <f t="shared" si="10"/>
        <v/>
      </c>
      <c r="M160" s="60">
        <f t="shared" si="11"/>
        <v>2.2895628615362082</v>
      </c>
    </row>
    <row r="161" spans="1:13" ht="12.75" customHeight="1" x14ac:dyDescent="0.2">
      <c r="A161" s="46" t="s">
        <v>867</v>
      </c>
      <c r="B161" s="46" t="s">
        <v>750</v>
      </c>
      <c r="C161" s="73">
        <v>1.7056124999999998E-2</v>
      </c>
      <c r="D161" s="73">
        <v>0.25222782399999999</v>
      </c>
      <c r="E161" s="74">
        <f t="shared" si="8"/>
        <v>-0.93237809877787314</v>
      </c>
      <c r="F161" s="60">
        <f t="shared" si="9"/>
        <v>2.5757692589312376E-5</v>
      </c>
      <c r="G161" s="47">
        <v>4.3253954700000001</v>
      </c>
      <c r="H161" s="121">
        <v>58.860149999999997</v>
      </c>
      <c r="I161" s="127"/>
      <c r="J161" s="73">
        <v>1.908E-3</v>
      </c>
      <c r="K161" s="73">
        <v>0</v>
      </c>
      <c r="L161" s="74" t="str">
        <f t="shared" si="10"/>
        <v/>
      </c>
      <c r="M161" s="60">
        <f t="shared" si="11"/>
        <v>0.11186597190158962</v>
      </c>
    </row>
    <row r="162" spans="1:13" ht="12.75" customHeight="1" x14ac:dyDescent="0.2">
      <c r="A162" s="46" t="s">
        <v>865</v>
      </c>
      <c r="B162" s="46" t="s">
        <v>747</v>
      </c>
      <c r="C162" s="73">
        <v>1.6475049999999998E-2</v>
      </c>
      <c r="D162" s="73">
        <v>0.22154823999999998</v>
      </c>
      <c r="E162" s="74">
        <f t="shared" si="8"/>
        <v>-0.9256367371729064</v>
      </c>
      <c r="F162" s="60">
        <f t="shared" si="9"/>
        <v>2.488016904739798E-5</v>
      </c>
      <c r="G162" s="47">
        <v>0.64940118000000002</v>
      </c>
      <c r="H162" s="121">
        <v>82.927049999999994</v>
      </c>
      <c r="I162" s="127"/>
      <c r="J162" s="73">
        <v>0</v>
      </c>
      <c r="K162" s="73">
        <v>0</v>
      </c>
      <c r="L162" s="74" t="str">
        <f t="shared" si="10"/>
        <v/>
      </c>
      <c r="M162" s="60">
        <f t="shared" si="11"/>
        <v>0</v>
      </c>
    </row>
    <row r="163" spans="1:13" ht="12.75" customHeight="1" x14ac:dyDescent="0.2">
      <c r="A163" s="46" t="s">
        <v>868</v>
      </c>
      <c r="B163" s="46" t="s">
        <v>763</v>
      </c>
      <c r="C163" s="73">
        <v>1.6271310000000001E-2</v>
      </c>
      <c r="D163" s="73">
        <v>1.89163E-2</v>
      </c>
      <c r="E163" s="74">
        <f t="shared" si="8"/>
        <v>-0.13982597019501697</v>
      </c>
      <c r="F163" s="60">
        <f t="shared" si="9"/>
        <v>2.4572486482445715E-5</v>
      </c>
      <c r="G163" s="47">
        <v>32.845829620000004</v>
      </c>
      <c r="H163" s="121">
        <v>69.767849999999996</v>
      </c>
      <c r="I163" s="127"/>
      <c r="J163" s="73">
        <v>2.8441100000000001</v>
      </c>
      <c r="K163" s="73">
        <v>7.49206E-3</v>
      </c>
      <c r="L163" s="74" t="str">
        <f t="shared" si="10"/>
        <v/>
      </c>
      <c r="M163" s="60" t="str">
        <f t="shared" si="11"/>
        <v/>
      </c>
    </row>
    <row r="164" spans="1:13" ht="12.75" customHeight="1" x14ac:dyDescent="0.2">
      <c r="A164" s="46" t="s">
        <v>1144</v>
      </c>
      <c r="B164" s="46" t="s">
        <v>723</v>
      </c>
      <c r="C164" s="73">
        <v>1.5719959000000002E-2</v>
      </c>
      <c r="D164" s="73">
        <v>4.3727770000000004E-3</v>
      </c>
      <c r="E164" s="74">
        <f t="shared" si="8"/>
        <v>2.5949601363161214</v>
      </c>
      <c r="F164" s="60">
        <f t="shared" si="9"/>
        <v>2.3739851310810309E-5</v>
      </c>
      <c r="G164" s="47">
        <v>0.80273088999999997</v>
      </c>
      <c r="H164" s="121">
        <v>478.38900000000001</v>
      </c>
      <c r="I164" s="127"/>
      <c r="J164" s="73">
        <v>0</v>
      </c>
      <c r="K164" s="73">
        <v>0</v>
      </c>
      <c r="L164" s="74" t="str">
        <f t="shared" si="10"/>
        <v/>
      </c>
      <c r="M164" s="60">
        <f t="shared" si="11"/>
        <v>0</v>
      </c>
    </row>
    <row r="165" spans="1:13" ht="12.75" customHeight="1" x14ac:dyDescent="0.2">
      <c r="A165" s="46" t="s">
        <v>1436</v>
      </c>
      <c r="B165" s="46" t="s">
        <v>1437</v>
      </c>
      <c r="C165" s="73">
        <v>1.53975E-2</v>
      </c>
      <c r="D165" s="73">
        <v>3.5191779999999999E-2</v>
      </c>
      <c r="E165" s="74">
        <f t="shared" si="8"/>
        <v>-0.56246884925968499</v>
      </c>
      <c r="F165" s="60">
        <f t="shared" si="9"/>
        <v>2.3252882565291784E-5</v>
      </c>
      <c r="G165" s="47">
        <v>0.29952509799999999</v>
      </c>
      <c r="H165" s="121">
        <v>85.348699999999994</v>
      </c>
      <c r="I165" s="127"/>
      <c r="J165" s="73">
        <v>1.9903230000000001E-2</v>
      </c>
      <c r="K165" s="73">
        <v>6.7176199999999997E-3</v>
      </c>
      <c r="L165" s="74">
        <f t="shared" si="10"/>
        <v>1.9628395175672337</v>
      </c>
      <c r="M165" s="60">
        <f t="shared" si="11"/>
        <v>1.2926273745737946</v>
      </c>
    </row>
    <row r="166" spans="1:13" ht="12.75" customHeight="1" x14ac:dyDescent="0.2">
      <c r="A166" s="46" t="s">
        <v>869</v>
      </c>
      <c r="B166" s="46" t="s">
        <v>764</v>
      </c>
      <c r="C166" s="73">
        <v>1.4166719999999999E-2</v>
      </c>
      <c r="D166" s="73">
        <v>1.3093280000000001E-2</v>
      </c>
      <c r="E166" s="74">
        <f t="shared" si="8"/>
        <v>8.1984040668189984E-2</v>
      </c>
      <c r="F166" s="60">
        <f t="shared" si="9"/>
        <v>2.1394192336117579E-5</v>
      </c>
      <c r="G166" s="47">
        <v>1.5687458700000001</v>
      </c>
      <c r="H166" s="121">
        <v>99.818150000000003</v>
      </c>
      <c r="I166" s="127"/>
      <c r="J166" s="73">
        <v>0</v>
      </c>
      <c r="K166" s="73">
        <v>0</v>
      </c>
      <c r="L166" s="74" t="str">
        <f t="shared" si="10"/>
        <v/>
      </c>
      <c r="M166" s="60">
        <f t="shared" si="11"/>
        <v>0</v>
      </c>
    </row>
    <row r="167" spans="1:13" ht="12.75" customHeight="1" x14ac:dyDescent="0.2">
      <c r="A167" s="46" t="s">
        <v>1392</v>
      </c>
      <c r="B167" s="46" t="s">
        <v>1393</v>
      </c>
      <c r="C167" s="73">
        <v>1.276568E-2</v>
      </c>
      <c r="D167" s="73">
        <v>4.8716589999999997E-2</v>
      </c>
      <c r="E167" s="74">
        <f t="shared" si="8"/>
        <v>-0.73796031290367403</v>
      </c>
      <c r="F167" s="60">
        <f t="shared" si="9"/>
        <v>1.9278380120545155E-5</v>
      </c>
      <c r="G167" s="47">
        <v>6.6914005999999998E-2</v>
      </c>
      <c r="H167" s="121">
        <v>39.997900000000001</v>
      </c>
      <c r="I167" s="127"/>
      <c r="J167" s="73">
        <v>0</v>
      </c>
      <c r="K167" s="73">
        <v>6.46169E-3</v>
      </c>
      <c r="L167" s="74">
        <f t="shared" si="10"/>
        <v>-1</v>
      </c>
      <c r="M167" s="60">
        <f t="shared" si="11"/>
        <v>0</v>
      </c>
    </row>
    <row r="168" spans="1:13" ht="12.75" customHeight="1" x14ac:dyDescent="0.2">
      <c r="A168" s="46" t="s">
        <v>1068</v>
      </c>
      <c r="B168" s="46" t="s">
        <v>127</v>
      </c>
      <c r="C168" s="73">
        <v>1.266423E-2</v>
      </c>
      <c r="D168" s="73">
        <v>1.4117920000000001E-2</v>
      </c>
      <c r="E168" s="74">
        <f t="shared" si="8"/>
        <v>-0.10296771762412593</v>
      </c>
      <c r="F168" s="60">
        <f t="shared" si="9"/>
        <v>1.9125173110559843E-5</v>
      </c>
      <c r="G168" s="47">
        <v>8.1528140699999998</v>
      </c>
      <c r="H168" s="121">
        <v>69.247100000000003</v>
      </c>
      <c r="I168" s="127"/>
      <c r="J168" s="73">
        <v>9.4045980000000001E-2</v>
      </c>
      <c r="K168" s="73">
        <v>1.5711874299999999</v>
      </c>
      <c r="L168" s="74">
        <f t="shared" si="10"/>
        <v>-0.94014337296473915</v>
      </c>
      <c r="M168" s="60">
        <f t="shared" si="11"/>
        <v>7.4261111808613709</v>
      </c>
    </row>
    <row r="169" spans="1:13" ht="12.75" customHeight="1" x14ac:dyDescent="0.2">
      <c r="A169" s="46" t="s">
        <v>1159</v>
      </c>
      <c r="B169" s="46" t="s">
        <v>751</v>
      </c>
      <c r="C169" s="73">
        <v>1.2252829999999999E-2</v>
      </c>
      <c r="D169" s="73">
        <v>4.233174E-2</v>
      </c>
      <c r="E169" s="74">
        <f t="shared" si="8"/>
        <v>-0.71055217668822501</v>
      </c>
      <c r="F169" s="60">
        <f t="shared" si="9"/>
        <v>1.8503888104074306E-5</v>
      </c>
      <c r="G169" s="47">
        <v>1.4051432800000001</v>
      </c>
      <c r="H169" s="121">
        <v>70.945750000000004</v>
      </c>
      <c r="I169" s="127"/>
      <c r="J169" s="73">
        <v>1.01976E-3</v>
      </c>
      <c r="K169" s="73">
        <v>8.8317900000000008E-3</v>
      </c>
      <c r="L169" s="74">
        <f t="shared" si="10"/>
        <v>-0.88453529805396192</v>
      </c>
      <c r="M169" s="60">
        <f t="shared" si="11"/>
        <v>8.3226487268655489E-2</v>
      </c>
    </row>
    <row r="170" spans="1:13" ht="12.75" customHeight="1" x14ac:dyDescent="0.2">
      <c r="A170" s="46" t="s">
        <v>849</v>
      </c>
      <c r="B170" s="46" t="s">
        <v>725</v>
      </c>
      <c r="C170" s="73">
        <v>1.1689E-2</v>
      </c>
      <c r="D170" s="73">
        <v>3.2148089999999997E-2</v>
      </c>
      <c r="E170" s="74">
        <f t="shared" si="8"/>
        <v>-0.63640141607168577</v>
      </c>
      <c r="F170" s="60">
        <f t="shared" si="9"/>
        <v>1.7652407488598518E-5</v>
      </c>
      <c r="G170" s="47">
        <v>0.64715562999999998</v>
      </c>
      <c r="H170" s="121">
        <v>407.92374999999998</v>
      </c>
      <c r="I170" s="127"/>
      <c r="J170" s="73">
        <v>3.5699999999999998E-3</v>
      </c>
      <c r="K170" s="73">
        <v>0</v>
      </c>
      <c r="L170" s="74" t="str">
        <f t="shared" si="10"/>
        <v/>
      </c>
      <c r="M170" s="60">
        <f t="shared" si="11"/>
        <v>0.30541534776285395</v>
      </c>
    </row>
    <row r="171" spans="1:13" ht="12.75" customHeight="1" x14ac:dyDescent="0.2">
      <c r="A171" s="46" t="s">
        <v>1050</v>
      </c>
      <c r="B171" s="46" t="s">
        <v>499</v>
      </c>
      <c r="C171" s="73">
        <v>1.1572049999999999E-2</v>
      </c>
      <c r="D171" s="73">
        <v>0</v>
      </c>
      <c r="E171" s="74" t="str">
        <f t="shared" si="8"/>
        <v/>
      </c>
      <c r="F171" s="60">
        <f t="shared" si="9"/>
        <v>1.7475792803356697E-5</v>
      </c>
      <c r="G171" s="47">
        <v>10.24972101</v>
      </c>
      <c r="H171" s="121">
        <v>67.827631578947404</v>
      </c>
      <c r="I171" s="127"/>
      <c r="J171" s="73">
        <v>0</v>
      </c>
      <c r="K171" s="73">
        <v>0</v>
      </c>
      <c r="L171" s="74" t="str">
        <f t="shared" si="10"/>
        <v/>
      </c>
      <c r="M171" s="60">
        <f t="shared" si="11"/>
        <v>0</v>
      </c>
    </row>
    <row r="172" spans="1:13" ht="12.75" customHeight="1" x14ac:dyDescent="0.2">
      <c r="A172" s="46" t="s">
        <v>1085</v>
      </c>
      <c r="B172" s="46" t="s">
        <v>1086</v>
      </c>
      <c r="C172" s="73">
        <v>1.116491E-2</v>
      </c>
      <c r="D172" s="73">
        <v>3.6435480000000006E-2</v>
      </c>
      <c r="E172" s="74">
        <f t="shared" si="8"/>
        <v>-0.69357038798445914</v>
      </c>
      <c r="F172" s="60">
        <f t="shared" si="9"/>
        <v>1.6860941132135211E-5</v>
      </c>
      <c r="G172" s="47">
        <v>0.38595764299999996</v>
      </c>
      <c r="H172" s="121">
        <v>29.986750000000001</v>
      </c>
      <c r="I172" s="127"/>
      <c r="J172" s="73">
        <v>0</v>
      </c>
      <c r="K172" s="73">
        <v>0</v>
      </c>
      <c r="L172" s="74" t="str">
        <f t="shared" si="10"/>
        <v/>
      </c>
      <c r="M172" s="60">
        <f t="shared" si="11"/>
        <v>0</v>
      </c>
    </row>
    <row r="173" spans="1:13" ht="12.75" customHeight="1" x14ac:dyDescent="0.2">
      <c r="A173" s="46" t="s">
        <v>1374</v>
      </c>
      <c r="B173" s="46" t="s">
        <v>1375</v>
      </c>
      <c r="C173" s="73">
        <v>1.0977860000000001E-2</v>
      </c>
      <c r="D173" s="73">
        <v>2.0711999999999996E-3</v>
      </c>
      <c r="E173" s="74">
        <f t="shared" si="8"/>
        <v>4.3002414059482437</v>
      </c>
      <c r="F173" s="60">
        <f t="shared" si="9"/>
        <v>1.6578463347830108E-5</v>
      </c>
      <c r="G173" s="47">
        <v>0.13145447800000001</v>
      </c>
      <c r="H173" s="121">
        <v>134.94705555555601</v>
      </c>
      <c r="I173" s="127"/>
      <c r="J173" s="73">
        <v>0</v>
      </c>
      <c r="K173" s="73">
        <v>0</v>
      </c>
      <c r="L173" s="74" t="str">
        <f t="shared" si="10"/>
        <v/>
      </c>
      <c r="M173" s="60">
        <f t="shared" si="11"/>
        <v>0</v>
      </c>
    </row>
    <row r="174" spans="1:13" ht="12.75" customHeight="1" x14ac:dyDescent="0.2">
      <c r="A174" s="46" t="s">
        <v>1488</v>
      </c>
      <c r="B174" s="46" t="s">
        <v>1489</v>
      </c>
      <c r="C174" s="73">
        <v>9.9225000000000008E-3</v>
      </c>
      <c r="D174" s="73">
        <v>4.548E-3</v>
      </c>
      <c r="E174" s="74">
        <f t="shared" si="8"/>
        <v>1.1817282321899736</v>
      </c>
      <c r="F174" s="60">
        <f t="shared" si="9"/>
        <v>1.4984687595655642E-5</v>
      </c>
      <c r="G174" s="47">
        <v>2.129783E-2</v>
      </c>
      <c r="H174" s="121">
        <v>73.909300000000002</v>
      </c>
      <c r="I174" s="127"/>
      <c r="J174" s="73">
        <v>0</v>
      </c>
      <c r="K174" s="73">
        <v>0</v>
      </c>
      <c r="L174" s="74" t="str">
        <f t="shared" si="10"/>
        <v/>
      </c>
      <c r="M174" s="60">
        <f t="shared" si="11"/>
        <v>0</v>
      </c>
    </row>
    <row r="175" spans="1:13" ht="12.75" customHeight="1" x14ac:dyDescent="0.2">
      <c r="A175" s="46" t="s">
        <v>1052</v>
      </c>
      <c r="B175" s="46" t="s">
        <v>501</v>
      </c>
      <c r="C175" s="73">
        <v>9.1684999999999996E-3</v>
      </c>
      <c r="D175" s="73">
        <v>0.13104700999999999</v>
      </c>
      <c r="E175" s="74">
        <f t="shared" si="8"/>
        <v>-0.93003655711030719</v>
      </c>
      <c r="F175" s="60">
        <f t="shared" si="9"/>
        <v>1.3846017457371504E-5</v>
      </c>
      <c r="G175" s="47">
        <v>4.1562688200000002</v>
      </c>
      <c r="H175" s="121">
        <v>67.675210526315794</v>
      </c>
      <c r="I175" s="127"/>
      <c r="J175" s="73">
        <v>0</v>
      </c>
      <c r="K175" s="73">
        <v>0</v>
      </c>
      <c r="L175" s="74" t="str">
        <f t="shared" si="10"/>
        <v/>
      </c>
      <c r="M175" s="60">
        <f t="shared" si="11"/>
        <v>0</v>
      </c>
    </row>
    <row r="176" spans="1:13" ht="12.75" customHeight="1" x14ac:dyDescent="0.2">
      <c r="A176" s="46" t="s">
        <v>1087</v>
      </c>
      <c r="B176" s="46" t="s">
        <v>1088</v>
      </c>
      <c r="C176" s="73">
        <v>9.0952999999999989E-3</v>
      </c>
      <c r="D176" s="73">
        <v>1.5940950000000002E-2</v>
      </c>
      <c r="E176" s="74">
        <f t="shared" si="8"/>
        <v>-0.42943801969142381</v>
      </c>
      <c r="F176" s="60">
        <f t="shared" si="9"/>
        <v>1.3735472823256915E-5</v>
      </c>
      <c r="G176" s="47">
        <v>0.15637084700000001</v>
      </c>
      <c r="H176" s="121">
        <v>50.108049999999999</v>
      </c>
      <c r="I176" s="127"/>
      <c r="J176" s="73">
        <v>0</v>
      </c>
      <c r="K176" s="73">
        <v>0</v>
      </c>
      <c r="L176" s="74" t="str">
        <f t="shared" si="10"/>
        <v/>
      </c>
      <c r="M176" s="60">
        <f t="shared" si="11"/>
        <v>0</v>
      </c>
    </row>
    <row r="177" spans="1:13" ht="12.75" customHeight="1" x14ac:dyDescent="0.2">
      <c r="A177" s="46" t="s">
        <v>1390</v>
      </c>
      <c r="B177" s="46" t="s">
        <v>1391</v>
      </c>
      <c r="C177" s="73">
        <v>8.7889800000000001E-3</v>
      </c>
      <c r="D177" s="73">
        <v>8.8787000000000015E-3</v>
      </c>
      <c r="E177" s="74">
        <f t="shared" si="8"/>
        <v>-1.0105082951333166E-2</v>
      </c>
      <c r="F177" s="60">
        <f t="shared" si="9"/>
        <v>1.3272876753284507E-5</v>
      </c>
      <c r="G177" s="47">
        <v>7.4429790000000006E-3</v>
      </c>
      <c r="H177" s="121">
        <v>19.999500000000001</v>
      </c>
      <c r="I177" s="127"/>
      <c r="J177" s="73">
        <v>0</v>
      </c>
      <c r="K177" s="73">
        <v>0</v>
      </c>
      <c r="L177" s="74" t="str">
        <f t="shared" si="10"/>
        <v/>
      </c>
      <c r="M177" s="60">
        <f t="shared" si="11"/>
        <v>0</v>
      </c>
    </row>
    <row r="178" spans="1:13" ht="12.75" customHeight="1" x14ac:dyDescent="0.2">
      <c r="A178" s="46" t="s">
        <v>1396</v>
      </c>
      <c r="B178" s="46" t="s">
        <v>1397</v>
      </c>
      <c r="C178" s="73">
        <v>7.2884399999999993E-3</v>
      </c>
      <c r="D178" s="73">
        <v>1.7943049999999999E-2</v>
      </c>
      <c r="E178" s="74">
        <f t="shared" si="8"/>
        <v>-0.59380149974502661</v>
      </c>
      <c r="F178" s="60">
        <f t="shared" si="9"/>
        <v>1.1006802364291296E-5</v>
      </c>
      <c r="G178" s="47">
        <v>7.4455091000000001E-2</v>
      </c>
      <c r="H178" s="121">
        <v>79.998900000000006</v>
      </c>
      <c r="I178" s="127"/>
      <c r="J178" s="73">
        <v>4.9236000000000002E-3</v>
      </c>
      <c r="K178" s="73">
        <v>2.2117970000000001E-2</v>
      </c>
      <c r="L178" s="74">
        <f t="shared" si="10"/>
        <v>-0.77739367582106311</v>
      </c>
      <c r="M178" s="60">
        <f t="shared" si="11"/>
        <v>0.6755355055402803</v>
      </c>
    </row>
    <row r="179" spans="1:13" ht="12.75" customHeight="1" x14ac:dyDescent="0.2">
      <c r="A179" s="46" t="s">
        <v>815</v>
      </c>
      <c r="B179" s="46" t="s">
        <v>716</v>
      </c>
      <c r="C179" s="73">
        <v>7.2472299999999995E-3</v>
      </c>
      <c r="D179" s="73">
        <v>7.4908710000000003E-2</v>
      </c>
      <c r="E179" s="74">
        <f t="shared" si="8"/>
        <v>-0.90325250561650305</v>
      </c>
      <c r="F179" s="60">
        <f t="shared" si="9"/>
        <v>1.094456815156094E-5</v>
      </c>
      <c r="G179" s="47">
        <v>4.2749777300000007</v>
      </c>
      <c r="H179" s="121">
        <v>430.50364999999999</v>
      </c>
      <c r="I179" s="127"/>
      <c r="J179" s="73">
        <v>0</v>
      </c>
      <c r="K179" s="73">
        <v>0</v>
      </c>
      <c r="L179" s="74" t="str">
        <f t="shared" si="10"/>
        <v/>
      </c>
      <c r="M179" s="60">
        <f t="shared" si="11"/>
        <v>0</v>
      </c>
    </row>
    <row r="180" spans="1:13" ht="12.75" customHeight="1" x14ac:dyDescent="0.2">
      <c r="A180" s="46" t="s">
        <v>1896</v>
      </c>
      <c r="B180" s="46" t="s">
        <v>1897</v>
      </c>
      <c r="C180" s="73">
        <v>6.7307399999999998E-3</v>
      </c>
      <c r="D180" s="73">
        <v>8.92371E-2</v>
      </c>
      <c r="E180" s="74">
        <f t="shared" si="8"/>
        <v>-0.92457464440238424</v>
      </c>
      <c r="F180" s="60">
        <f t="shared" si="9"/>
        <v>1.0164579106836306E-5</v>
      </c>
      <c r="G180" s="47">
        <v>0.92516399999999999</v>
      </c>
      <c r="H180" s="121">
        <v>28.32715</v>
      </c>
      <c r="I180" s="127"/>
      <c r="J180" s="73">
        <v>1.8962799999999998E-2</v>
      </c>
      <c r="K180" s="73">
        <v>0.2148023</v>
      </c>
      <c r="L180" s="74">
        <f t="shared" si="10"/>
        <v>-0.91171975346632694</v>
      </c>
      <c r="M180" s="60">
        <f t="shared" si="11"/>
        <v>2.8173425210303771</v>
      </c>
    </row>
    <row r="181" spans="1:13" ht="12.75" customHeight="1" x14ac:dyDescent="0.2">
      <c r="A181" s="46" t="s">
        <v>1382</v>
      </c>
      <c r="B181" s="46" t="s">
        <v>1383</v>
      </c>
      <c r="C181" s="73">
        <v>6.5579599999999998E-3</v>
      </c>
      <c r="D181" s="73">
        <v>9.6587299999999991E-3</v>
      </c>
      <c r="E181" s="74">
        <f t="shared" si="8"/>
        <v>-0.32103288941713859</v>
      </c>
      <c r="F181" s="60">
        <f t="shared" si="9"/>
        <v>9.9036514854931585E-6</v>
      </c>
      <c r="G181" s="47">
        <v>0.62542870900000003</v>
      </c>
      <c r="H181" s="121">
        <v>20.00075</v>
      </c>
      <c r="I181" s="127"/>
      <c r="J181" s="73">
        <v>0</v>
      </c>
      <c r="K181" s="73">
        <v>0</v>
      </c>
      <c r="L181" s="74" t="str">
        <f t="shared" si="10"/>
        <v/>
      </c>
      <c r="M181" s="60">
        <f t="shared" si="11"/>
        <v>0</v>
      </c>
    </row>
    <row r="182" spans="1:13" ht="12.75" customHeight="1" x14ac:dyDescent="0.2">
      <c r="A182" s="46" t="s">
        <v>1569</v>
      </c>
      <c r="B182" s="46" t="s">
        <v>1558</v>
      </c>
      <c r="C182" s="73">
        <v>6.4811000000000001E-3</v>
      </c>
      <c r="D182" s="73">
        <v>3.7469999999999999E-5</v>
      </c>
      <c r="E182" s="74" t="str">
        <f t="shared" si="8"/>
        <v/>
      </c>
      <c r="F182" s="60">
        <f t="shared" si="9"/>
        <v>9.7875796196728414E-6</v>
      </c>
      <c r="G182" s="47">
        <v>7.7651449999999997E-2</v>
      </c>
      <c r="H182" s="121">
        <v>99.968400000000003</v>
      </c>
      <c r="I182" s="127"/>
      <c r="J182" s="73">
        <v>0</v>
      </c>
      <c r="K182" s="73">
        <v>0</v>
      </c>
      <c r="L182" s="74" t="str">
        <f t="shared" si="10"/>
        <v/>
      </c>
      <c r="M182" s="60">
        <f t="shared" si="11"/>
        <v>0</v>
      </c>
    </row>
    <row r="183" spans="1:13" ht="12.75" customHeight="1" x14ac:dyDescent="0.2">
      <c r="A183" s="46" t="s">
        <v>1083</v>
      </c>
      <c r="B183" s="46" t="s">
        <v>1084</v>
      </c>
      <c r="C183" s="73">
        <v>6.1942799999999999E-3</v>
      </c>
      <c r="D183" s="73">
        <v>2.0542619999999998E-2</v>
      </c>
      <c r="E183" s="74">
        <f t="shared" si="8"/>
        <v>-0.69846689468042533</v>
      </c>
      <c r="F183" s="60">
        <f t="shared" si="9"/>
        <v>9.3544319153457118E-6</v>
      </c>
      <c r="G183" s="47">
        <v>0.38480897999999997</v>
      </c>
      <c r="H183" s="121">
        <v>38.496650000000002</v>
      </c>
      <c r="I183" s="127"/>
      <c r="J183" s="73">
        <v>0</v>
      </c>
      <c r="K183" s="73">
        <v>0</v>
      </c>
      <c r="L183" s="74" t="str">
        <f t="shared" si="10"/>
        <v/>
      </c>
      <c r="M183" s="60">
        <f t="shared" si="11"/>
        <v>0</v>
      </c>
    </row>
    <row r="184" spans="1:13" ht="12.75" customHeight="1" x14ac:dyDescent="0.2">
      <c r="A184" s="46" t="s">
        <v>1130</v>
      </c>
      <c r="B184" s="46" t="s">
        <v>1129</v>
      </c>
      <c r="C184" s="73">
        <v>5.0321999999999997E-3</v>
      </c>
      <c r="D184" s="73">
        <v>2.5520000000000001E-2</v>
      </c>
      <c r="E184" s="74">
        <f t="shared" si="8"/>
        <v>-0.80281347962382443</v>
      </c>
      <c r="F184" s="60">
        <f t="shared" si="9"/>
        <v>7.5994905435987209E-6</v>
      </c>
      <c r="G184" s="47">
        <v>2.0458522600000002</v>
      </c>
      <c r="H184" s="121">
        <v>33.382649999999998</v>
      </c>
      <c r="I184" s="127"/>
      <c r="J184" s="73">
        <v>9.5662000000000004E-3</v>
      </c>
      <c r="K184" s="73">
        <v>5.582194E-2</v>
      </c>
      <c r="L184" s="74">
        <f t="shared" si="10"/>
        <v>-0.82863010493723432</v>
      </c>
      <c r="M184" s="60">
        <f t="shared" si="11"/>
        <v>1.9009975756130522</v>
      </c>
    </row>
    <row r="185" spans="1:13" ht="12.75" customHeight="1" x14ac:dyDescent="0.2">
      <c r="A185" s="46" t="s">
        <v>1276</v>
      </c>
      <c r="B185" s="46" t="s">
        <v>1275</v>
      </c>
      <c r="C185" s="73">
        <v>4.2036400000000007E-3</v>
      </c>
      <c r="D185" s="73">
        <v>2.8466000000000002E-2</v>
      </c>
      <c r="E185" s="74">
        <f t="shared" si="8"/>
        <v>-0.85232768917304857</v>
      </c>
      <c r="F185" s="60">
        <f t="shared" si="9"/>
        <v>6.3482219364678142E-6</v>
      </c>
      <c r="G185" s="47">
        <v>2.4133331999999997E-2</v>
      </c>
      <c r="H185" s="121">
        <v>58.479700000000001</v>
      </c>
      <c r="I185" s="127"/>
      <c r="J185" s="73">
        <v>0</v>
      </c>
      <c r="K185" s="73">
        <v>0</v>
      </c>
      <c r="L185" s="74" t="str">
        <f t="shared" si="10"/>
        <v/>
      </c>
      <c r="M185" s="60">
        <f t="shared" si="11"/>
        <v>0</v>
      </c>
    </row>
    <row r="186" spans="1:13" ht="12.75" customHeight="1" x14ac:dyDescent="0.2">
      <c r="A186" s="46" t="s">
        <v>1280</v>
      </c>
      <c r="B186" s="46" t="s">
        <v>1279</v>
      </c>
      <c r="C186" s="73">
        <v>3.1627500000000002E-3</v>
      </c>
      <c r="D186" s="73">
        <v>0</v>
      </c>
      <c r="E186" s="74" t="str">
        <f t="shared" si="8"/>
        <v/>
      </c>
      <c r="F186" s="60">
        <f t="shared" si="9"/>
        <v>4.7762983817747424E-6</v>
      </c>
      <c r="G186" s="47">
        <v>1.2114842000000001E-2</v>
      </c>
      <c r="H186" s="121">
        <v>74.996250000000003</v>
      </c>
      <c r="I186" s="127"/>
      <c r="J186" s="73">
        <v>0</v>
      </c>
      <c r="K186" s="73">
        <v>0</v>
      </c>
      <c r="L186" s="74" t="str">
        <f t="shared" si="10"/>
        <v/>
      </c>
      <c r="M186" s="60">
        <f t="shared" si="11"/>
        <v>0</v>
      </c>
    </row>
    <row r="187" spans="1:13" ht="12.75" customHeight="1" x14ac:dyDescent="0.2">
      <c r="A187" s="46" t="s">
        <v>3004</v>
      </c>
      <c r="B187" s="46" t="s">
        <v>3005</v>
      </c>
      <c r="C187" s="73">
        <v>2.3231599999999999E-3</v>
      </c>
      <c r="D187" s="73">
        <v>5.7835999999999999E-2</v>
      </c>
      <c r="E187" s="74">
        <f t="shared" si="8"/>
        <v>-0.95983193858496441</v>
      </c>
      <c r="F187" s="60">
        <f t="shared" si="9"/>
        <v>3.5083725708967859E-6</v>
      </c>
      <c r="G187" s="47">
        <v>5.5469650689024004</v>
      </c>
      <c r="H187" s="121">
        <v>326.34219999999999</v>
      </c>
      <c r="I187" s="127"/>
      <c r="J187" s="73">
        <v>0</v>
      </c>
      <c r="K187" s="73">
        <v>0</v>
      </c>
      <c r="L187" s="74" t="str">
        <f t="shared" si="10"/>
        <v/>
      </c>
      <c r="M187" s="60">
        <f t="shared" si="11"/>
        <v>0</v>
      </c>
    </row>
    <row r="188" spans="1:13" ht="12.75" customHeight="1" x14ac:dyDescent="0.2">
      <c r="A188" s="46" t="s">
        <v>1578</v>
      </c>
      <c r="B188" s="46" t="s">
        <v>1556</v>
      </c>
      <c r="C188" s="73">
        <v>2.0097000000000001E-3</v>
      </c>
      <c r="D188" s="73">
        <v>0</v>
      </c>
      <c r="E188" s="74" t="str">
        <f t="shared" si="8"/>
        <v/>
      </c>
      <c r="F188" s="60">
        <f t="shared" si="9"/>
        <v>3.0349938685804128E-6</v>
      </c>
      <c r="G188" s="47">
        <v>1.95192E-3</v>
      </c>
      <c r="H188" s="121">
        <v>19.994800000000001</v>
      </c>
      <c r="I188" s="127"/>
      <c r="J188" s="73">
        <v>0</v>
      </c>
      <c r="K188" s="73">
        <v>0</v>
      </c>
      <c r="L188" s="74" t="str">
        <f t="shared" si="10"/>
        <v/>
      </c>
      <c r="M188" s="60">
        <f t="shared" si="11"/>
        <v>0</v>
      </c>
    </row>
    <row r="189" spans="1:13" ht="12.75" customHeight="1" x14ac:dyDescent="0.2">
      <c r="A189" s="46" t="s">
        <v>1394</v>
      </c>
      <c r="B189" s="46" t="s">
        <v>1395</v>
      </c>
      <c r="C189" s="73">
        <v>1.3379000000000002E-3</v>
      </c>
      <c r="D189" s="73">
        <v>1.6410650000000002E-2</v>
      </c>
      <c r="E189" s="74">
        <f t="shared" si="8"/>
        <v>-0.91847367410797254</v>
      </c>
      <c r="F189" s="60">
        <f t="shared" si="9"/>
        <v>2.0204599177856071E-6</v>
      </c>
      <c r="G189" s="47">
        <v>3.2264870000000001E-2</v>
      </c>
      <c r="H189" s="121">
        <v>59.999749999999999</v>
      </c>
      <c r="I189" s="127"/>
      <c r="J189" s="73">
        <v>1.3410999999999998E-3</v>
      </c>
      <c r="K189" s="73">
        <v>1.33818E-3</v>
      </c>
      <c r="L189" s="74">
        <f t="shared" si="10"/>
        <v>2.1820681821576038E-3</v>
      </c>
      <c r="M189" s="60">
        <f t="shared" si="11"/>
        <v>1.002391808057403</v>
      </c>
    </row>
    <row r="190" spans="1:13" ht="12.75" customHeight="1" x14ac:dyDescent="0.2">
      <c r="A190" s="46" t="s">
        <v>874</v>
      </c>
      <c r="B190" s="46" t="s">
        <v>777</v>
      </c>
      <c r="C190" s="73">
        <v>1.2957999999999999E-3</v>
      </c>
      <c r="D190" s="73">
        <v>1.0075499999999999E-2</v>
      </c>
      <c r="E190" s="74">
        <f t="shared" si="8"/>
        <v>-0.87139099796536157</v>
      </c>
      <c r="F190" s="60">
        <f t="shared" si="9"/>
        <v>1.9568816514437469E-6</v>
      </c>
      <c r="G190" s="47">
        <v>0.31598535999999999</v>
      </c>
      <c r="H190" s="121">
        <v>691.10735</v>
      </c>
      <c r="I190" s="127"/>
      <c r="J190" s="73">
        <v>0</v>
      </c>
      <c r="K190" s="73">
        <v>8.0710699999999996E-3</v>
      </c>
      <c r="L190" s="74">
        <f t="shared" si="10"/>
        <v>-1</v>
      </c>
      <c r="M190" s="60">
        <f t="shared" si="11"/>
        <v>0</v>
      </c>
    </row>
    <row r="191" spans="1:13" ht="12.75" customHeight="1" x14ac:dyDescent="0.2">
      <c r="A191" s="46" t="s">
        <v>1450</v>
      </c>
      <c r="B191" s="46" t="s">
        <v>1451</v>
      </c>
      <c r="C191" s="73">
        <v>9.3999999999999997E-4</v>
      </c>
      <c r="D191" s="73">
        <v>2.0958000000000001E-2</v>
      </c>
      <c r="E191" s="74">
        <f t="shared" si="8"/>
        <v>-0.95514839202213953</v>
      </c>
      <c r="F191" s="60">
        <f t="shared" si="9"/>
        <v>1.4195622413621871E-6</v>
      </c>
      <c r="G191" s="47">
        <v>2.5957217000000001E-2</v>
      </c>
      <c r="H191" s="121">
        <v>285.03483333333298</v>
      </c>
      <c r="I191" s="127"/>
      <c r="J191" s="73">
        <v>1.384E-3</v>
      </c>
      <c r="K191" s="73">
        <v>0</v>
      </c>
      <c r="L191" s="74" t="str">
        <f t="shared" si="10"/>
        <v/>
      </c>
      <c r="M191" s="60">
        <f t="shared" si="11"/>
        <v>1.472340425531915</v>
      </c>
    </row>
    <row r="192" spans="1:13" ht="12.75" customHeight="1" x14ac:dyDescent="0.2">
      <c r="A192" s="46" t="s">
        <v>812</v>
      </c>
      <c r="B192" s="46" t="s">
        <v>711</v>
      </c>
      <c r="C192" s="73">
        <v>5.9009999999999998E-4</v>
      </c>
      <c r="D192" s="73">
        <v>0</v>
      </c>
      <c r="E192" s="74" t="str">
        <f t="shared" si="8"/>
        <v/>
      </c>
      <c r="F192" s="60">
        <f t="shared" si="9"/>
        <v>8.9115284960407086E-7</v>
      </c>
      <c r="G192" s="47">
        <v>0.76452913</v>
      </c>
      <c r="H192" s="121">
        <v>58.9574</v>
      </c>
      <c r="I192" s="127"/>
      <c r="J192" s="73">
        <v>0</v>
      </c>
      <c r="K192" s="73">
        <v>5.7155000000000001E-3</v>
      </c>
      <c r="L192" s="74">
        <f t="shared" si="10"/>
        <v>-1</v>
      </c>
      <c r="M192" s="60">
        <f t="shared" si="11"/>
        <v>0</v>
      </c>
    </row>
    <row r="193" spans="1:13" ht="12.75" customHeight="1" x14ac:dyDescent="0.2">
      <c r="A193" s="46" t="s">
        <v>1146</v>
      </c>
      <c r="B193" s="46" t="s">
        <v>760</v>
      </c>
      <c r="C193" s="73">
        <v>4.6019999999999996E-4</v>
      </c>
      <c r="D193" s="73">
        <v>1.3077399999999999E-2</v>
      </c>
      <c r="E193" s="74">
        <f t="shared" si="8"/>
        <v>-0.96480951871167053</v>
      </c>
      <c r="F193" s="60">
        <f t="shared" si="9"/>
        <v>6.9498142922859417E-7</v>
      </c>
      <c r="G193" s="47">
        <v>0.18357498</v>
      </c>
      <c r="H193" s="121">
        <v>404.97329999999999</v>
      </c>
      <c r="I193" s="127"/>
      <c r="J193" s="73">
        <v>0</v>
      </c>
      <c r="K193" s="73">
        <v>0</v>
      </c>
      <c r="L193" s="74" t="str">
        <f t="shared" si="10"/>
        <v/>
      </c>
      <c r="M193" s="60">
        <f t="shared" si="11"/>
        <v>0</v>
      </c>
    </row>
    <row r="194" spans="1:13" ht="12.75" customHeight="1" x14ac:dyDescent="0.2">
      <c r="A194" s="46" t="s">
        <v>852</v>
      </c>
      <c r="B194" s="46" t="s">
        <v>729</v>
      </c>
      <c r="C194" s="73">
        <v>2.9920000000000001E-4</v>
      </c>
      <c r="D194" s="73">
        <v>2.8026739999999998E-3</v>
      </c>
      <c r="E194" s="74">
        <f t="shared" si="8"/>
        <v>-0.89324480835088205</v>
      </c>
      <c r="F194" s="60">
        <f t="shared" si="9"/>
        <v>4.5184364108038981E-7</v>
      </c>
      <c r="G194" s="47">
        <v>7.4152033200000007</v>
      </c>
      <c r="H194" s="121">
        <v>139.43934999999999</v>
      </c>
      <c r="I194" s="127"/>
      <c r="J194" s="73">
        <v>2.9939999999999996E-4</v>
      </c>
      <c r="K194" s="73">
        <v>0</v>
      </c>
      <c r="L194" s="74" t="str">
        <f t="shared" si="10"/>
        <v/>
      </c>
      <c r="M194" s="60">
        <f t="shared" si="11"/>
        <v>1.0006684491978608</v>
      </c>
    </row>
    <row r="195" spans="1:13" ht="12.75" customHeight="1" x14ac:dyDescent="0.2">
      <c r="A195" s="46" t="s">
        <v>871</v>
      </c>
      <c r="B195" s="46" t="s">
        <v>769</v>
      </c>
      <c r="C195" s="73">
        <v>8.2919999999999999E-5</v>
      </c>
      <c r="D195" s="73">
        <v>1.2687E-3</v>
      </c>
      <c r="E195" s="74">
        <f t="shared" si="8"/>
        <v>-0.93464175928115389</v>
      </c>
      <c r="F195" s="60">
        <f t="shared" si="9"/>
        <v>1.2522351175931123E-7</v>
      </c>
      <c r="G195" s="47">
        <v>0.11014210000000001</v>
      </c>
      <c r="H195" s="121">
        <v>80.952500000000001</v>
      </c>
      <c r="I195" s="127"/>
      <c r="J195" s="73">
        <v>0</v>
      </c>
      <c r="K195" s="73">
        <v>0</v>
      </c>
      <c r="L195" s="74" t="str">
        <f t="shared" si="10"/>
        <v/>
      </c>
      <c r="M195" s="60">
        <f t="shared" si="11"/>
        <v>0</v>
      </c>
    </row>
    <row r="196" spans="1:13" ht="12.75" customHeight="1" x14ac:dyDescent="0.2">
      <c r="A196" s="46" t="s">
        <v>3008</v>
      </c>
      <c r="B196" s="46" t="s">
        <v>3009</v>
      </c>
      <c r="C196" s="73">
        <v>0</v>
      </c>
      <c r="D196" s="73">
        <v>0.37194300000000002</v>
      </c>
      <c r="E196" s="74">
        <f t="shared" si="8"/>
        <v>-1</v>
      </c>
      <c r="F196" s="60">
        <f t="shared" si="9"/>
        <v>0</v>
      </c>
      <c r="G196" s="47">
        <v>5.0755665520002085</v>
      </c>
      <c r="H196" s="121">
        <v>292.99865</v>
      </c>
      <c r="I196" s="127"/>
      <c r="J196" s="73">
        <v>0</v>
      </c>
      <c r="K196" s="73">
        <v>0</v>
      </c>
      <c r="L196" s="74" t="str">
        <f t="shared" si="10"/>
        <v/>
      </c>
      <c r="M196" s="60" t="str">
        <f t="shared" si="11"/>
        <v/>
      </c>
    </row>
    <row r="197" spans="1:13" ht="12.75" customHeight="1" x14ac:dyDescent="0.2">
      <c r="A197" s="46" t="s">
        <v>1430</v>
      </c>
      <c r="B197" s="46" t="s">
        <v>1431</v>
      </c>
      <c r="C197" s="73">
        <v>0</v>
      </c>
      <c r="D197" s="73">
        <v>0.29880400000000001</v>
      </c>
      <c r="E197" s="74">
        <f t="shared" si="8"/>
        <v>-1</v>
      </c>
      <c r="F197" s="60">
        <f t="shared" si="9"/>
        <v>0</v>
      </c>
      <c r="G197" s="47">
        <v>0</v>
      </c>
      <c r="H197" s="121">
        <v>43.250500000000002</v>
      </c>
      <c r="I197" s="127"/>
      <c r="J197" s="73">
        <v>1.1418355900000001</v>
      </c>
      <c r="K197" s="73">
        <v>0</v>
      </c>
      <c r="L197" s="74" t="str">
        <f t="shared" si="10"/>
        <v/>
      </c>
      <c r="M197" s="60" t="str">
        <f t="shared" si="11"/>
        <v/>
      </c>
    </row>
    <row r="198" spans="1:13" ht="12.75" customHeight="1" x14ac:dyDescent="0.2">
      <c r="A198" s="46" t="s">
        <v>3000</v>
      </c>
      <c r="B198" s="46" t="s">
        <v>3001</v>
      </c>
      <c r="C198" s="73">
        <v>0</v>
      </c>
      <c r="D198" s="73">
        <v>0.2305005</v>
      </c>
      <c r="E198" s="74">
        <f t="shared" si="8"/>
        <v>-1</v>
      </c>
      <c r="F198" s="60">
        <f t="shared" si="9"/>
        <v>0</v>
      </c>
      <c r="G198" s="47">
        <v>0.79928706690800011</v>
      </c>
      <c r="H198" s="121">
        <v>331.63499999999999</v>
      </c>
      <c r="I198" s="127"/>
      <c r="J198" s="73">
        <v>0</v>
      </c>
      <c r="K198" s="73">
        <v>0</v>
      </c>
      <c r="L198" s="74" t="str">
        <f t="shared" si="10"/>
        <v/>
      </c>
      <c r="M198" s="60" t="str">
        <f t="shared" si="11"/>
        <v/>
      </c>
    </row>
    <row r="199" spans="1:13" ht="12.75" customHeight="1" x14ac:dyDescent="0.2">
      <c r="A199" s="46" t="s">
        <v>1574</v>
      </c>
      <c r="B199" s="46" t="s">
        <v>1563</v>
      </c>
      <c r="C199" s="73">
        <v>0</v>
      </c>
      <c r="D199" s="73">
        <v>0.21707995000000002</v>
      </c>
      <c r="E199" s="74">
        <f t="shared" ref="E199:E231" si="12">IF(ISERROR(C199/D199-1),"",IF((C199/D199-1)&gt;10000%,"",C199/D199-1))</f>
        <v>-1</v>
      </c>
      <c r="F199" s="60">
        <f t="shared" ref="F199:F231" si="13">C199/$C$232</f>
        <v>0</v>
      </c>
      <c r="G199" s="47">
        <v>0.13195126099999999</v>
      </c>
      <c r="H199" s="121">
        <v>74.996049999999997</v>
      </c>
      <c r="I199" s="127"/>
      <c r="J199" s="73">
        <v>0</v>
      </c>
      <c r="K199" s="73">
        <v>0</v>
      </c>
      <c r="L199" s="74" t="str">
        <f t="shared" ref="L199:L231" si="14">IF(ISERROR(J199/K199-1),"",IF((J199/K199-1)&gt;10000%,"",J199/K199-1))</f>
        <v/>
      </c>
      <c r="M199" s="60" t="str">
        <f t="shared" ref="M199:M231" si="15">IF(ISERROR(J199/C199),"",IF(J199/C199&gt;10000%,"",J199/C199))</f>
        <v/>
      </c>
    </row>
    <row r="200" spans="1:13" ht="12.75" customHeight="1" x14ac:dyDescent="0.2">
      <c r="A200" s="46" t="s">
        <v>881</v>
      </c>
      <c r="B200" s="46" t="s">
        <v>780</v>
      </c>
      <c r="C200" s="73">
        <v>0</v>
      </c>
      <c r="D200" s="73">
        <v>0.10222716</v>
      </c>
      <c r="E200" s="74">
        <f t="shared" si="12"/>
        <v>-1</v>
      </c>
      <c r="F200" s="60">
        <f t="shared" si="13"/>
        <v>0</v>
      </c>
      <c r="G200" s="47">
        <v>0.25910504000000001</v>
      </c>
      <c r="H200" s="121">
        <v>128.53380000000001</v>
      </c>
      <c r="I200" s="127"/>
      <c r="J200" s="73">
        <v>0</v>
      </c>
      <c r="K200" s="73">
        <v>0</v>
      </c>
      <c r="L200" s="74" t="str">
        <f t="shared" si="14"/>
        <v/>
      </c>
      <c r="M200" s="60" t="str">
        <f t="shared" si="15"/>
        <v/>
      </c>
    </row>
    <row r="201" spans="1:13" ht="12.75" customHeight="1" x14ac:dyDescent="0.2">
      <c r="A201" s="46" t="s">
        <v>1496</v>
      </c>
      <c r="B201" s="46" t="s">
        <v>1497</v>
      </c>
      <c r="C201" s="73">
        <v>0</v>
      </c>
      <c r="D201" s="73">
        <v>8.375001E-2</v>
      </c>
      <c r="E201" s="74">
        <f t="shared" si="12"/>
        <v>-1</v>
      </c>
      <c r="F201" s="60">
        <f t="shared" si="13"/>
        <v>0</v>
      </c>
      <c r="G201" s="47">
        <v>3.0466269700000002</v>
      </c>
      <c r="H201" s="121">
        <v>51.5214</v>
      </c>
      <c r="I201" s="127"/>
      <c r="J201" s="73">
        <v>0</v>
      </c>
      <c r="K201" s="73">
        <v>8.5298589999999994E-2</v>
      </c>
      <c r="L201" s="74">
        <f t="shared" si="14"/>
        <v>-1</v>
      </c>
      <c r="M201" s="60" t="str">
        <f t="shared" si="15"/>
        <v/>
      </c>
    </row>
    <row r="202" spans="1:13" ht="12.75" customHeight="1" x14ac:dyDescent="0.2">
      <c r="A202" s="46" t="s">
        <v>1577</v>
      </c>
      <c r="B202" s="46" t="s">
        <v>1566</v>
      </c>
      <c r="C202" s="73">
        <v>0</v>
      </c>
      <c r="D202" s="73">
        <v>2.0771999999999999E-2</v>
      </c>
      <c r="E202" s="74">
        <f t="shared" si="12"/>
        <v>-1</v>
      </c>
      <c r="F202" s="60">
        <f t="shared" si="13"/>
        <v>0</v>
      </c>
      <c r="G202" s="47">
        <v>7.4188829999999997E-2</v>
      </c>
      <c r="H202" s="121">
        <v>40.023850000000003</v>
      </c>
      <c r="I202" s="127"/>
      <c r="J202" s="73">
        <v>0</v>
      </c>
      <c r="K202" s="73">
        <v>0</v>
      </c>
      <c r="L202" s="74" t="str">
        <f t="shared" si="14"/>
        <v/>
      </c>
      <c r="M202" s="60" t="str">
        <f t="shared" si="15"/>
        <v/>
      </c>
    </row>
    <row r="203" spans="1:13" ht="12.75" customHeight="1" x14ac:dyDescent="0.2">
      <c r="A203" s="46" t="s">
        <v>858</v>
      </c>
      <c r="B203" s="46" t="s">
        <v>737</v>
      </c>
      <c r="C203" s="73">
        <v>0</v>
      </c>
      <c r="D203" s="73">
        <v>2.075453E-2</v>
      </c>
      <c r="E203" s="74">
        <f t="shared" si="12"/>
        <v>-1</v>
      </c>
      <c r="F203" s="60">
        <f t="shared" si="13"/>
        <v>0</v>
      </c>
      <c r="G203" s="47">
        <v>6.2404125800000001</v>
      </c>
      <c r="H203" s="121">
        <v>52.182400000000001</v>
      </c>
      <c r="I203" s="127"/>
      <c r="J203" s="73">
        <v>0</v>
      </c>
      <c r="K203" s="73">
        <v>8.4427800000000004E-3</v>
      </c>
      <c r="L203" s="74">
        <f t="shared" si="14"/>
        <v>-1</v>
      </c>
      <c r="M203" s="60" t="str">
        <f t="shared" si="15"/>
        <v/>
      </c>
    </row>
    <row r="204" spans="1:13" ht="12.75" customHeight="1" x14ac:dyDescent="0.2">
      <c r="A204" s="46" t="s">
        <v>1572</v>
      </c>
      <c r="B204" s="46" t="s">
        <v>1561</v>
      </c>
      <c r="C204" s="73">
        <v>0</v>
      </c>
      <c r="D204" s="73">
        <v>1.3807160000000001E-2</v>
      </c>
      <c r="E204" s="74">
        <f t="shared" si="12"/>
        <v>-1</v>
      </c>
      <c r="F204" s="60">
        <f t="shared" si="13"/>
        <v>0</v>
      </c>
      <c r="G204" s="47">
        <v>3.9941127E-2</v>
      </c>
      <c r="H204" s="121">
        <v>75.006100000000004</v>
      </c>
      <c r="I204" s="127"/>
      <c r="J204" s="73">
        <v>0</v>
      </c>
      <c r="K204" s="73">
        <v>0</v>
      </c>
      <c r="L204" s="74" t="str">
        <f t="shared" si="14"/>
        <v/>
      </c>
      <c r="M204" s="60" t="str">
        <f t="shared" si="15"/>
        <v/>
      </c>
    </row>
    <row r="205" spans="1:13" ht="12.75" customHeight="1" x14ac:dyDescent="0.2">
      <c r="A205" s="46" t="s">
        <v>1378</v>
      </c>
      <c r="B205" s="46" t="s">
        <v>1379</v>
      </c>
      <c r="C205" s="73">
        <v>0</v>
      </c>
      <c r="D205" s="73">
        <v>4.6550000000000003E-3</v>
      </c>
      <c r="E205" s="74">
        <f t="shared" si="12"/>
        <v>-1</v>
      </c>
      <c r="F205" s="60">
        <f t="shared" si="13"/>
        <v>0</v>
      </c>
      <c r="G205" s="47">
        <v>1.7804909999999999E-3</v>
      </c>
      <c r="H205" s="121">
        <v>125.1234</v>
      </c>
      <c r="I205" s="127"/>
      <c r="J205" s="73">
        <v>0</v>
      </c>
      <c r="K205" s="73">
        <v>0</v>
      </c>
      <c r="L205" s="74" t="str">
        <f t="shared" si="14"/>
        <v/>
      </c>
      <c r="M205" s="60" t="str">
        <f t="shared" si="15"/>
        <v/>
      </c>
    </row>
    <row r="206" spans="1:13" ht="12.75" customHeight="1" x14ac:dyDescent="0.2">
      <c r="A206" s="46" t="s">
        <v>884</v>
      </c>
      <c r="B206" s="46" t="s">
        <v>783</v>
      </c>
      <c r="C206" s="73">
        <v>0</v>
      </c>
      <c r="D206" s="73">
        <v>4.4272199999999999E-3</v>
      </c>
      <c r="E206" s="74">
        <f t="shared" si="12"/>
        <v>-1</v>
      </c>
      <c r="F206" s="60">
        <f t="shared" si="13"/>
        <v>0</v>
      </c>
      <c r="G206" s="47">
        <v>0.11410271000000001</v>
      </c>
      <c r="H206" s="121">
        <v>168.8614</v>
      </c>
      <c r="I206" s="127"/>
      <c r="J206" s="73">
        <v>0</v>
      </c>
      <c r="K206" s="73">
        <v>0</v>
      </c>
      <c r="L206" s="74" t="str">
        <f t="shared" si="14"/>
        <v/>
      </c>
      <c r="M206" s="60" t="str">
        <f t="shared" si="15"/>
        <v/>
      </c>
    </row>
    <row r="207" spans="1:13" ht="12.75" customHeight="1" x14ac:dyDescent="0.2">
      <c r="A207" s="46" t="s">
        <v>872</v>
      </c>
      <c r="B207" s="46" t="s">
        <v>770</v>
      </c>
      <c r="C207" s="73">
        <v>0</v>
      </c>
      <c r="D207" s="73">
        <v>2.5496100000000003E-3</v>
      </c>
      <c r="E207" s="74">
        <f t="shared" si="12"/>
        <v>-1</v>
      </c>
      <c r="F207" s="60">
        <f t="shared" si="13"/>
        <v>0</v>
      </c>
      <c r="G207" s="47">
        <v>0.11261768</v>
      </c>
      <c r="H207" s="121">
        <v>76.120050000000006</v>
      </c>
      <c r="I207" s="127"/>
      <c r="J207" s="73">
        <v>0</v>
      </c>
      <c r="K207" s="73">
        <v>0</v>
      </c>
      <c r="L207" s="74" t="str">
        <f t="shared" si="14"/>
        <v/>
      </c>
      <c r="M207" s="60" t="str">
        <f t="shared" si="15"/>
        <v/>
      </c>
    </row>
    <row r="208" spans="1:13" ht="12.75" customHeight="1" x14ac:dyDescent="0.2">
      <c r="A208" s="46" t="s">
        <v>1247</v>
      </c>
      <c r="B208" s="46" t="s">
        <v>1255</v>
      </c>
      <c r="C208" s="73">
        <v>0</v>
      </c>
      <c r="D208" s="73">
        <v>0</v>
      </c>
      <c r="E208" s="74" t="str">
        <f t="shared" si="12"/>
        <v/>
      </c>
      <c r="F208" s="60">
        <f t="shared" si="13"/>
        <v>0</v>
      </c>
      <c r="G208" s="47">
        <v>6.3199377000000001E-2</v>
      </c>
      <c r="H208" s="121">
        <v>45.006250000000001</v>
      </c>
      <c r="I208" s="127"/>
      <c r="J208" s="73">
        <v>0</v>
      </c>
      <c r="K208" s="73">
        <v>0</v>
      </c>
      <c r="L208" s="74" t="str">
        <f t="shared" si="14"/>
        <v/>
      </c>
      <c r="M208" s="60" t="str">
        <f t="shared" si="15"/>
        <v/>
      </c>
    </row>
    <row r="209" spans="1:13" ht="12.75" customHeight="1" x14ac:dyDescent="0.2">
      <c r="A209" s="46" t="s">
        <v>882</v>
      </c>
      <c r="B209" s="46" t="s">
        <v>781</v>
      </c>
      <c r="C209" s="73">
        <v>0</v>
      </c>
      <c r="D209" s="73">
        <v>0</v>
      </c>
      <c r="E209" s="74" t="str">
        <f t="shared" si="12"/>
        <v/>
      </c>
      <c r="F209" s="60">
        <f t="shared" si="13"/>
        <v>0</v>
      </c>
      <c r="G209" s="47">
        <v>2.2934273100000002</v>
      </c>
      <c r="H209" s="121">
        <v>55.074849999999998</v>
      </c>
      <c r="I209" s="127"/>
      <c r="J209" s="73">
        <v>0</v>
      </c>
      <c r="K209" s="73">
        <v>0</v>
      </c>
      <c r="L209" s="74" t="str">
        <f t="shared" si="14"/>
        <v/>
      </c>
      <c r="M209" s="60" t="str">
        <f t="shared" si="15"/>
        <v/>
      </c>
    </row>
    <row r="210" spans="1:13" ht="12.75" customHeight="1" x14ac:dyDescent="0.2">
      <c r="A210" s="46" t="s">
        <v>1438</v>
      </c>
      <c r="B210" s="46" t="s">
        <v>1439</v>
      </c>
      <c r="C210" s="73">
        <v>0</v>
      </c>
      <c r="D210" s="73">
        <v>0</v>
      </c>
      <c r="E210" s="74" t="str">
        <f t="shared" si="12"/>
        <v/>
      </c>
      <c r="F210" s="60">
        <f t="shared" si="13"/>
        <v>0</v>
      </c>
      <c r="G210" s="47">
        <v>6.943421E-3</v>
      </c>
      <c r="H210" s="121">
        <v>153.87506666666701</v>
      </c>
      <c r="I210" s="127"/>
      <c r="J210" s="73">
        <v>0</v>
      </c>
      <c r="K210" s="73">
        <v>0</v>
      </c>
      <c r="L210" s="74" t="str">
        <f t="shared" si="14"/>
        <v/>
      </c>
      <c r="M210" s="60" t="str">
        <f t="shared" si="15"/>
        <v/>
      </c>
    </row>
    <row r="211" spans="1:13" ht="12.75" customHeight="1" x14ac:dyDescent="0.2">
      <c r="A211" s="46" t="s">
        <v>1500</v>
      </c>
      <c r="B211" s="46" t="s">
        <v>1501</v>
      </c>
      <c r="C211" s="73">
        <v>0</v>
      </c>
      <c r="D211" s="73">
        <v>0</v>
      </c>
      <c r="E211" s="74" t="str">
        <f t="shared" si="12"/>
        <v/>
      </c>
      <c r="F211" s="60">
        <f t="shared" si="13"/>
        <v>0</v>
      </c>
      <c r="G211" s="47">
        <v>0.10218474000000001</v>
      </c>
      <c r="H211" s="121">
        <v>61.655799999999999</v>
      </c>
      <c r="I211" s="127"/>
      <c r="J211" s="73">
        <v>0</v>
      </c>
      <c r="K211" s="73">
        <v>0</v>
      </c>
      <c r="L211" s="74" t="str">
        <f t="shared" si="14"/>
        <v/>
      </c>
      <c r="M211" s="60" t="str">
        <f t="shared" si="15"/>
        <v/>
      </c>
    </row>
    <row r="212" spans="1:13" ht="12.75" customHeight="1" x14ac:dyDescent="0.2">
      <c r="A212" s="46" t="s">
        <v>1573</v>
      </c>
      <c r="B212" s="46" t="s">
        <v>1562</v>
      </c>
      <c r="C212" s="73">
        <v>0</v>
      </c>
      <c r="D212" s="73">
        <v>0</v>
      </c>
      <c r="E212" s="74" t="str">
        <f t="shared" si="12"/>
        <v/>
      </c>
      <c r="F212" s="60">
        <f t="shared" si="13"/>
        <v>0</v>
      </c>
      <c r="G212" s="47">
        <v>0.10036438</v>
      </c>
      <c r="H212" s="121">
        <v>150.00465</v>
      </c>
      <c r="I212" s="127"/>
      <c r="J212" s="73">
        <v>0</v>
      </c>
      <c r="K212" s="73">
        <v>0</v>
      </c>
      <c r="L212" s="74" t="str">
        <f t="shared" si="14"/>
        <v/>
      </c>
      <c r="M212" s="60" t="str">
        <f t="shared" si="15"/>
        <v/>
      </c>
    </row>
    <row r="213" spans="1:13" ht="12.75" customHeight="1" x14ac:dyDescent="0.2">
      <c r="A213" s="46" t="s">
        <v>1134</v>
      </c>
      <c r="B213" s="46" t="s">
        <v>1133</v>
      </c>
      <c r="C213" s="73">
        <v>0</v>
      </c>
      <c r="D213" s="73">
        <v>0</v>
      </c>
      <c r="E213" s="74" t="str">
        <f t="shared" si="12"/>
        <v/>
      </c>
      <c r="F213" s="60">
        <f t="shared" si="13"/>
        <v>0</v>
      </c>
      <c r="G213" s="47">
        <v>1.95016057</v>
      </c>
      <c r="H213" s="121">
        <v>46.784300000000002</v>
      </c>
      <c r="I213" s="127"/>
      <c r="J213" s="73">
        <v>0</v>
      </c>
      <c r="K213" s="73">
        <v>1.5827000000000001E-4</v>
      </c>
      <c r="L213" s="74">
        <f t="shared" si="14"/>
        <v>-1</v>
      </c>
      <c r="M213" s="60" t="str">
        <f t="shared" si="15"/>
        <v/>
      </c>
    </row>
    <row r="214" spans="1:13" ht="12.75" customHeight="1" x14ac:dyDescent="0.2">
      <c r="A214" s="46" t="s">
        <v>873</v>
      </c>
      <c r="B214" s="46" t="s">
        <v>776</v>
      </c>
      <c r="C214" s="73">
        <v>0</v>
      </c>
      <c r="D214" s="73">
        <v>0</v>
      </c>
      <c r="E214" s="74" t="str">
        <f t="shared" si="12"/>
        <v/>
      </c>
      <c r="F214" s="60">
        <f t="shared" si="13"/>
        <v>0</v>
      </c>
      <c r="G214" s="47">
        <v>0.79810671999999994</v>
      </c>
      <c r="H214" s="121">
        <v>173.70699999999999</v>
      </c>
      <c r="I214" s="127"/>
      <c r="J214" s="73">
        <v>0.68369999999999997</v>
      </c>
      <c r="K214" s="73">
        <v>0</v>
      </c>
      <c r="L214" s="74" t="str">
        <f t="shared" si="14"/>
        <v/>
      </c>
      <c r="M214" s="60" t="str">
        <f t="shared" si="15"/>
        <v/>
      </c>
    </row>
    <row r="215" spans="1:13" ht="12.75" customHeight="1" x14ac:dyDescent="0.2">
      <c r="A215" s="46" t="s">
        <v>1440</v>
      </c>
      <c r="B215" s="46" t="s">
        <v>1441</v>
      </c>
      <c r="C215" s="73">
        <v>0</v>
      </c>
      <c r="D215" s="73">
        <v>0</v>
      </c>
      <c r="E215" s="74" t="str">
        <f t="shared" si="12"/>
        <v/>
      </c>
      <c r="F215" s="60">
        <f t="shared" si="13"/>
        <v>0</v>
      </c>
      <c r="G215" s="47">
        <v>1.6720209999999999E-3</v>
      </c>
      <c r="H215" s="121">
        <v>214.12430000000001</v>
      </c>
      <c r="I215" s="127"/>
      <c r="J215" s="73">
        <v>0</v>
      </c>
      <c r="K215" s="73">
        <v>0</v>
      </c>
      <c r="L215" s="74" t="str">
        <f t="shared" si="14"/>
        <v/>
      </c>
      <c r="M215" s="60" t="str">
        <f t="shared" si="15"/>
        <v/>
      </c>
    </row>
    <row r="216" spans="1:13" ht="12.75" customHeight="1" x14ac:dyDescent="0.2">
      <c r="A216" s="46" t="s">
        <v>1444</v>
      </c>
      <c r="B216" s="46" t="s">
        <v>1445</v>
      </c>
      <c r="C216" s="73">
        <v>0</v>
      </c>
      <c r="D216" s="73">
        <v>0</v>
      </c>
      <c r="E216" s="74" t="str">
        <f t="shared" si="12"/>
        <v/>
      </c>
      <c r="F216" s="60">
        <f t="shared" si="13"/>
        <v>0</v>
      </c>
      <c r="G216" s="47">
        <v>1.2013240000000001E-3</v>
      </c>
      <c r="H216" s="121">
        <v>88.112099999999998</v>
      </c>
      <c r="I216" s="127"/>
      <c r="J216" s="73">
        <v>0</v>
      </c>
      <c r="K216" s="73">
        <v>0</v>
      </c>
      <c r="L216" s="74" t="str">
        <f t="shared" si="14"/>
        <v/>
      </c>
      <c r="M216" s="60" t="str">
        <f t="shared" si="15"/>
        <v/>
      </c>
    </row>
    <row r="217" spans="1:13" ht="12.75" customHeight="1" x14ac:dyDescent="0.2">
      <c r="A217" s="46" t="s">
        <v>1575</v>
      </c>
      <c r="B217" s="46" t="s">
        <v>1564</v>
      </c>
      <c r="C217" s="73">
        <v>0</v>
      </c>
      <c r="D217" s="73">
        <v>0</v>
      </c>
      <c r="E217" s="74" t="str">
        <f t="shared" si="12"/>
        <v/>
      </c>
      <c r="F217" s="60">
        <f t="shared" si="13"/>
        <v>0</v>
      </c>
      <c r="G217" s="47">
        <v>1.4674169999999999E-3</v>
      </c>
      <c r="H217" s="121">
        <v>150.01294999999999</v>
      </c>
      <c r="I217" s="127"/>
      <c r="J217" s="73">
        <v>0</v>
      </c>
      <c r="K217" s="73">
        <v>0</v>
      </c>
      <c r="L217" s="74" t="str">
        <f t="shared" si="14"/>
        <v/>
      </c>
      <c r="M217" s="60" t="str">
        <f t="shared" si="15"/>
        <v/>
      </c>
    </row>
    <row r="218" spans="1:13" ht="12.75" customHeight="1" x14ac:dyDescent="0.2">
      <c r="A218" s="46" t="s">
        <v>1091</v>
      </c>
      <c r="B218" s="46" t="s">
        <v>1092</v>
      </c>
      <c r="C218" s="73">
        <v>0</v>
      </c>
      <c r="D218" s="73">
        <v>0</v>
      </c>
      <c r="E218" s="74" t="str">
        <f t="shared" si="12"/>
        <v/>
      </c>
      <c r="F218" s="60">
        <f t="shared" si="13"/>
        <v>0</v>
      </c>
      <c r="G218" s="47">
        <v>0</v>
      </c>
      <c r="H218" s="121">
        <v>50.0017</v>
      </c>
      <c r="I218" s="127"/>
      <c r="J218" s="73">
        <v>0</v>
      </c>
      <c r="K218" s="73">
        <v>0</v>
      </c>
      <c r="L218" s="74" t="str">
        <f t="shared" si="14"/>
        <v/>
      </c>
      <c r="M218" s="60" t="str">
        <f t="shared" si="15"/>
        <v/>
      </c>
    </row>
    <row r="219" spans="1:13" ht="12.75" customHeight="1" x14ac:dyDescent="0.2">
      <c r="A219" s="46" t="s">
        <v>1051</v>
      </c>
      <c r="B219" s="46" t="s">
        <v>500</v>
      </c>
      <c r="C219" s="73">
        <v>0</v>
      </c>
      <c r="D219" s="73">
        <v>0</v>
      </c>
      <c r="E219" s="74" t="str">
        <f t="shared" si="12"/>
        <v/>
      </c>
      <c r="F219" s="60">
        <f t="shared" si="13"/>
        <v>0</v>
      </c>
      <c r="G219" s="47">
        <v>0</v>
      </c>
      <c r="H219" s="121"/>
      <c r="I219" s="127"/>
      <c r="J219" s="73">
        <v>0</v>
      </c>
      <c r="K219" s="73">
        <v>0</v>
      </c>
      <c r="L219" s="74" t="str">
        <f t="shared" si="14"/>
        <v/>
      </c>
      <c r="M219" s="60" t="str">
        <f t="shared" si="15"/>
        <v/>
      </c>
    </row>
    <row r="220" spans="1:13" ht="12.75" customHeight="1" x14ac:dyDescent="0.2">
      <c r="A220" s="46" t="s">
        <v>1248</v>
      </c>
      <c r="B220" s="46" t="s">
        <v>1256</v>
      </c>
      <c r="C220" s="73">
        <v>0</v>
      </c>
      <c r="D220" s="73">
        <v>0</v>
      </c>
      <c r="E220" s="74" t="str">
        <f t="shared" si="12"/>
        <v/>
      </c>
      <c r="F220" s="60">
        <f t="shared" si="13"/>
        <v>0</v>
      </c>
      <c r="G220" s="47">
        <v>0</v>
      </c>
      <c r="H220" s="121">
        <v>89.988500000000002</v>
      </c>
      <c r="I220" s="127"/>
      <c r="J220" s="73">
        <v>0</v>
      </c>
      <c r="K220" s="73">
        <v>0</v>
      </c>
      <c r="L220" s="74" t="str">
        <f t="shared" si="14"/>
        <v/>
      </c>
      <c r="M220" s="60" t="str">
        <f t="shared" si="15"/>
        <v/>
      </c>
    </row>
    <row r="221" spans="1:13" ht="12.75" customHeight="1" x14ac:dyDescent="0.2">
      <c r="A221" s="46" t="s">
        <v>1570</v>
      </c>
      <c r="B221" s="46" t="s">
        <v>1559</v>
      </c>
      <c r="C221" s="73">
        <v>0</v>
      </c>
      <c r="D221" s="73">
        <v>0</v>
      </c>
      <c r="E221" s="74" t="str">
        <f t="shared" si="12"/>
        <v/>
      </c>
      <c r="F221" s="60">
        <f t="shared" si="13"/>
        <v>0</v>
      </c>
      <c r="G221" s="47">
        <v>0</v>
      </c>
      <c r="H221" s="121">
        <v>49.997700000000002</v>
      </c>
      <c r="I221" s="127"/>
      <c r="J221" s="73">
        <v>0</v>
      </c>
      <c r="K221" s="73">
        <v>0</v>
      </c>
      <c r="L221" s="74" t="str">
        <f t="shared" si="14"/>
        <v/>
      </c>
      <c r="M221" s="60" t="str">
        <f t="shared" si="15"/>
        <v/>
      </c>
    </row>
    <row r="222" spans="1:13" ht="12.75" customHeight="1" x14ac:dyDescent="0.2">
      <c r="A222" s="46" t="s">
        <v>1428</v>
      </c>
      <c r="B222" s="46" t="s">
        <v>1429</v>
      </c>
      <c r="C222" s="73">
        <v>0</v>
      </c>
      <c r="D222" s="73">
        <v>0</v>
      </c>
      <c r="E222" s="74" t="str">
        <f t="shared" si="12"/>
        <v/>
      </c>
      <c r="F222" s="60">
        <f t="shared" si="13"/>
        <v>0</v>
      </c>
      <c r="G222" s="47">
        <v>3.3435980000000001E-3</v>
      </c>
      <c r="H222" s="121">
        <v>21.621500000000001</v>
      </c>
      <c r="I222" s="127"/>
      <c r="J222" s="73">
        <v>0</v>
      </c>
      <c r="K222" s="73">
        <v>0</v>
      </c>
      <c r="L222" s="74" t="str">
        <f t="shared" si="14"/>
        <v/>
      </c>
      <c r="M222" s="60" t="str">
        <f t="shared" si="15"/>
        <v/>
      </c>
    </row>
    <row r="223" spans="1:13" ht="12.75" customHeight="1" x14ac:dyDescent="0.2">
      <c r="A223" s="46" t="s">
        <v>1446</v>
      </c>
      <c r="B223" s="46" t="s">
        <v>1447</v>
      </c>
      <c r="C223" s="73">
        <v>0</v>
      </c>
      <c r="D223" s="73">
        <v>0</v>
      </c>
      <c r="E223" s="74" t="str">
        <f t="shared" si="12"/>
        <v/>
      </c>
      <c r="F223" s="60">
        <f t="shared" si="13"/>
        <v>0</v>
      </c>
      <c r="G223" s="47">
        <v>9.21231E-4</v>
      </c>
      <c r="H223" s="121">
        <v>151.46085714285701</v>
      </c>
      <c r="I223" s="127"/>
      <c r="J223" s="73">
        <v>0</v>
      </c>
      <c r="K223" s="73">
        <v>6.9055999999999989E-4</v>
      </c>
      <c r="L223" s="74">
        <f t="shared" si="14"/>
        <v>-1</v>
      </c>
      <c r="M223" s="60" t="str">
        <f t="shared" si="15"/>
        <v/>
      </c>
    </row>
    <row r="224" spans="1:13" ht="12.75" customHeight="1" x14ac:dyDescent="0.2">
      <c r="A224" s="46" t="s">
        <v>1579</v>
      </c>
      <c r="B224" s="46" t="s">
        <v>1567</v>
      </c>
      <c r="C224" s="73">
        <v>0</v>
      </c>
      <c r="D224" s="73">
        <v>0</v>
      </c>
      <c r="E224" s="74" t="str">
        <f t="shared" si="12"/>
        <v/>
      </c>
      <c r="F224" s="60">
        <f t="shared" si="13"/>
        <v>0</v>
      </c>
      <c r="G224" s="47">
        <v>1.7913599999999999E-4</v>
      </c>
      <c r="H224" s="121">
        <v>39.999699999999997</v>
      </c>
      <c r="I224" s="127"/>
      <c r="J224" s="73">
        <v>0</v>
      </c>
      <c r="K224" s="73">
        <v>0</v>
      </c>
      <c r="L224" s="74" t="str">
        <f t="shared" si="14"/>
        <v/>
      </c>
      <c r="M224" s="60" t="str">
        <f t="shared" si="15"/>
        <v/>
      </c>
    </row>
    <row r="225" spans="1:13" ht="12.75" customHeight="1" x14ac:dyDescent="0.2">
      <c r="A225" s="46" t="s">
        <v>1571</v>
      </c>
      <c r="B225" s="46" t="s">
        <v>1560</v>
      </c>
      <c r="C225" s="73">
        <v>0</v>
      </c>
      <c r="D225" s="73">
        <v>0</v>
      </c>
      <c r="E225" s="74" t="str">
        <f t="shared" si="12"/>
        <v/>
      </c>
      <c r="F225" s="60">
        <f t="shared" si="13"/>
        <v>0</v>
      </c>
      <c r="G225" s="47">
        <v>0</v>
      </c>
      <c r="H225" s="121">
        <v>99.9983</v>
      </c>
      <c r="I225" s="127"/>
      <c r="J225" s="73">
        <v>0</v>
      </c>
      <c r="K225" s="73">
        <v>0</v>
      </c>
      <c r="L225" s="74" t="str">
        <f t="shared" si="14"/>
        <v/>
      </c>
      <c r="M225" s="60" t="str">
        <f t="shared" si="15"/>
        <v/>
      </c>
    </row>
    <row r="226" spans="1:13" ht="12.75" customHeight="1" x14ac:dyDescent="0.2">
      <c r="A226" s="46" t="s">
        <v>1448</v>
      </c>
      <c r="B226" s="46" t="s">
        <v>1449</v>
      </c>
      <c r="C226" s="73">
        <v>0</v>
      </c>
      <c r="D226" s="73">
        <v>0</v>
      </c>
      <c r="E226" s="74" t="str">
        <f t="shared" si="12"/>
        <v/>
      </c>
      <c r="F226" s="60">
        <f t="shared" si="13"/>
        <v>0</v>
      </c>
      <c r="G226" s="47">
        <v>0</v>
      </c>
      <c r="H226" s="121">
        <v>211.56819999999999</v>
      </c>
      <c r="I226" s="127"/>
      <c r="J226" s="73">
        <v>0</v>
      </c>
      <c r="K226" s="73">
        <v>0</v>
      </c>
      <c r="L226" s="74" t="str">
        <f t="shared" si="14"/>
        <v/>
      </c>
      <c r="M226" s="60" t="str">
        <f t="shared" si="15"/>
        <v/>
      </c>
    </row>
    <row r="227" spans="1:13" ht="12.75" customHeight="1" x14ac:dyDescent="0.2">
      <c r="A227" s="46" t="s">
        <v>1432</v>
      </c>
      <c r="B227" s="46" t="s">
        <v>1433</v>
      </c>
      <c r="C227" s="73">
        <v>0</v>
      </c>
      <c r="D227" s="73">
        <v>0</v>
      </c>
      <c r="E227" s="74" t="str">
        <f t="shared" si="12"/>
        <v/>
      </c>
      <c r="F227" s="60">
        <f t="shared" si="13"/>
        <v>0</v>
      </c>
      <c r="G227" s="47">
        <v>0</v>
      </c>
      <c r="H227" s="121">
        <v>64.875399999999999</v>
      </c>
      <c r="I227" s="127"/>
      <c r="J227" s="73">
        <v>0</v>
      </c>
      <c r="K227" s="73">
        <v>0</v>
      </c>
      <c r="L227" s="74" t="str">
        <f t="shared" si="14"/>
        <v/>
      </c>
      <c r="M227" s="60" t="str">
        <f t="shared" si="15"/>
        <v/>
      </c>
    </row>
    <row r="228" spans="1:13" ht="12.75" customHeight="1" x14ac:dyDescent="0.2">
      <c r="A228" s="46" t="s">
        <v>880</v>
      </c>
      <c r="B228" s="46" t="s">
        <v>779</v>
      </c>
      <c r="C228" s="73">
        <v>0</v>
      </c>
      <c r="D228" s="73">
        <v>0</v>
      </c>
      <c r="E228" s="74" t="str">
        <f t="shared" si="12"/>
        <v/>
      </c>
      <c r="F228" s="60">
        <f t="shared" si="13"/>
        <v>0</v>
      </c>
      <c r="G228" s="47">
        <v>0.10288947999999999</v>
      </c>
      <c r="H228" s="121">
        <v>65.004450000000006</v>
      </c>
      <c r="I228" s="127"/>
      <c r="J228" s="73">
        <v>0</v>
      </c>
      <c r="K228" s="73">
        <v>0</v>
      </c>
      <c r="L228" s="74" t="str">
        <f t="shared" si="14"/>
        <v/>
      </c>
      <c r="M228" s="60" t="str">
        <f t="shared" si="15"/>
        <v/>
      </c>
    </row>
    <row r="229" spans="1:13" ht="12.75" customHeight="1" x14ac:dyDescent="0.2">
      <c r="A229" s="46" t="s">
        <v>3002</v>
      </c>
      <c r="B229" s="46" t="s">
        <v>3003</v>
      </c>
      <c r="C229" s="73">
        <v>0</v>
      </c>
      <c r="D229" s="73">
        <v>0</v>
      </c>
      <c r="E229" s="74" t="str">
        <f t="shared" si="12"/>
        <v/>
      </c>
      <c r="F229" s="60">
        <f t="shared" si="13"/>
        <v>0</v>
      </c>
      <c r="G229" s="47">
        <v>1.13618873749656</v>
      </c>
      <c r="H229" s="121">
        <v>282.93355000000003</v>
      </c>
      <c r="I229" s="127"/>
      <c r="J229" s="73">
        <v>0</v>
      </c>
      <c r="K229" s="73">
        <v>0</v>
      </c>
      <c r="L229" s="74" t="str">
        <f t="shared" si="14"/>
        <v/>
      </c>
      <c r="M229" s="60" t="str">
        <f t="shared" si="15"/>
        <v/>
      </c>
    </row>
    <row r="230" spans="1:13" ht="12.75" customHeight="1" x14ac:dyDescent="0.2">
      <c r="A230" s="46" t="s">
        <v>1053</v>
      </c>
      <c r="B230" s="46" t="s">
        <v>502</v>
      </c>
      <c r="C230" s="73"/>
      <c r="D230" s="73">
        <v>0</v>
      </c>
      <c r="E230" s="74" t="str">
        <f t="shared" si="12"/>
        <v/>
      </c>
      <c r="F230" s="60">
        <f t="shared" si="13"/>
        <v>0</v>
      </c>
      <c r="G230" s="47">
        <v>0</v>
      </c>
      <c r="H230" s="121"/>
      <c r="I230" s="127"/>
      <c r="J230" s="73">
        <v>0</v>
      </c>
      <c r="K230" s="73">
        <v>0</v>
      </c>
      <c r="L230" s="74" t="str">
        <f t="shared" si="14"/>
        <v/>
      </c>
      <c r="M230" s="60" t="str">
        <f t="shared" si="15"/>
        <v/>
      </c>
    </row>
    <row r="231" spans="1:13" ht="12.75" customHeight="1" x14ac:dyDescent="0.2">
      <c r="A231" s="46" t="s">
        <v>1056</v>
      </c>
      <c r="B231" s="46" t="s">
        <v>505</v>
      </c>
      <c r="C231" s="73"/>
      <c r="D231" s="73">
        <v>0</v>
      </c>
      <c r="E231" s="74" t="str">
        <f t="shared" si="12"/>
        <v/>
      </c>
      <c r="F231" s="60">
        <f t="shared" si="13"/>
        <v>0</v>
      </c>
      <c r="G231" s="47">
        <v>0</v>
      </c>
      <c r="H231" s="121"/>
      <c r="I231" s="127"/>
      <c r="J231" s="73">
        <v>0</v>
      </c>
      <c r="K231" s="73">
        <v>0</v>
      </c>
      <c r="L231" s="74" t="str">
        <f t="shared" si="14"/>
        <v/>
      </c>
      <c r="M231" s="60" t="str">
        <f t="shared" si="15"/>
        <v/>
      </c>
    </row>
    <row r="232" spans="1:13" x14ac:dyDescent="0.2">
      <c r="A232" s="9"/>
      <c r="B232" s="71">
        <f>COUNTA(B7:B231)</f>
        <v>225</v>
      </c>
      <c r="C232" s="63">
        <f>SUM(C7:C231)</f>
        <v>662.175967077</v>
      </c>
      <c r="D232" s="63">
        <f>SUM(D7:D231)</f>
        <v>718.41255073900015</v>
      </c>
      <c r="E232" s="72">
        <f>IF(ISERROR(C232/D232-1),"",((C232/D232-1)))</f>
        <v>-7.8278954904326237E-2</v>
      </c>
      <c r="F232" s="83">
        <f>SUM(F7:F231)</f>
        <v>0.99999999999999922</v>
      </c>
      <c r="G232" s="84">
        <f>SUM(G7:G231)</f>
        <v>18054.342298346364</v>
      </c>
      <c r="H232" s="110"/>
      <c r="I232" s="131"/>
      <c r="J232" s="82">
        <f>SUM(J7:J231)</f>
        <v>1027.5560322699998</v>
      </c>
      <c r="K232" s="63">
        <f>SUM(K7:K231)</f>
        <v>1529.9770868800006</v>
      </c>
      <c r="L232" s="72">
        <f>IF(ISERROR(J232/K232-1),"",((J232/K232-1)))</f>
        <v>-0.32838469210971044</v>
      </c>
      <c r="M232" s="51">
        <f>IF(ISERROR(J232/C232),"",(J232/C232))</f>
        <v>1.5517869620153584</v>
      </c>
    </row>
    <row r="233" spans="1:13" x14ac:dyDescent="0.2">
      <c r="A233" s="10"/>
      <c r="B233" s="10"/>
      <c r="C233" s="85"/>
      <c r="D233" s="85"/>
      <c r="E233" s="86"/>
      <c r="F233" s="52"/>
      <c r="G233" s="17"/>
      <c r="H233" s="8"/>
      <c r="J233" s="85"/>
      <c r="K233" s="85"/>
      <c r="L233" s="86"/>
    </row>
    <row r="234" spans="1:13" x14ac:dyDescent="0.2">
      <c r="A234" s="54" t="s">
        <v>285</v>
      </c>
      <c r="B234" s="10"/>
      <c r="C234" s="85"/>
      <c r="D234" s="85"/>
      <c r="E234" s="86"/>
      <c r="F234" s="17"/>
      <c r="G234" s="17"/>
      <c r="H234" s="8"/>
      <c r="J234" s="85"/>
      <c r="K234" s="85"/>
      <c r="L234" s="86"/>
    </row>
    <row r="235" spans="1:13" x14ac:dyDescent="0.2">
      <c r="A235" s="67" t="s">
        <v>2027</v>
      </c>
      <c r="B235" s="10"/>
      <c r="C235" s="85"/>
      <c r="D235" s="85"/>
      <c r="E235" s="86"/>
      <c r="F235" s="17"/>
      <c r="G235" s="17"/>
      <c r="H235" s="8"/>
      <c r="J235" s="85"/>
      <c r="K235" s="85"/>
      <c r="L235" s="86"/>
    </row>
    <row r="236" spans="1:13" x14ac:dyDescent="0.2">
      <c r="A236" s="10"/>
      <c r="B236" s="10"/>
      <c r="C236" s="85"/>
      <c r="D236" s="85"/>
      <c r="E236" s="86"/>
      <c r="F236" s="17"/>
      <c r="G236" s="17"/>
      <c r="H236" s="8"/>
      <c r="J236" s="85"/>
      <c r="K236" s="85"/>
      <c r="L236" s="86"/>
    </row>
    <row r="237" spans="1:13" x14ac:dyDescent="0.2">
      <c r="A237" s="11" t="s">
        <v>63</v>
      </c>
      <c r="B237" s="10"/>
      <c r="C237" s="85"/>
      <c r="D237" s="85"/>
      <c r="E237" s="86"/>
      <c r="F237" s="11"/>
      <c r="G237" s="17"/>
      <c r="H237" s="8"/>
      <c r="J237" s="85"/>
      <c r="K237" s="85"/>
      <c r="L237" s="86"/>
    </row>
  </sheetData>
  <autoFilter ref="A6:M232"/>
  <sortState ref="A7:M231">
    <sortCondition descending="1" ref="C7:C231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5"/>
  <sheetViews>
    <sheetView showGridLines="0" zoomScaleNormal="100" workbookViewId="0"/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7" width="11.42578125" style="91" customWidth="1"/>
    <col min="8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1071</v>
      </c>
      <c r="B1" s="90"/>
      <c r="C1" s="54"/>
      <c r="D1" s="54"/>
      <c r="E1" s="54"/>
      <c r="F1" s="90"/>
      <c r="H1" s="92"/>
    </row>
    <row r="2" spans="1:13" s="91" customFormat="1" ht="15.75" customHeight="1" x14ac:dyDescent="0.2">
      <c r="A2" s="6" t="s">
        <v>3111</v>
      </c>
      <c r="B2" s="90"/>
      <c r="C2" s="87"/>
      <c r="D2" s="87"/>
      <c r="E2" s="87"/>
      <c r="F2" s="90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H3" s="92"/>
    </row>
    <row r="4" spans="1:13" s="91" customFormat="1" ht="12" x14ac:dyDescent="0.2">
      <c r="C4" s="122"/>
      <c r="D4" s="122"/>
      <c r="E4" s="122"/>
      <c r="F4" s="140"/>
      <c r="G4" s="140"/>
      <c r="H4" s="143"/>
      <c r="I4" s="140"/>
      <c r="J4" s="140"/>
      <c r="K4" s="140"/>
      <c r="L4" s="140"/>
      <c r="M4" s="140"/>
    </row>
    <row r="5" spans="1:13" s="7" customFormat="1" ht="22.5" customHeight="1" x14ac:dyDescent="0.2">
      <c r="A5" s="151" t="s">
        <v>1072</v>
      </c>
      <c r="B5" s="152" t="s">
        <v>98</v>
      </c>
      <c r="C5" s="181" t="s">
        <v>659</v>
      </c>
      <c r="D5" s="182"/>
      <c r="E5" s="183"/>
      <c r="F5" s="153"/>
      <c r="G5" s="152" t="s">
        <v>283</v>
      </c>
      <c r="H5" s="154" t="s">
        <v>168</v>
      </c>
      <c r="J5" s="186" t="s">
        <v>2028</v>
      </c>
      <c r="K5" s="187"/>
      <c r="L5" s="188"/>
      <c r="M5" s="157"/>
    </row>
    <row r="6" spans="1:13" s="45" customFormat="1" ht="22.5" x14ac:dyDescent="0.2">
      <c r="A6" s="115"/>
      <c r="B6" s="116"/>
      <c r="C6" s="78" t="s">
        <v>3108</v>
      </c>
      <c r="D6" s="78" t="s">
        <v>3064</v>
      </c>
      <c r="E6" s="79" t="s">
        <v>95</v>
      </c>
      <c r="F6" s="113" t="s">
        <v>96</v>
      </c>
      <c r="G6" s="113" t="s">
        <v>284</v>
      </c>
      <c r="H6" s="113" t="s">
        <v>906</v>
      </c>
      <c r="J6" s="135" t="s">
        <v>3112</v>
      </c>
      <c r="K6" s="78" t="s">
        <v>3064</v>
      </c>
      <c r="L6" s="79" t="s">
        <v>95</v>
      </c>
      <c r="M6" s="147" t="s">
        <v>97</v>
      </c>
    </row>
    <row r="7" spans="1:13" ht="12.75" customHeight="1" x14ac:dyDescent="0.2">
      <c r="A7" s="93" t="s">
        <v>2492</v>
      </c>
      <c r="B7" s="93" t="s">
        <v>2493</v>
      </c>
      <c r="C7" s="119">
        <v>8.8808319000000004</v>
      </c>
      <c r="D7" s="119">
        <v>1.5304148</v>
      </c>
      <c r="E7" s="74">
        <f t="shared" ref="E7:E38" si="0">IF(ISERROR(C7/D7-1),"",IF((C7/D7-1)&gt;10000%,"",C7/D7-1))</f>
        <v>4.8028920656020846</v>
      </c>
      <c r="F7" s="94">
        <f t="shared" ref="F7:F38" si="1">C7/$C$160</f>
        <v>0.20306821365291416</v>
      </c>
      <c r="G7" s="163">
        <v>2.0772970600000003</v>
      </c>
      <c r="H7" s="124">
        <v>28.960650000000001</v>
      </c>
      <c r="J7" s="150">
        <v>5.0013639599999999</v>
      </c>
      <c r="K7" s="168">
        <v>3.55143663</v>
      </c>
      <c r="L7" s="74">
        <f t="shared" ref="L7:L38" si="2">IF(ISERROR(J7/K7-1),"",IF((J7/K7-1)&gt;10000%,"",J7/K7-1))</f>
        <v>0.40826501527636716</v>
      </c>
      <c r="M7" s="74">
        <f t="shared" ref="M7:M38" si="3">IF(ISERROR(J7/C7),"",IF(J7/C7&gt;10000%,"",J7/C7))</f>
        <v>0.56316390359781499</v>
      </c>
    </row>
    <row r="8" spans="1:13" ht="12.75" customHeight="1" x14ac:dyDescent="0.2">
      <c r="A8" s="93" t="s">
        <v>1452</v>
      </c>
      <c r="B8" s="93" t="s">
        <v>1453</v>
      </c>
      <c r="C8" s="119">
        <v>5.2723438399999996</v>
      </c>
      <c r="D8" s="119">
        <v>9.0096000000000002E-4</v>
      </c>
      <c r="E8" s="74" t="str">
        <f t="shared" si="0"/>
        <v/>
      </c>
      <c r="F8" s="94">
        <f t="shared" si="1"/>
        <v>0.12055688672057241</v>
      </c>
      <c r="G8" s="163">
        <v>6.3793500000000006E-3</v>
      </c>
      <c r="H8" s="124">
        <v>14.792</v>
      </c>
      <c r="J8" s="150">
        <v>0</v>
      </c>
      <c r="K8" s="168">
        <v>0</v>
      </c>
      <c r="L8" s="74" t="str">
        <f t="shared" si="2"/>
        <v/>
      </c>
      <c r="M8" s="74">
        <f t="shared" si="3"/>
        <v>0</v>
      </c>
    </row>
    <row r="9" spans="1:13" ht="12.75" customHeight="1" x14ac:dyDescent="0.2">
      <c r="A9" s="93" t="s">
        <v>1291</v>
      </c>
      <c r="B9" s="93" t="s">
        <v>1292</v>
      </c>
      <c r="C9" s="119">
        <v>3.9228710699999998</v>
      </c>
      <c r="D9" s="119">
        <v>1.3025841499999999</v>
      </c>
      <c r="E9" s="74">
        <f t="shared" si="0"/>
        <v>2.0116066359321199</v>
      </c>
      <c r="F9" s="94">
        <f t="shared" si="1"/>
        <v>8.9699977383379592E-2</v>
      </c>
      <c r="G9" s="163">
        <v>0.85559577899999995</v>
      </c>
      <c r="H9" s="124">
        <v>17.197399999999998</v>
      </c>
      <c r="J9" s="150">
        <v>3.2837399999999998E-3</v>
      </c>
      <c r="K9" s="168">
        <v>2.9592520000000001E-2</v>
      </c>
      <c r="L9" s="74">
        <f t="shared" si="2"/>
        <v>-0.88903479663104057</v>
      </c>
      <c r="M9" s="74">
        <f t="shared" si="3"/>
        <v>8.3707568803682354E-4</v>
      </c>
    </row>
    <row r="10" spans="1:13" ht="12.75" customHeight="1" x14ac:dyDescent="0.2">
      <c r="A10" s="93" t="s">
        <v>1207</v>
      </c>
      <c r="B10" s="93" t="s">
        <v>1206</v>
      </c>
      <c r="C10" s="119">
        <v>3.0892320099999999</v>
      </c>
      <c r="D10" s="119">
        <v>5.18871E-3</v>
      </c>
      <c r="E10" s="74" t="str">
        <f t="shared" si="0"/>
        <v/>
      </c>
      <c r="F10" s="94">
        <f t="shared" si="1"/>
        <v>7.063807004725553E-2</v>
      </c>
      <c r="G10" s="163">
        <v>0.29328748700000001</v>
      </c>
      <c r="H10" s="124">
        <v>12.966049999999999</v>
      </c>
      <c r="J10" s="150">
        <v>0</v>
      </c>
      <c r="K10" s="168">
        <v>0</v>
      </c>
      <c r="L10" s="74" t="str">
        <f t="shared" si="2"/>
        <v/>
      </c>
      <c r="M10" s="74">
        <f t="shared" si="3"/>
        <v>0</v>
      </c>
    </row>
    <row r="11" spans="1:13" ht="12.75" customHeight="1" x14ac:dyDescent="0.2">
      <c r="A11" s="93" t="s">
        <v>2494</v>
      </c>
      <c r="B11" s="93" t="s">
        <v>2495</v>
      </c>
      <c r="C11" s="119">
        <v>2.8858811069999999</v>
      </c>
      <c r="D11" s="119">
        <v>2.3932892049999999</v>
      </c>
      <c r="E11" s="74">
        <f t="shared" si="0"/>
        <v>0.20582213840721364</v>
      </c>
      <c r="F11" s="94">
        <f t="shared" si="1"/>
        <v>6.5988268645551601E-2</v>
      </c>
      <c r="G11" s="163">
        <v>2.5741621400000003</v>
      </c>
      <c r="H11" s="124">
        <v>41.336449999999999</v>
      </c>
      <c r="J11" s="150">
        <v>1.3215458899999999</v>
      </c>
      <c r="K11" s="168">
        <v>1.40529069</v>
      </c>
      <c r="L11" s="74">
        <f t="shared" si="2"/>
        <v>-5.9592510358123851E-2</v>
      </c>
      <c r="M11" s="74">
        <f t="shared" si="3"/>
        <v>0.45793497410356065</v>
      </c>
    </row>
    <row r="12" spans="1:13" ht="12.75" customHeight="1" x14ac:dyDescent="0.2">
      <c r="A12" s="93" t="s">
        <v>648</v>
      </c>
      <c r="B12" s="93" t="s">
        <v>636</v>
      </c>
      <c r="C12" s="119">
        <v>2.5972356299999997</v>
      </c>
      <c r="D12" s="119">
        <v>4.6045469900000002</v>
      </c>
      <c r="E12" s="74">
        <f t="shared" si="0"/>
        <v>-0.43594111741272523</v>
      </c>
      <c r="F12" s="94">
        <f t="shared" si="1"/>
        <v>5.9388130048920428E-2</v>
      </c>
      <c r="G12" s="163">
        <v>14.284122029999999</v>
      </c>
      <c r="H12" s="124">
        <v>18.648099999999999</v>
      </c>
      <c r="J12" s="150">
        <v>0.21065335999999998</v>
      </c>
      <c r="K12" s="168">
        <v>0.32483157000000001</v>
      </c>
      <c r="L12" s="74">
        <f t="shared" si="2"/>
        <v>-0.35149973261527512</v>
      </c>
      <c r="M12" s="74">
        <f t="shared" si="3"/>
        <v>8.1106757341073449E-2</v>
      </c>
    </row>
    <row r="13" spans="1:13" ht="12.75" customHeight="1" x14ac:dyDescent="0.2">
      <c r="A13" s="93" t="s">
        <v>2693</v>
      </c>
      <c r="B13" s="93" t="s">
        <v>2689</v>
      </c>
      <c r="C13" s="119">
        <v>2.2696883300000001</v>
      </c>
      <c r="D13" s="119">
        <v>2.3711507300000001</v>
      </c>
      <c r="E13" s="74">
        <f t="shared" si="0"/>
        <v>-4.2790362804139392E-2</v>
      </c>
      <c r="F13" s="94">
        <f t="shared" si="1"/>
        <v>5.1898466259896893E-2</v>
      </c>
      <c r="G13" s="163">
        <v>5.0616515029049998</v>
      </c>
      <c r="H13" s="124">
        <v>62.010649999999998</v>
      </c>
      <c r="J13" s="150">
        <v>0</v>
      </c>
      <c r="K13" s="168">
        <v>1.8414630000000001</v>
      </c>
      <c r="L13" s="74">
        <f t="shared" si="2"/>
        <v>-1</v>
      </c>
      <c r="M13" s="74">
        <f t="shared" si="3"/>
        <v>0</v>
      </c>
    </row>
    <row r="14" spans="1:13" ht="12.75" customHeight="1" x14ac:dyDescent="0.2">
      <c r="A14" s="93" t="s">
        <v>2490</v>
      </c>
      <c r="B14" s="93" t="s">
        <v>2491</v>
      </c>
      <c r="C14" s="119">
        <v>2.0811601899999999</v>
      </c>
      <c r="D14" s="119">
        <v>2.6412285299999998</v>
      </c>
      <c r="E14" s="74">
        <f t="shared" si="0"/>
        <v>-0.21204842127008217</v>
      </c>
      <c r="F14" s="94">
        <f t="shared" si="1"/>
        <v>4.7587600673857977E-2</v>
      </c>
      <c r="G14" s="163">
        <v>3.19491367</v>
      </c>
      <c r="H14" s="124">
        <v>21.402100000000001</v>
      </c>
      <c r="J14" s="150">
        <v>0.81200402999999999</v>
      </c>
      <c r="K14" s="168">
        <v>2.3632230699999996</v>
      </c>
      <c r="L14" s="74">
        <f t="shared" si="2"/>
        <v>-0.65639975324039124</v>
      </c>
      <c r="M14" s="74">
        <f t="shared" si="3"/>
        <v>0.39016892303710654</v>
      </c>
    </row>
    <row r="15" spans="1:13" ht="12.75" customHeight="1" x14ac:dyDescent="0.2">
      <c r="A15" s="93" t="s">
        <v>450</v>
      </c>
      <c r="B15" s="93" t="s">
        <v>437</v>
      </c>
      <c r="C15" s="119">
        <v>1.8967650199999999</v>
      </c>
      <c r="D15" s="119">
        <v>0.8558674300000001</v>
      </c>
      <c r="E15" s="74">
        <f t="shared" si="0"/>
        <v>1.2161902106731644</v>
      </c>
      <c r="F15" s="94">
        <f t="shared" si="1"/>
        <v>4.3371239166314364E-2</v>
      </c>
      <c r="G15" s="163">
        <v>4.5593657800000003</v>
      </c>
      <c r="H15" s="124">
        <v>54.701000000000001</v>
      </c>
      <c r="J15" s="150">
        <v>0.61457574000000004</v>
      </c>
      <c r="K15" s="168">
        <v>0.63663580000000008</v>
      </c>
      <c r="L15" s="74">
        <f t="shared" si="2"/>
        <v>-3.4650988838516583E-2</v>
      </c>
      <c r="M15" s="74">
        <f t="shared" si="3"/>
        <v>0.32401258644046488</v>
      </c>
    </row>
    <row r="16" spans="1:13" ht="12.75" customHeight="1" x14ac:dyDescent="0.2">
      <c r="A16" s="93" t="s">
        <v>2772</v>
      </c>
      <c r="B16" s="93" t="s">
        <v>2773</v>
      </c>
      <c r="C16" s="119">
        <v>1.76863634</v>
      </c>
      <c r="D16" s="119">
        <v>5.1231614800000003</v>
      </c>
      <c r="E16" s="74">
        <f t="shared" si="0"/>
        <v>-0.65477638233647872</v>
      </c>
      <c r="F16" s="94">
        <f t="shared" si="1"/>
        <v>4.044146158936171E-2</v>
      </c>
      <c r="G16" s="163">
        <v>6.80550853</v>
      </c>
      <c r="H16" s="124">
        <v>87.864450000000005</v>
      </c>
      <c r="J16" s="150">
        <v>1.2502600000000001E-2</v>
      </c>
      <c r="K16" s="168">
        <v>2.0918330000000002E-2</v>
      </c>
      <c r="L16" s="74">
        <f t="shared" si="2"/>
        <v>-0.40231366461854268</v>
      </c>
      <c r="M16" s="74">
        <f t="shared" si="3"/>
        <v>7.0690620322773649E-3</v>
      </c>
    </row>
    <row r="17" spans="1:13" ht="12.75" customHeight="1" x14ac:dyDescent="0.2">
      <c r="A17" s="93" t="s">
        <v>2695</v>
      </c>
      <c r="B17" s="93" t="s">
        <v>2691</v>
      </c>
      <c r="C17" s="119">
        <v>1.4107578500000002</v>
      </c>
      <c r="D17" s="119">
        <v>8.5446000000000012E-3</v>
      </c>
      <c r="E17" s="74" t="str">
        <f t="shared" si="0"/>
        <v/>
      </c>
      <c r="F17" s="94">
        <f t="shared" si="1"/>
        <v>3.2258247844588285E-2</v>
      </c>
      <c r="G17" s="163">
        <v>4.0023524186799992</v>
      </c>
      <c r="H17" s="124">
        <v>93.675150000000002</v>
      </c>
      <c r="J17" s="150">
        <v>0</v>
      </c>
      <c r="K17" s="168">
        <v>0</v>
      </c>
      <c r="L17" s="74" t="str">
        <f t="shared" si="2"/>
        <v/>
      </c>
      <c r="M17" s="74">
        <f t="shared" si="3"/>
        <v>0</v>
      </c>
    </row>
    <row r="18" spans="1:13" ht="12.75" customHeight="1" x14ac:dyDescent="0.2">
      <c r="A18" s="93" t="s">
        <v>2692</v>
      </c>
      <c r="B18" s="93" t="s">
        <v>2688</v>
      </c>
      <c r="C18" s="119">
        <v>1.3379284299999998</v>
      </c>
      <c r="D18" s="119">
        <v>1.93388275</v>
      </c>
      <c r="E18" s="74">
        <f t="shared" si="0"/>
        <v>-0.30816465993090847</v>
      </c>
      <c r="F18" s="94">
        <f t="shared" si="1"/>
        <v>3.0592937613822865E-2</v>
      </c>
      <c r="G18" s="163">
        <v>3.7171612435200001</v>
      </c>
      <c r="H18" s="124">
        <v>120.8852</v>
      </c>
      <c r="J18" s="150">
        <v>0</v>
      </c>
      <c r="K18" s="168">
        <v>0</v>
      </c>
      <c r="L18" s="74" t="str">
        <f t="shared" si="2"/>
        <v/>
      </c>
      <c r="M18" s="74">
        <f t="shared" si="3"/>
        <v>0</v>
      </c>
    </row>
    <row r="19" spans="1:13" ht="12.75" customHeight="1" x14ac:dyDescent="0.2">
      <c r="A19" s="93" t="s">
        <v>653</v>
      </c>
      <c r="B19" s="93" t="s">
        <v>642</v>
      </c>
      <c r="C19" s="119">
        <v>1.07253669</v>
      </c>
      <c r="D19" s="119">
        <v>1.7718847900000001</v>
      </c>
      <c r="E19" s="74">
        <f t="shared" si="0"/>
        <v>-0.39469163229286486</v>
      </c>
      <c r="F19" s="94">
        <f t="shared" si="1"/>
        <v>2.4524516640778819E-2</v>
      </c>
      <c r="G19" s="163">
        <v>6.1313903600000002</v>
      </c>
      <c r="H19" s="124">
        <v>25.611799999999999</v>
      </c>
      <c r="J19" s="150">
        <v>1.25180778</v>
      </c>
      <c r="K19" s="168">
        <v>26.720944460000002</v>
      </c>
      <c r="L19" s="74">
        <f t="shared" si="2"/>
        <v>-0.95315256233274626</v>
      </c>
      <c r="M19" s="74">
        <f t="shared" si="3"/>
        <v>1.1671468134111105</v>
      </c>
    </row>
    <row r="20" spans="1:13" ht="12.75" customHeight="1" x14ac:dyDescent="0.2">
      <c r="A20" s="93" t="s">
        <v>2496</v>
      </c>
      <c r="B20" s="93" t="s">
        <v>2497</v>
      </c>
      <c r="C20" s="119">
        <v>0.72585548499999997</v>
      </c>
      <c r="D20" s="119">
        <v>0.49008698499999997</v>
      </c>
      <c r="E20" s="74">
        <f t="shared" si="0"/>
        <v>0.48107480348616072</v>
      </c>
      <c r="F20" s="94">
        <f t="shared" si="1"/>
        <v>1.659733889446997E-2</v>
      </c>
      <c r="G20" s="163">
        <v>0.82222499000000004</v>
      </c>
      <c r="H20" s="124">
        <v>42.44755</v>
      </c>
      <c r="J20" s="150">
        <v>0.54861101000000001</v>
      </c>
      <c r="K20" s="168">
        <v>0.28588426</v>
      </c>
      <c r="L20" s="74">
        <f t="shared" si="2"/>
        <v>0.91899690455151339</v>
      </c>
      <c r="M20" s="74">
        <f t="shared" si="3"/>
        <v>0.75581299767955878</v>
      </c>
    </row>
    <row r="21" spans="1:13" ht="12.75" customHeight="1" x14ac:dyDescent="0.2">
      <c r="A21" s="93" t="s">
        <v>2694</v>
      </c>
      <c r="B21" s="93" t="s">
        <v>2690</v>
      </c>
      <c r="C21" s="119">
        <v>0.5353450500000001</v>
      </c>
      <c r="D21" s="119">
        <v>0</v>
      </c>
      <c r="E21" s="74" t="str">
        <f t="shared" si="0"/>
        <v/>
      </c>
      <c r="F21" s="94">
        <f t="shared" si="1"/>
        <v>1.2241146349299781E-2</v>
      </c>
      <c r="G21" s="163">
        <v>1.9477055707599997</v>
      </c>
      <c r="H21" s="124">
        <v>145.80994999999999</v>
      </c>
      <c r="J21" s="150">
        <v>0</v>
      </c>
      <c r="K21" s="168">
        <v>0</v>
      </c>
      <c r="L21" s="74" t="str">
        <f t="shared" si="2"/>
        <v/>
      </c>
      <c r="M21" s="74">
        <f t="shared" si="3"/>
        <v>0</v>
      </c>
    </row>
    <row r="22" spans="1:13" ht="12.75" customHeight="1" x14ac:dyDescent="0.2">
      <c r="A22" s="93" t="s">
        <v>451</v>
      </c>
      <c r="B22" s="93" t="s">
        <v>438</v>
      </c>
      <c r="C22" s="119">
        <v>0.51573124999999997</v>
      </c>
      <c r="D22" s="119">
        <v>2.2448040899999997</v>
      </c>
      <c r="E22" s="74">
        <f t="shared" si="0"/>
        <v>-0.77025556381626159</v>
      </c>
      <c r="F22" s="94">
        <f t="shared" si="1"/>
        <v>1.1792659160960414E-2</v>
      </c>
      <c r="G22" s="163">
        <v>10.83774545</v>
      </c>
      <c r="H22" s="124">
        <v>42.163699999999999</v>
      </c>
      <c r="J22" s="150">
        <v>0.24214407000000002</v>
      </c>
      <c r="K22" s="168">
        <v>5.4821870000000002E-2</v>
      </c>
      <c r="L22" s="74">
        <f t="shared" si="2"/>
        <v>3.4169246689323076</v>
      </c>
      <c r="M22" s="74">
        <f t="shared" si="3"/>
        <v>0.46951599306809511</v>
      </c>
    </row>
    <row r="23" spans="1:13" ht="12.75" customHeight="1" x14ac:dyDescent="0.2">
      <c r="A23" s="93" t="s">
        <v>1462</v>
      </c>
      <c r="B23" s="93" t="s">
        <v>1463</v>
      </c>
      <c r="C23" s="119">
        <v>0.30285234000000005</v>
      </c>
      <c r="D23" s="119">
        <v>0.2789779</v>
      </c>
      <c r="E23" s="74">
        <f t="shared" si="0"/>
        <v>8.5578248312859317E-2</v>
      </c>
      <c r="F23" s="94">
        <f t="shared" si="1"/>
        <v>6.9249913045201332E-3</v>
      </c>
      <c r="G23" s="163">
        <v>6.6776625000000006E-2</v>
      </c>
      <c r="H23" s="124">
        <v>44.853450000000002</v>
      </c>
      <c r="J23" s="150">
        <v>0</v>
      </c>
      <c r="K23" s="168">
        <v>2.771363E-2</v>
      </c>
      <c r="L23" s="74">
        <f t="shared" si="2"/>
        <v>-1</v>
      </c>
      <c r="M23" s="74">
        <f t="shared" si="3"/>
        <v>0</v>
      </c>
    </row>
    <row r="24" spans="1:13" ht="12.75" customHeight="1" x14ac:dyDescent="0.2">
      <c r="A24" s="93" t="s">
        <v>1470</v>
      </c>
      <c r="B24" s="93" t="s">
        <v>1471</v>
      </c>
      <c r="C24" s="119">
        <v>0.27998664000000001</v>
      </c>
      <c r="D24" s="119">
        <v>1.5737040000000001E-2</v>
      </c>
      <c r="E24" s="74">
        <f t="shared" si="0"/>
        <v>16.791569443808999</v>
      </c>
      <c r="F24" s="94">
        <f t="shared" si="1"/>
        <v>6.4021464961499346E-3</v>
      </c>
      <c r="G24" s="163">
        <v>0.57860925399999996</v>
      </c>
      <c r="H24" s="124">
        <v>17.925049999999999</v>
      </c>
      <c r="J24" s="150">
        <v>0</v>
      </c>
      <c r="K24" s="168">
        <v>0</v>
      </c>
      <c r="L24" s="74" t="str">
        <f t="shared" si="2"/>
        <v/>
      </c>
      <c r="M24" s="74">
        <f t="shared" si="3"/>
        <v>0</v>
      </c>
    </row>
    <row r="25" spans="1:13" ht="12.75" customHeight="1" x14ac:dyDescent="0.2">
      <c r="A25" s="93" t="s">
        <v>447</v>
      </c>
      <c r="B25" s="93" t="s">
        <v>434</v>
      </c>
      <c r="C25" s="119">
        <v>0.26309506599999999</v>
      </c>
      <c r="D25" s="119">
        <v>1.910157425</v>
      </c>
      <c r="E25" s="74">
        <f t="shared" si="0"/>
        <v>-0.86226524444706443</v>
      </c>
      <c r="F25" s="94">
        <f t="shared" si="1"/>
        <v>6.0159054551539876E-3</v>
      </c>
      <c r="G25" s="163" t="s">
        <v>2915</v>
      </c>
      <c r="H25" s="124">
        <v>245.04085000000001</v>
      </c>
      <c r="J25" s="150">
        <v>6.6074460000000002E-2</v>
      </c>
      <c r="K25" s="168">
        <v>1.32621469</v>
      </c>
      <c r="L25" s="74">
        <f t="shared" si="2"/>
        <v>-0.95017815705238495</v>
      </c>
      <c r="M25" s="74">
        <f t="shared" si="3"/>
        <v>0.25114290816841089</v>
      </c>
    </row>
    <row r="26" spans="1:13" ht="12.75" customHeight="1" x14ac:dyDescent="0.2">
      <c r="A26" s="93" t="s">
        <v>1295</v>
      </c>
      <c r="B26" s="93" t="s">
        <v>1296</v>
      </c>
      <c r="C26" s="119">
        <v>0.21659089000000001</v>
      </c>
      <c r="D26" s="119">
        <v>0.26111351500000002</v>
      </c>
      <c r="E26" s="74">
        <f t="shared" si="0"/>
        <v>-0.17051061106507648</v>
      </c>
      <c r="F26" s="94">
        <f t="shared" si="1"/>
        <v>4.9525456197177693E-3</v>
      </c>
      <c r="G26" s="163">
        <v>2.3806161669999999</v>
      </c>
      <c r="H26" s="124">
        <v>180.668125</v>
      </c>
      <c r="J26" s="150">
        <v>5.6538819999999997E-2</v>
      </c>
      <c r="K26" s="168">
        <v>0.17124182999999998</v>
      </c>
      <c r="L26" s="74">
        <f t="shared" si="2"/>
        <v>-0.66983055483581322</v>
      </c>
      <c r="M26" s="74">
        <f t="shared" si="3"/>
        <v>0.26103969562154711</v>
      </c>
    </row>
    <row r="27" spans="1:13" ht="12.75" customHeight="1" x14ac:dyDescent="0.2">
      <c r="A27" s="93" t="s">
        <v>1107</v>
      </c>
      <c r="B27" s="93" t="s">
        <v>1108</v>
      </c>
      <c r="C27" s="119">
        <v>0.20995349999999999</v>
      </c>
      <c r="D27" s="119">
        <v>0</v>
      </c>
      <c r="E27" s="74" t="str">
        <f t="shared" si="0"/>
        <v/>
      </c>
      <c r="F27" s="94">
        <f t="shared" si="1"/>
        <v>4.80077572408246E-3</v>
      </c>
      <c r="G27" s="163">
        <v>0.42081520299999997</v>
      </c>
      <c r="H27" s="124">
        <v>60.473799999999997</v>
      </c>
      <c r="J27" s="150">
        <v>0.19716</v>
      </c>
      <c r="K27" s="168">
        <v>0</v>
      </c>
      <c r="L27" s="74" t="str">
        <f t="shared" si="2"/>
        <v/>
      </c>
      <c r="M27" s="74">
        <f t="shared" si="3"/>
        <v>0.93906507869599709</v>
      </c>
    </row>
    <row r="28" spans="1:13" ht="12.75" customHeight="1" x14ac:dyDescent="0.2">
      <c r="A28" s="93" t="s">
        <v>1330</v>
      </c>
      <c r="B28" s="93" t="s">
        <v>1331</v>
      </c>
      <c r="C28" s="119">
        <v>0.19208506</v>
      </c>
      <c r="D28" s="119">
        <v>4.605662E-2</v>
      </c>
      <c r="E28" s="74">
        <f t="shared" si="0"/>
        <v>3.1706286740103815</v>
      </c>
      <c r="F28" s="94">
        <f t="shared" si="1"/>
        <v>4.3921977628709353E-3</v>
      </c>
      <c r="G28" s="163">
        <v>0.28048334200000002</v>
      </c>
      <c r="H28" s="124">
        <v>53.1813157894737</v>
      </c>
      <c r="J28" s="150">
        <v>1.0044400000000001E-3</v>
      </c>
      <c r="K28" s="168">
        <v>1.0379E-3</v>
      </c>
      <c r="L28" s="74">
        <f t="shared" si="2"/>
        <v>-3.2238173234415579E-2</v>
      </c>
      <c r="M28" s="74">
        <f t="shared" si="3"/>
        <v>5.2291417146133074E-3</v>
      </c>
    </row>
    <row r="29" spans="1:13" ht="12.75" customHeight="1" x14ac:dyDescent="0.2">
      <c r="A29" s="93" t="s">
        <v>1332</v>
      </c>
      <c r="B29" s="93" t="s">
        <v>1333</v>
      </c>
      <c r="C29" s="119">
        <v>0.15465010000000001</v>
      </c>
      <c r="D29" s="119">
        <v>0.81241207599999998</v>
      </c>
      <c r="E29" s="74">
        <f t="shared" si="0"/>
        <v>-0.80964081582657321</v>
      </c>
      <c r="F29" s="94">
        <f t="shared" si="1"/>
        <v>3.5362137130694415E-3</v>
      </c>
      <c r="G29" s="163">
        <v>1.348702157</v>
      </c>
      <c r="H29" s="124">
        <v>129.06465</v>
      </c>
      <c r="J29" s="150">
        <v>0.12245549</v>
      </c>
      <c r="K29" s="168">
        <v>0.53724574999999997</v>
      </c>
      <c r="L29" s="74">
        <f t="shared" si="2"/>
        <v>-0.77206801542869341</v>
      </c>
      <c r="M29" s="74">
        <f t="shared" si="3"/>
        <v>0.79182289568516273</v>
      </c>
    </row>
    <row r="30" spans="1:13" ht="12.75" customHeight="1" x14ac:dyDescent="0.2">
      <c r="A30" s="93" t="s">
        <v>1225</v>
      </c>
      <c r="B30" s="93" t="s">
        <v>1224</v>
      </c>
      <c r="C30" s="119">
        <v>0.14774365</v>
      </c>
      <c r="D30" s="119">
        <v>0.25284849999999998</v>
      </c>
      <c r="E30" s="74">
        <f t="shared" si="0"/>
        <v>-0.41568310668246</v>
      </c>
      <c r="F30" s="94">
        <f t="shared" si="1"/>
        <v>3.3782915183949574E-3</v>
      </c>
      <c r="G30" s="163">
        <v>1.566813867</v>
      </c>
      <c r="H30" s="124">
        <v>281.78590000000003</v>
      </c>
      <c r="J30" s="150">
        <v>4.0834550000000004E-2</v>
      </c>
      <c r="K30" s="168">
        <v>6.0256249999999997E-2</v>
      </c>
      <c r="L30" s="74">
        <f t="shared" si="2"/>
        <v>-0.3223184316979566</v>
      </c>
      <c r="M30" s="74">
        <f t="shared" si="3"/>
        <v>0.27638785152526013</v>
      </c>
    </row>
    <row r="31" spans="1:13" ht="12.75" customHeight="1" x14ac:dyDescent="0.2">
      <c r="A31" s="93" t="s">
        <v>643</v>
      </c>
      <c r="B31" s="93" t="s">
        <v>631</v>
      </c>
      <c r="C31" s="119">
        <v>0.12022181</v>
      </c>
      <c r="D31" s="119">
        <v>7.3436249999999995E-2</v>
      </c>
      <c r="E31" s="74">
        <f t="shared" si="0"/>
        <v>0.63709081005634149</v>
      </c>
      <c r="F31" s="94">
        <f t="shared" si="1"/>
        <v>2.7489798786552925E-3</v>
      </c>
      <c r="G31" s="163">
        <v>1.70459896</v>
      </c>
      <c r="H31" s="124">
        <v>35.433399999999999</v>
      </c>
      <c r="J31" s="150">
        <v>0</v>
      </c>
      <c r="K31" s="168">
        <v>0</v>
      </c>
      <c r="L31" s="74" t="str">
        <f t="shared" si="2"/>
        <v/>
      </c>
      <c r="M31" s="74">
        <f t="shared" si="3"/>
        <v>0</v>
      </c>
    </row>
    <row r="32" spans="1:13" ht="12.75" customHeight="1" x14ac:dyDescent="0.2">
      <c r="A32" s="93" t="s">
        <v>452</v>
      </c>
      <c r="B32" s="93" t="s">
        <v>439</v>
      </c>
      <c r="C32" s="119">
        <v>0.11726191999999999</v>
      </c>
      <c r="D32" s="119">
        <v>4.8947259999999999E-2</v>
      </c>
      <c r="E32" s="74">
        <f t="shared" si="0"/>
        <v>1.3956789409662562</v>
      </c>
      <c r="F32" s="94">
        <f t="shared" si="1"/>
        <v>2.68129933006737E-3</v>
      </c>
      <c r="G32" s="163">
        <v>2.3043281200000001</v>
      </c>
      <c r="H32" s="124">
        <v>37.594900000000003</v>
      </c>
      <c r="J32" s="150">
        <v>3.5231309999999995E-2</v>
      </c>
      <c r="K32" s="168">
        <v>2.2219029999999997E-2</v>
      </c>
      <c r="L32" s="74">
        <f t="shared" si="2"/>
        <v>0.5856367267157927</v>
      </c>
      <c r="M32" s="74">
        <f t="shared" si="3"/>
        <v>0.30044971121059588</v>
      </c>
    </row>
    <row r="33" spans="1:13" ht="12.75" customHeight="1" x14ac:dyDescent="0.2">
      <c r="A33" s="93" t="s">
        <v>1201</v>
      </c>
      <c r="B33" s="93" t="s">
        <v>1200</v>
      </c>
      <c r="C33" s="119">
        <v>0.11528652</v>
      </c>
      <c r="D33" s="119">
        <v>9.5766299999999992E-3</v>
      </c>
      <c r="E33" s="74">
        <f t="shared" si="0"/>
        <v>11.03831828106547</v>
      </c>
      <c r="F33" s="94">
        <f t="shared" si="1"/>
        <v>2.6361300313162061E-3</v>
      </c>
      <c r="G33" s="163">
        <v>0.46929111000000001</v>
      </c>
      <c r="H33" s="124">
        <v>192.00530000000001</v>
      </c>
      <c r="J33" s="150">
        <v>0</v>
      </c>
      <c r="K33" s="168">
        <v>0</v>
      </c>
      <c r="L33" s="74" t="str">
        <f t="shared" si="2"/>
        <v/>
      </c>
      <c r="M33" s="74">
        <f t="shared" si="3"/>
        <v>0</v>
      </c>
    </row>
    <row r="34" spans="1:13" ht="12.75" customHeight="1" x14ac:dyDescent="0.2">
      <c r="A34" s="93" t="s">
        <v>2774</v>
      </c>
      <c r="B34" s="93" t="s">
        <v>2775</v>
      </c>
      <c r="C34" s="119">
        <v>0.10370321</v>
      </c>
      <c r="D34" s="119">
        <v>6.8157160000000008E-2</v>
      </c>
      <c r="E34" s="74">
        <f t="shared" si="0"/>
        <v>0.52153067997551528</v>
      </c>
      <c r="F34" s="94">
        <f t="shared" si="1"/>
        <v>2.3712672238253968E-3</v>
      </c>
      <c r="G34" s="163">
        <v>0.78831655</v>
      </c>
      <c r="H34" s="124">
        <v>233.29105000000001</v>
      </c>
      <c r="J34" s="150">
        <v>0</v>
      </c>
      <c r="K34" s="168">
        <v>0</v>
      </c>
      <c r="L34" s="74" t="str">
        <f t="shared" si="2"/>
        <v/>
      </c>
      <c r="M34" s="74">
        <f t="shared" si="3"/>
        <v>0</v>
      </c>
    </row>
    <row r="35" spans="1:13" ht="12.75" customHeight="1" x14ac:dyDescent="0.2">
      <c r="A35" s="93" t="s">
        <v>2768</v>
      </c>
      <c r="B35" s="93" t="s">
        <v>2769</v>
      </c>
      <c r="C35" s="119">
        <v>8.5974700000000001E-2</v>
      </c>
      <c r="D35" s="119">
        <v>8.6429409999999998E-2</v>
      </c>
      <c r="E35" s="74">
        <f t="shared" si="0"/>
        <v>-5.2610563927255605E-3</v>
      </c>
      <c r="F35" s="94">
        <f t="shared" si="1"/>
        <v>1.9658888879931619E-3</v>
      </c>
      <c r="G35" s="163">
        <v>0.23202220000000001</v>
      </c>
      <c r="H35" s="124">
        <v>138.99854999999999</v>
      </c>
      <c r="J35" s="150">
        <v>0</v>
      </c>
      <c r="K35" s="168">
        <v>0</v>
      </c>
      <c r="L35" s="74" t="str">
        <f t="shared" si="2"/>
        <v/>
      </c>
      <c r="M35" s="74">
        <f t="shared" si="3"/>
        <v>0</v>
      </c>
    </row>
    <row r="36" spans="1:13" ht="12.75" customHeight="1" x14ac:dyDescent="0.2">
      <c r="A36" s="93" t="s">
        <v>1197</v>
      </c>
      <c r="B36" s="93" t="s">
        <v>1196</v>
      </c>
      <c r="C36" s="119">
        <v>8.5701119999999992E-2</v>
      </c>
      <c r="D36" s="119">
        <v>7.5080200000000007E-3</v>
      </c>
      <c r="E36" s="74">
        <f t="shared" si="0"/>
        <v>10.414609977064524</v>
      </c>
      <c r="F36" s="94">
        <f t="shared" si="1"/>
        <v>1.9596332350862349E-3</v>
      </c>
      <c r="G36" s="163">
        <v>0.32049014799999997</v>
      </c>
      <c r="H36" s="124">
        <v>138.6183</v>
      </c>
      <c r="J36" s="150">
        <v>0</v>
      </c>
      <c r="K36" s="168">
        <v>0</v>
      </c>
      <c r="L36" s="74" t="str">
        <f t="shared" si="2"/>
        <v/>
      </c>
      <c r="M36" s="74">
        <f t="shared" si="3"/>
        <v>0</v>
      </c>
    </row>
    <row r="37" spans="1:13" ht="12.75" customHeight="1" x14ac:dyDescent="0.2">
      <c r="A37" s="93" t="s">
        <v>1530</v>
      </c>
      <c r="B37" s="93" t="s">
        <v>1531</v>
      </c>
      <c r="C37" s="119">
        <v>7.5520500000000004E-2</v>
      </c>
      <c r="D37" s="119">
        <v>0.26798850000000002</v>
      </c>
      <c r="E37" s="74">
        <f t="shared" si="0"/>
        <v>-0.7181949971733862</v>
      </c>
      <c r="F37" s="94">
        <f t="shared" si="1"/>
        <v>1.7268441967891437E-3</v>
      </c>
      <c r="G37" s="163">
        <v>1.162835034</v>
      </c>
      <c r="H37" s="124">
        <v>122.33884999999999</v>
      </c>
      <c r="J37" s="150">
        <v>0.12717935999999999</v>
      </c>
      <c r="K37" s="168">
        <v>0</v>
      </c>
      <c r="L37" s="74" t="str">
        <f t="shared" si="2"/>
        <v/>
      </c>
      <c r="M37" s="74">
        <f t="shared" si="3"/>
        <v>1.6840375792003495</v>
      </c>
    </row>
    <row r="38" spans="1:13" ht="12.75" customHeight="1" x14ac:dyDescent="0.2">
      <c r="A38" s="93" t="s">
        <v>2556</v>
      </c>
      <c r="B38" s="93" t="s">
        <v>2557</v>
      </c>
      <c r="C38" s="119">
        <v>7.5323979999999999E-2</v>
      </c>
      <c r="D38" s="119">
        <v>5.2349999999999999E-4</v>
      </c>
      <c r="E38" s="74" t="str">
        <f t="shared" si="0"/>
        <v/>
      </c>
      <c r="F38" s="94">
        <f t="shared" si="1"/>
        <v>1.7223505901319709E-3</v>
      </c>
      <c r="G38" s="163">
        <v>5.5064429999999998E-2</v>
      </c>
      <c r="H38" s="124">
        <v>160.23145</v>
      </c>
      <c r="J38" s="150">
        <v>0</v>
      </c>
      <c r="K38" s="168">
        <v>0</v>
      </c>
      <c r="L38" s="74" t="str">
        <f t="shared" si="2"/>
        <v/>
      </c>
      <c r="M38" s="74">
        <f t="shared" si="3"/>
        <v>0</v>
      </c>
    </row>
    <row r="39" spans="1:13" ht="12.75" customHeight="1" x14ac:dyDescent="0.2">
      <c r="A39" s="93" t="s">
        <v>1229</v>
      </c>
      <c r="B39" s="93" t="s">
        <v>1228</v>
      </c>
      <c r="C39" s="119">
        <v>6.1680589999999993E-2</v>
      </c>
      <c r="D39" s="119">
        <v>4.6491739999999997E-2</v>
      </c>
      <c r="E39" s="74">
        <f t="shared" ref="E39:E70" si="4">IF(ISERROR(C39/D39-1),"",IF((C39/D39-1)&gt;10000%,"",C39/D39-1))</f>
        <v>0.32669996863959061</v>
      </c>
      <c r="F39" s="94">
        <f t="shared" ref="F39:F70" si="5">C39/$C$160</f>
        <v>1.4103821994826632E-3</v>
      </c>
      <c r="G39" s="163">
        <v>1.1079548000000001</v>
      </c>
      <c r="H39" s="124">
        <v>366.01519999999999</v>
      </c>
      <c r="J39" s="150">
        <v>9.8420919999999995E-2</v>
      </c>
      <c r="K39" s="168">
        <v>1.319305E-2</v>
      </c>
      <c r="L39" s="74">
        <f t="shared" ref="L39:L70" si="6">IF(ISERROR(J39/K39-1),"",IF((J39/K39-1)&gt;10000%,"",J39/K39-1))</f>
        <v>6.4600581366704439</v>
      </c>
      <c r="M39" s="74">
        <f t="shared" ref="M39:M70" si="7">IF(ISERROR(J39/C39),"",IF(J39/C39&gt;10000%,"",J39/C39))</f>
        <v>1.5956546459753385</v>
      </c>
    </row>
    <row r="40" spans="1:13" ht="12.75" customHeight="1" x14ac:dyDescent="0.2">
      <c r="A40" s="93" t="s">
        <v>455</v>
      </c>
      <c r="B40" s="93" t="s">
        <v>442</v>
      </c>
      <c r="C40" s="119">
        <v>5.4064000000000001E-2</v>
      </c>
      <c r="D40" s="119">
        <v>0.13989089999999998</v>
      </c>
      <c r="E40" s="74">
        <f t="shared" si="4"/>
        <v>-0.61352739885153351</v>
      </c>
      <c r="F40" s="94">
        <f t="shared" si="5"/>
        <v>1.236222014621305E-3</v>
      </c>
      <c r="G40" s="163">
        <v>0.88636013999999996</v>
      </c>
      <c r="H40" s="124">
        <v>54.971449999999997</v>
      </c>
      <c r="J40" s="150">
        <v>7.6673999999999996E-3</v>
      </c>
      <c r="K40" s="168">
        <v>0</v>
      </c>
      <c r="L40" s="74" t="str">
        <f t="shared" si="6"/>
        <v/>
      </c>
      <c r="M40" s="74">
        <f t="shared" si="7"/>
        <v>0.14182080497188515</v>
      </c>
    </row>
    <row r="41" spans="1:13" ht="12.75" customHeight="1" x14ac:dyDescent="0.2">
      <c r="A41" s="93" t="s">
        <v>1516</v>
      </c>
      <c r="B41" s="93" t="s">
        <v>1517</v>
      </c>
      <c r="C41" s="119">
        <v>5.0360429999999998E-2</v>
      </c>
      <c r="D41" s="119">
        <v>3.2514999999999996E-4</v>
      </c>
      <c r="E41" s="74" t="str">
        <f t="shared" si="4"/>
        <v/>
      </c>
      <c r="F41" s="94">
        <f t="shared" si="5"/>
        <v>1.1515365535623558E-3</v>
      </c>
      <c r="G41" s="163">
        <v>6.5412987000000006E-2</v>
      </c>
      <c r="H41" s="124">
        <v>76.729550000000003</v>
      </c>
      <c r="J41" s="150">
        <v>4.8286030000000001E-2</v>
      </c>
      <c r="K41" s="168">
        <v>0</v>
      </c>
      <c r="L41" s="74" t="str">
        <f t="shared" si="6"/>
        <v/>
      </c>
      <c r="M41" s="74">
        <f t="shared" si="7"/>
        <v>0.95880892994757994</v>
      </c>
    </row>
    <row r="42" spans="1:13" ht="12.75" customHeight="1" x14ac:dyDescent="0.2">
      <c r="A42" s="93" t="s">
        <v>759</v>
      </c>
      <c r="B42" s="93" t="s">
        <v>637</v>
      </c>
      <c r="C42" s="119">
        <v>4.7253969999999999E-2</v>
      </c>
      <c r="D42" s="119">
        <v>5.8688509999999999E-2</v>
      </c>
      <c r="E42" s="74">
        <f t="shared" si="4"/>
        <v>-0.19483438921860519</v>
      </c>
      <c r="F42" s="94">
        <f t="shared" si="5"/>
        <v>1.0805045500195084E-3</v>
      </c>
      <c r="G42" s="163">
        <v>0.27812386</v>
      </c>
      <c r="H42" s="124">
        <v>38.148650000000004</v>
      </c>
      <c r="J42" s="150">
        <v>3.9096799999999996E-3</v>
      </c>
      <c r="K42" s="168">
        <v>2.4988300000000001E-3</v>
      </c>
      <c r="L42" s="74">
        <f t="shared" si="6"/>
        <v>0.56460423478187782</v>
      </c>
      <c r="M42" s="74">
        <f t="shared" si="7"/>
        <v>8.2737598555211331E-2</v>
      </c>
    </row>
    <row r="43" spans="1:13" ht="12.75" customHeight="1" x14ac:dyDescent="0.2">
      <c r="A43" s="93" t="s">
        <v>2722</v>
      </c>
      <c r="B43" s="93" t="s">
        <v>2723</v>
      </c>
      <c r="C43" s="119">
        <v>4.7165650000000003E-2</v>
      </c>
      <c r="D43" s="119">
        <v>8.1799999999999998E-3</v>
      </c>
      <c r="E43" s="74">
        <f t="shared" si="4"/>
        <v>4.7659718826405877</v>
      </c>
      <c r="F43" s="94">
        <f t="shared" si="5"/>
        <v>1.0784850337363747E-3</v>
      </c>
      <c r="G43" s="163">
        <v>1.8993843294999999</v>
      </c>
      <c r="H43" s="124">
        <v>16.9649</v>
      </c>
      <c r="J43" s="150">
        <v>0</v>
      </c>
      <c r="K43" s="168">
        <v>0</v>
      </c>
      <c r="L43" s="74" t="str">
        <f t="shared" si="6"/>
        <v/>
      </c>
      <c r="M43" s="74">
        <f t="shared" si="7"/>
        <v>0</v>
      </c>
    </row>
    <row r="44" spans="1:13" ht="12.75" customHeight="1" x14ac:dyDescent="0.2">
      <c r="A44" s="93" t="s">
        <v>448</v>
      </c>
      <c r="B44" s="93" t="s">
        <v>435</v>
      </c>
      <c r="C44" s="119">
        <v>4.5542230000000003E-2</v>
      </c>
      <c r="D44" s="119">
        <v>6.0743610000000003E-2</v>
      </c>
      <c r="E44" s="74">
        <f t="shared" si="4"/>
        <v>-0.25025480046378545</v>
      </c>
      <c r="F44" s="94">
        <f t="shared" si="5"/>
        <v>1.0413640744478181E-3</v>
      </c>
      <c r="G44" s="163">
        <v>0.87676202000000003</v>
      </c>
      <c r="H44" s="124">
        <v>25.893049999999999</v>
      </c>
      <c r="J44" s="150">
        <v>3.6834150000000003E-2</v>
      </c>
      <c r="K44" s="168">
        <v>4.25546E-3</v>
      </c>
      <c r="L44" s="74">
        <f t="shared" si="6"/>
        <v>7.6557387450475396</v>
      </c>
      <c r="M44" s="74">
        <f t="shared" si="7"/>
        <v>0.80879109345326305</v>
      </c>
    </row>
    <row r="45" spans="1:13" ht="12.75" customHeight="1" x14ac:dyDescent="0.2">
      <c r="A45" s="93" t="s">
        <v>1456</v>
      </c>
      <c r="B45" s="93" t="s">
        <v>1457</v>
      </c>
      <c r="C45" s="119">
        <v>4.3303000000000001E-2</v>
      </c>
      <c r="D45" s="119">
        <v>0</v>
      </c>
      <c r="E45" s="74" t="str">
        <f t="shared" si="4"/>
        <v/>
      </c>
      <c r="F45" s="94">
        <f t="shared" si="5"/>
        <v>9.9016206531418998E-4</v>
      </c>
      <c r="G45" s="163">
        <v>0</v>
      </c>
      <c r="H45" s="124">
        <v>72.762500000000003</v>
      </c>
      <c r="J45" s="150">
        <v>0</v>
      </c>
      <c r="K45" s="168">
        <v>0</v>
      </c>
      <c r="L45" s="74" t="str">
        <f t="shared" si="6"/>
        <v/>
      </c>
      <c r="M45" s="74">
        <f t="shared" si="7"/>
        <v>0</v>
      </c>
    </row>
    <row r="46" spans="1:13" ht="12.75" customHeight="1" x14ac:dyDescent="0.2">
      <c r="A46" s="93" t="s">
        <v>1308</v>
      </c>
      <c r="B46" s="93" t="s">
        <v>1309</v>
      </c>
      <c r="C46" s="119">
        <v>4.212399E-2</v>
      </c>
      <c r="D46" s="119">
        <v>6.4466000000000002E-3</v>
      </c>
      <c r="E46" s="74">
        <f t="shared" si="4"/>
        <v>5.5342955976793968</v>
      </c>
      <c r="F46" s="94">
        <f t="shared" si="5"/>
        <v>9.6320294062014842E-4</v>
      </c>
      <c r="G46" s="163">
        <v>0.54116365700000002</v>
      </c>
      <c r="H46" s="124">
        <v>122.58925000000001</v>
      </c>
      <c r="J46" s="150">
        <v>0</v>
      </c>
      <c r="K46" s="168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1532</v>
      </c>
      <c r="B47" s="93" t="s">
        <v>1533</v>
      </c>
      <c r="C47" s="119">
        <v>3.9170209999999997E-2</v>
      </c>
      <c r="D47" s="119">
        <v>5.3596499999999997E-3</v>
      </c>
      <c r="E47" s="74">
        <f t="shared" si="4"/>
        <v>6.3083522244922712</v>
      </c>
      <c r="F47" s="94">
        <f t="shared" si="5"/>
        <v>8.9566210268088894E-4</v>
      </c>
      <c r="G47" s="163">
        <v>3.3148002999999995E-2</v>
      </c>
      <c r="H47" s="124">
        <v>161.20670000000001</v>
      </c>
      <c r="J47" s="150">
        <v>0</v>
      </c>
      <c r="K47" s="168">
        <v>0</v>
      </c>
      <c r="L47" s="74" t="str">
        <f t="shared" si="6"/>
        <v/>
      </c>
      <c r="M47" s="74">
        <f t="shared" si="7"/>
        <v>0</v>
      </c>
    </row>
    <row r="48" spans="1:13" ht="12.75" customHeight="1" x14ac:dyDescent="0.2">
      <c r="A48" s="93" t="s">
        <v>647</v>
      </c>
      <c r="B48" s="93" t="s">
        <v>635</v>
      </c>
      <c r="C48" s="119">
        <v>3.7359910000000003E-2</v>
      </c>
      <c r="D48" s="119">
        <v>2.9968990000000001E-2</v>
      </c>
      <c r="E48" s="74">
        <f t="shared" si="4"/>
        <v>0.2466189217587913</v>
      </c>
      <c r="F48" s="94">
        <f t="shared" si="5"/>
        <v>8.5426796401062894E-4</v>
      </c>
      <c r="G48" s="163">
        <v>9.5420939999999996E-2</v>
      </c>
      <c r="H48" s="124">
        <v>39.098599999999998</v>
      </c>
      <c r="J48" s="150">
        <v>0</v>
      </c>
      <c r="K48" s="168">
        <v>0</v>
      </c>
      <c r="L48" s="74" t="str">
        <f t="shared" si="6"/>
        <v/>
      </c>
      <c r="M48" s="74">
        <f t="shared" si="7"/>
        <v>0</v>
      </c>
    </row>
    <row r="49" spans="1:13" ht="12.75" customHeight="1" x14ac:dyDescent="0.2">
      <c r="A49" s="93" t="s">
        <v>449</v>
      </c>
      <c r="B49" s="93" t="s">
        <v>436</v>
      </c>
      <c r="C49" s="119">
        <v>3.327227E-2</v>
      </c>
      <c r="D49" s="119">
        <v>0.3540259</v>
      </c>
      <c r="E49" s="74">
        <f t="shared" si="4"/>
        <v>-0.90601741285030279</v>
      </c>
      <c r="F49" s="94">
        <f t="shared" si="5"/>
        <v>7.6080039675984032E-4</v>
      </c>
      <c r="G49" s="163">
        <v>1.23198217</v>
      </c>
      <c r="H49" s="124">
        <v>38.107599999999998</v>
      </c>
      <c r="J49" s="150">
        <v>9.0965000000000002E-4</v>
      </c>
      <c r="K49" s="168">
        <v>0.16243527999999999</v>
      </c>
      <c r="L49" s="74">
        <f t="shared" si="6"/>
        <v>-0.99439992346490247</v>
      </c>
      <c r="M49" s="74">
        <f t="shared" si="7"/>
        <v>2.7339583382798949E-2</v>
      </c>
    </row>
    <row r="50" spans="1:13" ht="12.75" customHeight="1" x14ac:dyDescent="0.2">
      <c r="A50" s="93" t="s">
        <v>454</v>
      </c>
      <c r="B50" s="93" t="s">
        <v>441</v>
      </c>
      <c r="C50" s="119">
        <v>3.313108E-2</v>
      </c>
      <c r="D50" s="119">
        <v>6.066858E-2</v>
      </c>
      <c r="E50" s="74">
        <f t="shared" si="4"/>
        <v>-0.45390051984074786</v>
      </c>
      <c r="F50" s="94">
        <f t="shared" si="5"/>
        <v>7.5757196034661925E-4</v>
      </c>
      <c r="G50" s="163">
        <v>0.63303734999999994</v>
      </c>
      <c r="H50" s="124">
        <v>37.657049999999998</v>
      </c>
      <c r="J50" s="150">
        <v>2.2083499999999999E-2</v>
      </c>
      <c r="K50" s="168">
        <v>2.4208179999999999E-2</v>
      </c>
      <c r="L50" s="74">
        <f t="shared" si="6"/>
        <v>-8.7767027508883322E-2</v>
      </c>
      <c r="M50" s="74">
        <f t="shared" si="7"/>
        <v>0.66654935486558242</v>
      </c>
    </row>
    <row r="51" spans="1:13" ht="12.75" customHeight="1" x14ac:dyDescent="0.2">
      <c r="A51" s="93" t="s">
        <v>1297</v>
      </c>
      <c r="B51" s="93" t="s">
        <v>1298</v>
      </c>
      <c r="C51" s="119">
        <v>3.1503369999999996E-2</v>
      </c>
      <c r="D51" s="119">
        <v>2.0001800000000003E-3</v>
      </c>
      <c r="E51" s="74">
        <f t="shared" si="4"/>
        <v>14.750267475927162</v>
      </c>
      <c r="F51" s="94">
        <f t="shared" si="5"/>
        <v>7.2035290634729903E-4</v>
      </c>
      <c r="G51" s="163">
        <v>1.7100714999999999E-2</v>
      </c>
      <c r="H51" s="124">
        <v>20.06345</v>
      </c>
      <c r="J51" s="150">
        <v>0</v>
      </c>
      <c r="K51" s="168">
        <v>0</v>
      </c>
      <c r="L51" s="74" t="str">
        <f t="shared" si="6"/>
        <v/>
      </c>
      <c r="M51" s="74">
        <f t="shared" si="7"/>
        <v>0</v>
      </c>
    </row>
    <row r="52" spans="1:13" ht="12.75" customHeight="1" x14ac:dyDescent="0.2">
      <c r="A52" s="93" t="s">
        <v>644</v>
      </c>
      <c r="B52" s="93" t="s">
        <v>632</v>
      </c>
      <c r="C52" s="119">
        <v>2.9718479999999999E-2</v>
      </c>
      <c r="D52" s="119">
        <v>2.9464599999999997E-2</v>
      </c>
      <c r="E52" s="74">
        <f t="shared" si="4"/>
        <v>8.61644142462481E-3</v>
      </c>
      <c r="F52" s="94">
        <f t="shared" si="5"/>
        <v>6.7953979019463894E-4</v>
      </c>
      <c r="G52" s="163">
        <v>0.87351124000000002</v>
      </c>
      <c r="H52" s="124">
        <v>38.3414</v>
      </c>
      <c r="J52" s="150">
        <v>2.2119360000000001E-2</v>
      </c>
      <c r="K52" s="168">
        <v>2.878928E-2</v>
      </c>
      <c r="L52" s="74">
        <f t="shared" si="6"/>
        <v>-0.23168068114242524</v>
      </c>
      <c r="M52" s="74">
        <f t="shared" si="7"/>
        <v>0.74429647815096878</v>
      </c>
    </row>
    <row r="53" spans="1:13" ht="12.75" customHeight="1" x14ac:dyDescent="0.2">
      <c r="A53" s="93" t="s">
        <v>1111</v>
      </c>
      <c r="B53" s="93" t="s">
        <v>1112</v>
      </c>
      <c r="C53" s="119">
        <v>2.853112E-2</v>
      </c>
      <c r="D53" s="119">
        <v>0</v>
      </c>
      <c r="E53" s="74" t="str">
        <f t="shared" si="4"/>
        <v/>
      </c>
      <c r="F53" s="94">
        <f t="shared" si="5"/>
        <v>6.5238973523605744E-4</v>
      </c>
      <c r="G53" s="163">
        <v>0.31080443800000002</v>
      </c>
      <c r="H53" s="124">
        <v>88.704350000000005</v>
      </c>
      <c r="J53" s="150">
        <v>0</v>
      </c>
      <c r="K53" s="168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456</v>
      </c>
      <c r="B54" s="93" t="s">
        <v>443</v>
      </c>
      <c r="C54" s="119">
        <v>2.5370829000000001E-2</v>
      </c>
      <c r="D54" s="119">
        <v>0.29053989299999999</v>
      </c>
      <c r="E54" s="74">
        <f t="shared" si="4"/>
        <v>-0.91267695207693911</v>
      </c>
      <c r="F54" s="94">
        <f t="shared" si="5"/>
        <v>5.8012683743327597E-4</v>
      </c>
      <c r="G54" s="163" t="s">
        <v>2915</v>
      </c>
      <c r="H54" s="124">
        <v>347.26544999999999</v>
      </c>
      <c r="J54" s="150">
        <v>0.35658734999999997</v>
      </c>
      <c r="K54" s="168">
        <v>1.4559189699999999</v>
      </c>
      <c r="L54" s="74">
        <f t="shared" si="6"/>
        <v>-0.75507747522514945</v>
      </c>
      <c r="M54" s="74">
        <f t="shared" si="7"/>
        <v>14.055013732503575</v>
      </c>
    </row>
    <row r="55" spans="1:13" ht="12.75" customHeight="1" x14ac:dyDescent="0.2">
      <c r="A55" s="93" t="s">
        <v>2724</v>
      </c>
      <c r="B55" s="93" t="s">
        <v>2725</v>
      </c>
      <c r="C55" s="119">
        <v>2.15225E-2</v>
      </c>
      <c r="D55" s="119">
        <v>1.0600799999999999E-3</v>
      </c>
      <c r="E55" s="74">
        <f t="shared" si="4"/>
        <v>19.302713002792245</v>
      </c>
      <c r="F55" s="94">
        <f t="shared" si="5"/>
        <v>4.9213133156420234E-4</v>
      </c>
      <c r="G55" s="163">
        <v>11.001462244977601</v>
      </c>
      <c r="H55" s="124">
        <v>22.786300000000001</v>
      </c>
      <c r="J55" s="150">
        <v>0</v>
      </c>
      <c r="K55" s="168">
        <v>0</v>
      </c>
      <c r="L55" s="74" t="str">
        <f t="shared" si="6"/>
        <v/>
      </c>
      <c r="M55" s="74">
        <f t="shared" si="7"/>
        <v>0</v>
      </c>
    </row>
    <row r="56" spans="1:13" ht="12.75" customHeight="1" x14ac:dyDescent="0.2">
      <c r="A56" s="93" t="s">
        <v>1199</v>
      </c>
      <c r="B56" s="93" t="s">
        <v>1198</v>
      </c>
      <c r="C56" s="119">
        <v>1.738E-2</v>
      </c>
      <c r="D56" s="119">
        <v>7.5990000000000002E-2</v>
      </c>
      <c r="E56" s="74">
        <f t="shared" si="4"/>
        <v>-0.77128569548624815</v>
      </c>
      <c r="F56" s="94">
        <f t="shared" si="5"/>
        <v>3.9740934104243636E-4</v>
      </c>
      <c r="G56" s="163">
        <v>0.96041198699999997</v>
      </c>
      <c r="H56" s="124">
        <v>177.93731578947401</v>
      </c>
      <c r="J56" s="150">
        <v>9.9100000000000004E-3</v>
      </c>
      <c r="K56" s="168">
        <v>0.63139999999999996</v>
      </c>
      <c r="L56" s="74">
        <f t="shared" si="6"/>
        <v>-0.98430471967057331</v>
      </c>
      <c r="M56" s="74">
        <f t="shared" si="7"/>
        <v>0.57019562715765248</v>
      </c>
    </row>
    <row r="57" spans="1:13" ht="12.75" customHeight="1" x14ac:dyDescent="0.2">
      <c r="A57" s="93" t="s">
        <v>457</v>
      </c>
      <c r="B57" s="93" t="s">
        <v>444</v>
      </c>
      <c r="C57" s="119">
        <v>1.7103750000000001E-2</v>
      </c>
      <c r="D57" s="119">
        <v>0</v>
      </c>
      <c r="E57" s="74" t="str">
        <f t="shared" si="4"/>
        <v/>
      </c>
      <c r="F57" s="94">
        <f t="shared" si="5"/>
        <v>3.9109263618265658E-4</v>
      </c>
      <c r="G57" s="163">
        <v>0.18013416000000002</v>
      </c>
      <c r="H57" s="124">
        <v>53.463850000000001</v>
      </c>
      <c r="J57" s="150">
        <v>0</v>
      </c>
      <c r="K57" s="168">
        <v>0</v>
      </c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1522</v>
      </c>
      <c r="B58" s="93" t="s">
        <v>1523</v>
      </c>
      <c r="C58" s="119">
        <v>1.5887399999999999E-2</v>
      </c>
      <c r="D58" s="119">
        <v>5.2417499999999999E-3</v>
      </c>
      <c r="E58" s="74">
        <f t="shared" si="4"/>
        <v>2.030934325368436</v>
      </c>
      <c r="F58" s="94">
        <f t="shared" si="5"/>
        <v>3.6327969878467226E-4</v>
      </c>
      <c r="G58" s="163">
        <v>9.0468600000000003E-3</v>
      </c>
      <c r="H58" s="124">
        <v>122.5078</v>
      </c>
      <c r="J58" s="150">
        <v>0</v>
      </c>
      <c r="K58" s="168">
        <v>0</v>
      </c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2770</v>
      </c>
      <c r="B59" s="93" t="s">
        <v>2771</v>
      </c>
      <c r="C59" s="119">
        <v>1.57494E-2</v>
      </c>
      <c r="D59" s="119">
        <v>0</v>
      </c>
      <c r="E59" s="74" t="str">
        <f t="shared" si="4"/>
        <v/>
      </c>
      <c r="F59" s="94">
        <f t="shared" si="5"/>
        <v>3.6012420459227549E-4</v>
      </c>
      <c r="G59" s="163">
        <v>0.24180560999999998</v>
      </c>
      <c r="H59" s="124">
        <v>199.7533</v>
      </c>
      <c r="J59" s="150">
        <v>0</v>
      </c>
      <c r="K59" s="168">
        <v>0</v>
      </c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1474</v>
      </c>
      <c r="B60" s="93" t="s">
        <v>1475</v>
      </c>
      <c r="C60" s="119">
        <v>1.36866E-2</v>
      </c>
      <c r="D60" s="119">
        <v>1.1765E-4</v>
      </c>
      <c r="E60" s="74" t="str">
        <f t="shared" si="4"/>
        <v/>
      </c>
      <c r="F60" s="94">
        <f t="shared" si="5"/>
        <v>3.1295642618592691E-4</v>
      </c>
      <c r="G60" s="163">
        <v>1.1856989E-2</v>
      </c>
      <c r="H60" s="124">
        <v>140.17224999999999</v>
      </c>
      <c r="J60" s="150">
        <v>0</v>
      </c>
      <c r="K60" s="168">
        <v>0</v>
      </c>
      <c r="L60" s="74" t="str">
        <f t="shared" si="6"/>
        <v/>
      </c>
      <c r="M60" s="74">
        <f t="shared" si="7"/>
        <v>0</v>
      </c>
    </row>
    <row r="61" spans="1:13" ht="12.75" customHeight="1" x14ac:dyDescent="0.2">
      <c r="A61" s="93" t="s">
        <v>1099</v>
      </c>
      <c r="B61" s="93" t="s">
        <v>1100</v>
      </c>
      <c r="C61" s="119">
        <v>1.3362600000000001E-2</v>
      </c>
      <c r="D61" s="119">
        <v>0</v>
      </c>
      <c r="E61" s="74" t="str">
        <f t="shared" si="4"/>
        <v/>
      </c>
      <c r="F61" s="94">
        <f t="shared" si="5"/>
        <v>3.0554787460377794E-4</v>
      </c>
      <c r="G61" s="163">
        <v>5.4920673000000003E-2</v>
      </c>
      <c r="H61" s="124">
        <v>53.422833333333301</v>
      </c>
      <c r="J61" s="150">
        <v>0</v>
      </c>
      <c r="K61" s="168">
        <v>0</v>
      </c>
      <c r="L61" s="74" t="str">
        <f t="shared" si="6"/>
        <v/>
      </c>
      <c r="M61" s="74">
        <f t="shared" si="7"/>
        <v>0</v>
      </c>
    </row>
    <row r="62" spans="1:13" ht="12.75" customHeight="1" x14ac:dyDescent="0.2">
      <c r="A62" s="93" t="s">
        <v>1097</v>
      </c>
      <c r="B62" s="93" t="s">
        <v>1098</v>
      </c>
      <c r="C62" s="119">
        <v>1.31673E-2</v>
      </c>
      <c r="D62" s="119">
        <v>7.0439999999999999E-3</v>
      </c>
      <c r="E62" s="74">
        <f t="shared" si="4"/>
        <v>0.86929301533219761</v>
      </c>
      <c r="F62" s="94">
        <f t="shared" si="5"/>
        <v>3.0108216434453813E-4</v>
      </c>
      <c r="G62" s="163">
        <v>0.82419569400000003</v>
      </c>
      <c r="H62" s="124">
        <v>24.769400000000001</v>
      </c>
      <c r="J62" s="150">
        <v>0</v>
      </c>
      <c r="K62" s="168">
        <v>0</v>
      </c>
      <c r="L62" s="74" t="str">
        <f t="shared" si="6"/>
        <v/>
      </c>
      <c r="M62" s="74">
        <f t="shared" si="7"/>
        <v>0</v>
      </c>
    </row>
    <row r="63" spans="1:13" ht="12.75" customHeight="1" x14ac:dyDescent="0.2">
      <c r="A63" s="93" t="s">
        <v>1227</v>
      </c>
      <c r="B63" s="93" t="s">
        <v>1226</v>
      </c>
      <c r="C63" s="119">
        <v>1.2831E-2</v>
      </c>
      <c r="D63" s="119">
        <v>1.1299999999999999E-3</v>
      </c>
      <c r="E63" s="74">
        <f t="shared" si="4"/>
        <v>10.354867256637169</v>
      </c>
      <c r="F63" s="94">
        <f t="shared" si="5"/>
        <v>2.9339236219306684E-4</v>
      </c>
      <c r="G63" s="163">
        <v>0.14909188099999998</v>
      </c>
      <c r="H63" s="124">
        <v>529.60013333333302</v>
      </c>
      <c r="J63" s="150">
        <v>0</v>
      </c>
      <c r="K63" s="168">
        <v>0</v>
      </c>
      <c r="L63" s="74" t="str">
        <f t="shared" si="6"/>
        <v/>
      </c>
      <c r="M63" s="74">
        <f t="shared" si="7"/>
        <v>0</v>
      </c>
    </row>
    <row r="64" spans="1:13" ht="12.75" customHeight="1" x14ac:dyDescent="0.2">
      <c r="A64" s="93" t="s">
        <v>1095</v>
      </c>
      <c r="B64" s="93" t="s">
        <v>1096</v>
      </c>
      <c r="C64" s="119">
        <v>1.2688120000000001E-2</v>
      </c>
      <c r="D64" s="119">
        <v>7.1894200000000002E-3</v>
      </c>
      <c r="E64" s="74">
        <f t="shared" si="4"/>
        <v>0.76483221177786254</v>
      </c>
      <c r="F64" s="94">
        <f t="shared" si="5"/>
        <v>2.9012528240893892E-4</v>
      </c>
      <c r="G64" s="163">
        <v>4.7265394999999995E-2</v>
      </c>
      <c r="H64" s="124">
        <v>16.327549999999999</v>
      </c>
      <c r="J64" s="150">
        <v>0</v>
      </c>
      <c r="K64" s="168">
        <v>0</v>
      </c>
      <c r="L64" s="74" t="str">
        <f t="shared" si="6"/>
        <v/>
      </c>
      <c r="M64" s="74">
        <f t="shared" si="7"/>
        <v>0</v>
      </c>
    </row>
    <row r="65" spans="1:13" ht="12.75" customHeight="1" x14ac:dyDescent="0.2">
      <c r="A65" s="93" t="s">
        <v>1259</v>
      </c>
      <c r="B65" s="93" t="s">
        <v>1260</v>
      </c>
      <c r="C65" s="119">
        <v>1.1991E-2</v>
      </c>
      <c r="D65" s="119">
        <v>4.6757390000000003E-2</v>
      </c>
      <c r="E65" s="74">
        <f t="shared" si="4"/>
        <v>-0.74354855991748048</v>
      </c>
      <c r="F65" s="94">
        <f t="shared" si="5"/>
        <v>2.7418500623934723E-4</v>
      </c>
      <c r="G65" s="163">
        <v>1.0773522000000001E-2</v>
      </c>
      <c r="H65" s="124">
        <v>83.682950000000005</v>
      </c>
      <c r="J65" s="150">
        <v>0</v>
      </c>
      <c r="K65" s="168">
        <v>0</v>
      </c>
      <c r="L65" s="74" t="str">
        <f t="shared" si="6"/>
        <v/>
      </c>
      <c r="M65" s="74">
        <f t="shared" si="7"/>
        <v>0</v>
      </c>
    </row>
    <row r="66" spans="1:13" ht="12.75" customHeight="1" x14ac:dyDescent="0.2">
      <c r="A66" s="93" t="s">
        <v>453</v>
      </c>
      <c r="B66" s="93" t="s">
        <v>440</v>
      </c>
      <c r="C66" s="119">
        <v>1.189E-2</v>
      </c>
      <c r="D66" s="119">
        <v>0</v>
      </c>
      <c r="E66" s="74" t="str">
        <f t="shared" si="4"/>
        <v/>
      </c>
      <c r="F66" s="94">
        <f t="shared" si="5"/>
        <v>2.7187555034491188E-4</v>
      </c>
      <c r="G66" s="163">
        <v>0.52319249000000001</v>
      </c>
      <c r="H66" s="124">
        <v>24.902349999999998</v>
      </c>
      <c r="J66" s="150">
        <v>0</v>
      </c>
      <c r="K66" s="168">
        <v>0</v>
      </c>
      <c r="L66" s="74" t="str">
        <f t="shared" si="6"/>
        <v/>
      </c>
      <c r="M66" s="74">
        <f t="shared" si="7"/>
        <v>0</v>
      </c>
    </row>
    <row r="67" spans="1:13" ht="12.75" customHeight="1" x14ac:dyDescent="0.2">
      <c r="A67" s="93" t="s">
        <v>1518</v>
      </c>
      <c r="B67" s="93" t="s">
        <v>1519</v>
      </c>
      <c r="C67" s="119">
        <v>1.1245799999999999E-2</v>
      </c>
      <c r="D67" s="119">
        <v>0</v>
      </c>
      <c r="E67" s="74" t="str">
        <f t="shared" si="4"/>
        <v/>
      </c>
      <c r="F67" s="94">
        <f t="shared" si="5"/>
        <v>2.5714533760040452E-4</v>
      </c>
      <c r="G67" s="163">
        <v>1.1045978E-2</v>
      </c>
      <c r="H67" s="124">
        <v>180.67400000000001</v>
      </c>
      <c r="J67" s="150">
        <v>0</v>
      </c>
      <c r="K67" s="168">
        <v>0</v>
      </c>
      <c r="L67" s="74" t="str">
        <f t="shared" si="6"/>
        <v/>
      </c>
      <c r="M67" s="74">
        <f t="shared" si="7"/>
        <v>0</v>
      </c>
    </row>
    <row r="68" spans="1:13" ht="12.75" customHeight="1" x14ac:dyDescent="0.2">
      <c r="A68" s="93" t="s">
        <v>645</v>
      </c>
      <c r="B68" s="93" t="s">
        <v>633</v>
      </c>
      <c r="C68" s="119">
        <v>1.10536E-2</v>
      </c>
      <c r="D68" s="119">
        <v>0.10056474999999999</v>
      </c>
      <c r="E68" s="74">
        <f t="shared" si="4"/>
        <v>-0.89008474639473567</v>
      </c>
      <c r="F68" s="94">
        <f t="shared" si="5"/>
        <v>2.5275051163099396E-4</v>
      </c>
      <c r="G68" s="163">
        <v>1.5335204</v>
      </c>
      <c r="H68" s="124">
        <v>333.03429999999997</v>
      </c>
      <c r="J68" s="150">
        <v>0</v>
      </c>
      <c r="K68" s="168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1454</v>
      </c>
      <c r="B69" s="93" t="s">
        <v>1455</v>
      </c>
      <c r="C69" s="119">
        <v>1.0524219999999999E-2</v>
      </c>
      <c r="D69" s="119">
        <v>1.5674690000000002E-2</v>
      </c>
      <c r="E69" s="74">
        <f t="shared" si="4"/>
        <v>-0.32858512672339946</v>
      </c>
      <c r="F69" s="94">
        <f t="shared" si="5"/>
        <v>2.4064576151816049E-4</v>
      </c>
      <c r="G69" s="163">
        <v>0.121872542</v>
      </c>
      <c r="H69" s="124">
        <v>15.96505</v>
      </c>
      <c r="J69" s="150">
        <v>0</v>
      </c>
      <c r="K69" s="168">
        <v>0</v>
      </c>
      <c r="L69" s="74" t="str">
        <f t="shared" si="6"/>
        <v/>
      </c>
      <c r="M69" s="74">
        <f t="shared" si="7"/>
        <v>0</v>
      </c>
    </row>
    <row r="70" spans="1:13" ht="12.75" customHeight="1" x14ac:dyDescent="0.2">
      <c r="A70" s="93" t="s">
        <v>1466</v>
      </c>
      <c r="B70" s="93" t="s">
        <v>1467</v>
      </c>
      <c r="C70" s="119">
        <v>8.9554999999999999E-3</v>
      </c>
      <c r="D70" s="119">
        <v>3.5520000000000001E-4</v>
      </c>
      <c r="E70" s="74">
        <f t="shared" si="4"/>
        <v>24.212556306306304</v>
      </c>
      <c r="F70" s="94">
        <f t="shared" si="5"/>
        <v>2.0477556695659027E-4</v>
      </c>
      <c r="G70" s="163">
        <v>1.0845145E-2</v>
      </c>
      <c r="H70" s="124">
        <v>180.28395</v>
      </c>
      <c r="J70" s="150">
        <v>8.9554999999999999E-3</v>
      </c>
      <c r="K70" s="168">
        <v>0</v>
      </c>
      <c r="L70" s="74" t="str">
        <f t="shared" si="6"/>
        <v/>
      </c>
      <c r="M70" s="74">
        <f t="shared" si="7"/>
        <v>1</v>
      </c>
    </row>
    <row r="71" spans="1:13" ht="12.75" customHeight="1" x14ac:dyDescent="0.2">
      <c r="A71" s="93" t="s">
        <v>649</v>
      </c>
      <c r="B71" s="93" t="s">
        <v>638</v>
      </c>
      <c r="C71" s="119">
        <v>6.5120100000000004E-3</v>
      </c>
      <c r="D71" s="119">
        <v>6.6742399999999997E-3</v>
      </c>
      <c r="E71" s="74">
        <f t="shared" ref="E71:E84" si="8">IF(ISERROR(C71/D71-1),"",IF((C71/D71-1)&gt;10000%,"",C71/D71-1))</f>
        <v>-2.4306887375940778E-2</v>
      </c>
      <c r="F71" s="94">
        <f t="shared" ref="F71:F102" si="9">C71/$C$160</f>
        <v>1.4890296910021614E-4</v>
      </c>
      <c r="G71" s="163">
        <v>0.19477401999999999</v>
      </c>
      <c r="H71" s="124">
        <v>39.317500000000003</v>
      </c>
      <c r="J71" s="150">
        <v>6.5113599999999999E-3</v>
      </c>
      <c r="K71" s="168">
        <v>4.5962200000000007E-3</v>
      </c>
      <c r="L71" s="74">
        <f t="shared" ref="L71:L102" si="10">IF(ISERROR(J71/K71-1),"",IF((J71/K71-1)&gt;10000%,"",J71/K71-1))</f>
        <v>0.41667718255435959</v>
      </c>
      <c r="M71" s="74">
        <f t="shared" ref="M71:M102" si="11">IF(ISERROR(J71/C71),"",IF(J71/C71&gt;10000%,"",J71/C71))</f>
        <v>0.99990018442846362</v>
      </c>
    </row>
    <row r="72" spans="1:13" ht="12.75" customHeight="1" x14ac:dyDescent="0.2">
      <c r="A72" s="93" t="s">
        <v>2558</v>
      </c>
      <c r="B72" s="93" t="s">
        <v>2559</v>
      </c>
      <c r="C72" s="119">
        <v>6.0966249999999996E-3</v>
      </c>
      <c r="D72" s="119">
        <v>6.2170000000000003E-3</v>
      </c>
      <c r="E72" s="74">
        <f t="shared" si="8"/>
        <v>-1.9362232588065131E-2</v>
      </c>
      <c r="F72" s="94">
        <f t="shared" si="9"/>
        <v>1.3940481725160204E-4</v>
      </c>
      <c r="G72" s="163">
        <v>7.1671499999999997E-3</v>
      </c>
      <c r="H72" s="124">
        <v>105.59405</v>
      </c>
      <c r="J72" s="150">
        <v>0</v>
      </c>
      <c r="K72" s="168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1293</v>
      </c>
      <c r="B73" s="93" t="s">
        <v>1294</v>
      </c>
      <c r="C73" s="119">
        <v>5.7888000000000002E-3</v>
      </c>
      <c r="D73" s="119">
        <v>0</v>
      </c>
      <c r="E73" s="74" t="str">
        <f t="shared" si="8"/>
        <v/>
      </c>
      <c r="F73" s="94">
        <f t="shared" si="9"/>
        <v>1.323661216010619E-4</v>
      </c>
      <c r="G73" s="163">
        <v>0.119123387</v>
      </c>
      <c r="H73" s="124">
        <v>128.98442857142899</v>
      </c>
      <c r="J73" s="150">
        <v>0</v>
      </c>
      <c r="K73" s="168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1299</v>
      </c>
      <c r="B74" s="93" t="s">
        <v>1300</v>
      </c>
      <c r="C74" s="119">
        <v>5.7149999999999996E-3</v>
      </c>
      <c r="D74" s="119">
        <v>1.09196E-2</v>
      </c>
      <c r="E74" s="74">
        <f t="shared" si="8"/>
        <v>-0.4766291805560644</v>
      </c>
      <c r="F74" s="94">
        <f t="shared" si="9"/>
        <v>1.3067861818512794E-4</v>
      </c>
      <c r="G74" s="163">
        <v>3.9637821000000004E-2</v>
      </c>
      <c r="H74" s="124">
        <v>21.906700000000001</v>
      </c>
      <c r="J74" s="150">
        <v>0</v>
      </c>
      <c r="K74" s="168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1458</v>
      </c>
      <c r="B75" s="93" t="s">
        <v>1459</v>
      </c>
      <c r="C75" s="119">
        <v>5.2946299999999998E-3</v>
      </c>
      <c r="D75" s="119">
        <v>7.7920000000000007E-4</v>
      </c>
      <c r="E75" s="74">
        <f t="shared" si="8"/>
        <v>5.7949563655030794</v>
      </c>
      <c r="F75" s="94">
        <f t="shared" si="9"/>
        <v>1.2106647982528855E-4</v>
      </c>
      <c r="G75" s="163">
        <v>4.9474409999999995E-3</v>
      </c>
      <c r="H75" s="124">
        <v>130.60679999999999</v>
      </c>
      <c r="J75" s="150">
        <v>0</v>
      </c>
      <c r="K75" s="168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1312</v>
      </c>
      <c r="B76" s="93" t="s">
        <v>1313</v>
      </c>
      <c r="C76" s="119">
        <v>4.6160000000000003E-3</v>
      </c>
      <c r="D76" s="119">
        <v>8.3739999999999995E-3</v>
      </c>
      <c r="E76" s="74">
        <f t="shared" si="8"/>
        <v>-0.44877000238834486</v>
      </c>
      <c r="F76" s="94">
        <f t="shared" si="9"/>
        <v>1.0554899414567816E-4</v>
      </c>
      <c r="G76" s="163">
        <v>0.102307676</v>
      </c>
      <c r="H76" s="124">
        <v>117.77866666666699</v>
      </c>
      <c r="J76" s="150">
        <v>0</v>
      </c>
      <c r="K76" s="168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1316</v>
      </c>
      <c r="B77" s="93" t="s">
        <v>1317</v>
      </c>
      <c r="C77" s="119">
        <v>3.5493600000000001E-3</v>
      </c>
      <c r="D77" s="119">
        <v>7.3121499999999999E-3</v>
      </c>
      <c r="E77" s="74">
        <f t="shared" si="8"/>
        <v>-0.51459420279945023</v>
      </c>
      <c r="F77" s="94">
        <f t="shared" si="9"/>
        <v>8.1159310628445451E-5</v>
      </c>
      <c r="G77" s="163">
        <v>2.6617511999999999E-2</v>
      </c>
      <c r="H77" s="124">
        <v>108.08839999999999</v>
      </c>
      <c r="J77" s="150">
        <v>0</v>
      </c>
      <c r="K77" s="168">
        <v>7.3114899999999995E-3</v>
      </c>
      <c r="L77" s="74">
        <f t="shared" si="10"/>
        <v>-1</v>
      </c>
      <c r="M77" s="74">
        <f t="shared" si="11"/>
        <v>0</v>
      </c>
    </row>
    <row r="78" spans="1:13" ht="12.75" customHeight="1" x14ac:dyDescent="0.2">
      <c r="A78" s="93" t="s">
        <v>2762</v>
      </c>
      <c r="B78" s="93" t="s">
        <v>2763</v>
      </c>
      <c r="C78" s="119">
        <v>3.4834000000000002E-3</v>
      </c>
      <c r="D78" s="119">
        <v>9.6834999999999998E-4</v>
      </c>
      <c r="E78" s="74">
        <f t="shared" si="8"/>
        <v>2.5972530593277225</v>
      </c>
      <c r="F78" s="94">
        <f t="shared" si="9"/>
        <v>7.9651075868079573E-5</v>
      </c>
      <c r="G78" s="163">
        <v>0.15599552999999999</v>
      </c>
      <c r="H78" s="124">
        <v>154.78174999999999</v>
      </c>
      <c r="J78" s="150">
        <v>0</v>
      </c>
      <c r="K78" s="168">
        <v>0</v>
      </c>
      <c r="L78" s="74" t="str">
        <f t="shared" si="10"/>
        <v/>
      </c>
      <c r="M78" s="74">
        <f t="shared" si="11"/>
        <v>0</v>
      </c>
    </row>
    <row r="79" spans="1:13" ht="12.75" customHeight="1" x14ac:dyDescent="0.2">
      <c r="A79" s="93" t="s">
        <v>1289</v>
      </c>
      <c r="B79" s="93" t="s">
        <v>1290</v>
      </c>
      <c r="C79" s="119">
        <v>3.0872600000000001E-3</v>
      </c>
      <c r="D79" s="119">
        <v>7.6908000000000002E-3</v>
      </c>
      <c r="E79" s="74">
        <f t="shared" si="8"/>
        <v>-0.59857752119415397</v>
      </c>
      <c r="F79" s="94">
        <f t="shared" si="9"/>
        <v>7.059297826390519E-5</v>
      </c>
      <c r="G79" s="163">
        <v>3.5240925000000006E-2</v>
      </c>
      <c r="H79" s="124">
        <v>16.75515</v>
      </c>
      <c r="J79" s="150">
        <v>0</v>
      </c>
      <c r="K79" s="168">
        <v>0</v>
      </c>
      <c r="L79" s="74" t="str">
        <f t="shared" si="10"/>
        <v/>
      </c>
      <c r="M79" s="74">
        <f t="shared" si="11"/>
        <v>0</v>
      </c>
    </row>
    <row r="80" spans="1:13" ht="12.75" customHeight="1" x14ac:dyDescent="0.2">
      <c r="A80" s="93" t="s">
        <v>1211</v>
      </c>
      <c r="B80" s="93" t="s">
        <v>1210</v>
      </c>
      <c r="C80" s="119">
        <v>2.37944E-3</v>
      </c>
      <c r="D80" s="119">
        <v>1.6730119999999998E-2</v>
      </c>
      <c r="E80" s="74">
        <f t="shared" si="8"/>
        <v>-0.85777507872029601</v>
      </c>
      <c r="F80" s="94">
        <f t="shared" si="9"/>
        <v>5.440803696490304E-5</v>
      </c>
      <c r="G80" s="163">
        <v>5.0684006999999996E-2</v>
      </c>
      <c r="H80" s="124">
        <v>13.718450000000001</v>
      </c>
      <c r="J80" s="150">
        <v>0</v>
      </c>
      <c r="K80" s="168">
        <v>0</v>
      </c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1223</v>
      </c>
      <c r="B81" s="93" t="s">
        <v>1222</v>
      </c>
      <c r="C81" s="119">
        <v>2.3323189999999998E-3</v>
      </c>
      <c r="D81" s="119">
        <v>2.5057970000000001E-3</v>
      </c>
      <c r="E81" s="74">
        <f t="shared" si="8"/>
        <v>-6.9230667927210554E-2</v>
      </c>
      <c r="F81" s="94">
        <f t="shared" si="9"/>
        <v>5.3330572893599197E-5</v>
      </c>
      <c r="G81" s="163">
        <v>5.2724805999999999E-2</v>
      </c>
      <c r="H81" s="124">
        <v>5218.4660000000003</v>
      </c>
      <c r="J81" s="150">
        <v>0</v>
      </c>
      <c r="K81" s="168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2554</v>
      </c>
      <c r="B82" s="93" t="s">
        <v>2555</v>
      </c>
      <c r="C82" s="119">
        <v>1.3864749999999999E-3</v>
      </c>
      <c r="D82" s="119">
        <v>0</v>
      </c>
      <c r="E82" s="74" t="str">
        <f t="shared" si="8"/>
        <v/>
      </c>
      <c r="F82" s="94">
        <f t="shared" si="9"/>
        <v>3.1702998626111155E-5</v>
      </c>
      <c r="G82" s="163">
        <v>8.7627900000000012E-3</v>
      </c>
      <c r="H82" s="124">
        <v>295.34275000000002</v>
      </c>
      <c r="J82" s="150">
        <v>0</v>
      </c>
      <c r="K82" s="168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1326</v>
      </c>
      <c r="B83" s="93" t="s">
        <v>1327</v>
      </c>
      <c r="C83" s="119">
        <v>1.0003600000000001E-3</v>
      </c>
      <c r="D83" s="119">
        <v>3.4435378999999999</v>
      </c>
      <c r="E83" s="74">
        <f t="shared" si="8"/>
        <v>-0.99970949644550156</v>
      </c>
      <c r="F83" s="94">
        <f t="shared" si="9"/>
        <v>2.2874131668884446E-5</v>
      </c>
      <c r="G83" s="163">
        <v>2.7328982000000002E-2</v>
      </c>
      <c r="H83" s="124">
        <v>68.473150000000004</v>
      </c>
      <c r="J83" s="150">
        <v>0</v>
      </c>
      <c r="K83" s="168">
        <v>9.3152000000000003E-4</v>
      </c>
      <c r="L83" s="74">
        <f t="shared" si="10"/>
        <v>-1</v>
      </c>
      <c r="M83" s="74">
        <f t="shared" si="11"/>
        <v>0</v>
      </c>
    </row>
    <row r="84" spans="1:13" ht="12.75" customHeight="1" x14ac:dyDescent="0.2">
      <c r="A84" s="93" t="s">
        <v>1468</v>
      </c>
      <c r="B84" s="93" t="s">
        <v>1469</v>
      </c>
      <c r="C84" s="119">
        <v>7.9144000000000003E-4</v>
      </c>
      <c r="D84" s="119">
        <v>1.2348399999999999E-3</v>
      </c>
      <c r="E84" s="74">
        <f t="shared" si="8"/>
        <v>-0.35907485990087773</v>
      </c>
      <c r="F84" s="94">
        <f t="shared" si="9"/>
        <v>1.8096987852395043E-5</v>
      </c>
      <c r="G84" s="163">
        <v>9.9473335999999996E-2</v>
      </c>
      <c r="H84" s="124">
        <v>22.603200000000001</v>
      </c>
      <c r="J84" s="150">
        <v>0</v>
      </c>
      <c r="K84" s="168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3014</v>
      </c>
      <c r="B85" s="93" t="s">
        <v>3015</v>
      </c>
      <c r="C85" s="119">
        <v>7.5389999999999995E-4</v>
      </c>
      <c r="D85" s="119">
        <v>0</v>
      </c>
      <c r="E85" s="74"/>
      <c r="F85" s="94">
        <f t="shared" si="9"/>
        <v>1.7238601968463334E-5</v>
      </c>
      <c r="G85" s="163">
        <v>2.8067728489724</v>
      </c>
      <c r="H85" s="124">
        <v>38.096499999999999</v>
      </c>
      <c r="J85" s="150">
        <v>0</v>
      </c>
      <c r="K85" s="168">
        <v>0</v>
      </c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2760</v>
      </c>
      <c r="B86" s="93" t="s">
        <v>2761</v>
      </c>
      <c r="C86" s="119">
        <v>7.3503999999999996E-4</v>
      </c>
      <c r="D86" s="119">
        <v>4.8310550000000001E-2</v>
      </c>
      <c r="E86" s="74">
        <f t="shared" ref="E86:E104" si="12">IF(ISERROR(C86/D86-1),"",IF((C86/D86-1)&gt;10000%,"",C86/D86-1))</f>
        <v>-0.98478510387482654</v>
      </c>
      <c r="F86" s="94">
        <f t="shared" si="9"/>
        <v>1.680735109550244E-5</v>
      </c>
      <c r="G86" s="163">
        <v>0.23037236999999999</v>
      </c>
      <c r="H86" s="124">
        <v>110.2471</v>
      </c>
      <c r="J86" s="150">
        <v>0</v>
      </c>
      <c r="K86" s="168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1460</v>
      </c>
      <c r="B87" s="93" t="s">
        <v>1461</v>
      </c>
      <c r="C87" s="119">
        <v>6.3648000000000003E-4</v>
      </c>
      <c r="D87" s="119">
        <v>0</v>
      </c>
      <c r="E87" s="74" t="str">
        <f t="shared" si="12"/>
        <v/>
      </c>
      <c r="F87" s="94">
        <f t="shared" si="9"/>
        <v>1.4553687996932677E-5</v>
      </c>
      <c r="G87" s="163">
        <v>6.5570199999999998E-4</v>
      </c>
      <c r="H87" s="124">
        <v>68.223200000000006</v>
      </c>
      <c r="J87" s="150">
        <v>0</v>
      </c>
      <c r="K87" s="168">
        <v>0</v>
      </c>
      <c r="L87" s="74" t="str">
        <f t="shared" si="10"/>
        <v/>
      </c>
      <c r="M87" s="74">
        <f t="shared" si="11"/>
        <v>0</v>
      </c>
    </row>
    <row r="88" spans="1:13" ht="12.75" customHeight="1" x14ac:dyDescent="0.2">
      <c r="A88" s="93" t="s">
        <v>1320</v>
      </c>
      <c r="B88" s="93" t="s">
        <v>1321</v>
      </c>
      <c r="C88" s="119">
        <v>6.2E-4</v>
      </c>
      <c r="D88" s="119">
        <v>0</v>
      </c>
      <c r="E88" s="74" t="str">
        <f t="shared" si="12"/>
        <v/>
      </c>
      <c r="F88" s="94">
        <f t="shared" si="9"/>
        <v>1.4176857965840654E-5</v>
      </c>
      <c r="G88" s="163">
        <v>5.9393340000000001E-3</v>
      </c>
      <c r="H88" s="124">
        <v>110.83087500000001</v>
      </c>
      <c r="J88" s="150">
        <v>0</v>
      </c>
      <c r="K88" s="168">
        <v>0</v>
      </c>
      <c r="L88" s="74" t="str">
        <f t="shared" si="10"/>
        <v/>
      </c>
      <c r="M88" s="74">
        <f t="shared" si="11"/>
        <v>0</v>
      </c>
    </row>
    <row r="89" spans="1:13" ht="12.75" customHeight="1" x14ac:dyDescent="0.2">
      <c r="A89" s="93" t="s">
        <v>2764</v>
      </c>
      <c r="B89" s="93" t="s">
        <v>2765</v>
      </c>
      <c r="C89" s="119">
        <v>4.8926999999999998E-4</v>
      </c>
      <c r="D89" s="119">
        <v>2.9987999999999998E-4</v>
      </c>
      <c r="E89" s="74">
        <f t="shared" si="12"/>
        <v>0.63155262104841947</v>
      </c>
      <c r="F89" s="94">
        <f t="shared" si="9"/>
        <v>1.1187598866043317E-5</v>
      </c>
      <c r="G89" s="163">
        <v>0.29851475</v>
      </c>
      <c r="H89" s="124">
        <v>140.04050000000001</v>
      </c>
      <c r="J89" s="150">
        <v>0</v>
      </c>
      <c r="K89" s="168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1103</v>
      </c>
      <c r="B90" s="93" t="s">
        <v>1104</v>
      </c>
      <c r="C90" s="119">
        <v>4.4363999999999997E-4</v>
      </c>
      <c r="D90" s="119">
        <v>2.2003499999999999E-2</v>
      </c>
      <c r="E90" s="74">
        <f t="shared" si="12"/>
        <v>-0.97983775308473653</v>
      </c>
      <c r="F90" s="94">
        <f t="shared" si="9"/>
        <v>1.0144227851557334E-5</v>
      </c>
      <c r="G90" s="163">
        <v>8.6878024999999998E-2</v>
      </c>
      <c r="H90" s="124">
        <v>64.521550000000005</v>
      </c>
      <c r="J90" s="150">
        <v>0</v>
      </c>
      <c r="K90" s="168">
        <v>2.0083049999999998E-2</v>
      </c>
      <c r="L90" s="74">
        <f t="shared" si="10"/>
        <v>-1</v>
      </c>
      <c r="M90" s="74">
        <f t="shared" si="11"/>
        <v>0</v>
      </c>
    </row>
    <row r="91" spans="1:13" ht="12.75" customHeight="1" x14ac:dyDescent="0.2">
      <c r="A91" s="93" t="s">
        <v>1093</v>
      </c>
      <c r="B91" s="93" t="s">
        <v>1094</v>
      </c>
      <c r="C91" s="119">
        <v>1.9224000000000002E-4</v>
      </c>
      <c r="D91" s="119">
        <v>1.9008999999999999E-4</v>
      </c>
      <c r="E91" s="74">
        <f t="shared" si="12"/>
        <v>1.1310431900678708E-2</v>
      </c>
      <c r="F91" s="94">
        <f t="shared" si="9"/>
        <v>4.3957406054083994E-6</v>
      </c>
      <c r="G91" s="163">
        <v>4.6984713000000004E-2</v>
      </c>
      <c r="H91" s="124">
        <v>9.2942499999999999</v>
      </c>
      <c r="J91" s="150">
        <v>0</v>
      </c>
      <c r="K91" s="168">
        <v>0</v>
      </c>
      <c r="L91" s="74" t="str">
        <f t="shared" si="10"/>
        <v/>
      </c>
      <c r="M91" s="74">
        <f t="shared" si="11"/>
        <v>0</v>
      </c>
    </row>
    <row r="92" spans="1:13" ht="12.75" customHeight="1" x14ac:dyDescent="0.2">
      <c r="A92" s="93" t="s">
        <v>299</v>
      </c>
      <c r="B92" s="93" t="s">
        <v>300</v>
      </c>
      <c r="C92" s="119">
        <v>0</v>
      </c>
      <c r="D92" s="119">
        <v>9.7987000000000005E-2</v>
      </c>
      <c r="E92" s="74">
        <f t="shared" si="12"/>
        <v>-1</v>
      </c>
      <c r="F92" s="94">
        <f t="shared" si="9"/>
        <v>0</v>
      </c>
      <c r="G92" s="163" t="s">
        <v>2915</v>
      </c>
      <c r="H92" s="124">
        <v>283.29435000000001</v>
      </c>
      <c r="J92" s="150">
        <v>4.1166910000000001E-2</v>
      </c>
      <c r="K92" s="168">
        <v>0.11932547</v>
      </c>
      <c r="L92" s="74">
        <f t="shared" si="10"/>
        <v>-0.65500316068312991</v>
      </c>
      <c r="M92" s="74" t="str">
        <f t="shared" si="11"/>
        <v/>
      </c>
    </row>
    <row r="93" spans="1:13" ht="12.75" customHeight="1" x14ac:dyDescent="0.2">
      <c r="A93" s="93" t="s">
        <v>652</v>
      </c>
      <c r="B93" s="93" t="s">
        <v>641</v>
      </c>
      <c r="C93" s="119">
        <v>0</v>
      </c>
      <c r="D93" s="119">
        <v>6.6775000000000001E-2</v>
      </c>
      <c r="E93" s="74">
        <f t="shared" si="12"/>
        <v>-1</v>
      </c>
      <c r="F93" s="94">
        <f t="shared" si="9"/>
        <v>0</v>
      </c>
      <c r="G93" s="163">
        <v>1.10566429</v>
      </c>
      <c r="H93" s="124">
        <v>41.593150000000001</v>
      </c>
      <c r="J93" s="150">
        <v>0</v>
      </c>
      <c r="K93" s="168">
        <v>0</v>
      </c>
      <c r="L93" s="74" t="str">
        <f t="shared" si="10"/>
        <v/>
      </c>
      <c r="M93" s="74" t="str">
        <f t="shared" si="11"/>
        <v/>
      </c>
    </row>
    <row r="94" spans="1:13" ht="12.75" customHeight="1" x14ac:dyDescent="0.2">
      <c r="A94" s="93" t="s">
        <v>1195</v>
      </c>
      <c r="B94" s="93" t="s">
        <v>1194</v>
      </c>
      <c r="C94" s="119">
        <v>0</v>
      </c>
      <c r="D94" s="119">
        <v>3.5000000000000003E-2</v>
      </c>
      <c r="E94" s="74">
        <f t="shared" si="12"/>
        <v>-1</v>
      </c>
      <c r="F94" s="94">
        <f t="shared" si="9"/>
        <v>0</v>
      </c>
      <c r="G94" s="163">
        <v>0.194539296</v>
      </c>
      <c r="H94" s="124">
        <v>134.4211</v>
      </c>
      <c r="J94" s="150">
        <v>0</v>
      </c>
      <c r="K94" s="168">
        <v>0</v>
      </c>
      <c r="L94" s="74" t="str">
        <f t="shared" si="10"/>
        <v/>
      </c>
      <c r="M94" s="74" t="str">
        <f t="shared" si="11"/>
        <v/>
      </c>
    </row>
    <row r="95" spans="1:13" ht="12.75" customHeight="1" x14ac:dyDescent="0.2">
      <c r="A95" s="93" t="s">
        <v>2550</v>
      </c>
      <c r="B95" s="93" t="s">
        <v>2551</v>
      </c>
      <c r="C95" s="119">
        <v>0</v>
      </c>
      <c r="D95" s="119">
        <v>2.0052E-2</v>
      </c>
      <c r="E95" s="74">
        <f t="shared" si="12"/>
        <v>-1</v>
      </c>
      <c r="F95" s="94">
        <f t="shared" si="9"/>
        <v>0</v>
      </c>
      <c r="G95" s="163">
        <v>2.2371830000000002E-2</v>
      </c>
      <c r="H95" s="124">
        <v>197.51130000000001</v>
      </c>
      <c r="J95" s="150">
        <v>0</v>
      </c>
      <c r="K95" s="168">
        <v>0</v>
      </c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651</v>
      </c>
      <c r="B96" s="93" t="s">
        <v>640</v>
      </c>
      <c r="C96" s="119">
        <v>0</v>
      </c>
      <c r="D96" s="119">
        <v>1.3866E-2</v>
      </c>
      <c r="E96" s="74">
        <f t="shared" si="12"/>
        <v>-1</v>
      </c>
      <c r="F96" s="94">
        <f t="shared" si="9"/>
        <v>0</v>
      </c>
      <c r="G96" s="163">
        <v>0.55260224999999996</v>
      </c>
      <c r="H96" s="124">
        <v>329.07580000000002</v>
      </c>
      <c r="J96" s="150">
        <v>0</v>
      </c>
      <c r="K96" s="168">
        <v>0</v>
      </c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1310</v>
      </c>
      <c r="B97" s="93" t="s">
        <v>1311</v>
      </c>
      <c r="C97" s="119">
        <v>0</v>
      </c>
      <c r="D97" s="119">
        <v>1.0234E-2</v>
      </c>
      <c r="E97" s="74">
        <f t="shared" si="12"/>
        <v>-1</v>
      </c>
      <c r="F97" s="94">
        <f t="shared" si="9"/>
        <v>0</v>
      </c>
      <c r="G97" s="163">
        <v>8.8040518999999998E-2</v>
      </c>
      <c r="H97" s="124">
        <v>90.151250000000005</v>
      </c>
      <c r="J97" s="150">
        <v>0</v>
      </c>
      <c r="K97" s="168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650</v>
      </c>
      <c r="B98" s="93" t="s">
        <v>639</v>
      </c>
      <c r="C98" s="119">
        <v>0</v>
      </c>
      <c r="D98" s="119">
        <v>7.0619999999999997E-3</v>
      </c>
      <c r="E98" s="74">
        <f t="shared" si="12"/>
        <v>-1</v>
      </c>
      <c r="F98" s="94">
        <f t="shared" si="9"/>
        <v>0</v>
      </c>
      <c r="G98" s="163">
        <v>0.60394981999999997</v>
      </c>
      <c r="H98" s="124">
        <v>333.33985000000001</v>
      </c>
      <c r="J98" s="150">
        <v>0</v>
      </c>
      <c r="K98" s="168">
        <v>0</v>
      </c>
      <c r="L98" s="74" t="str">
        <f t="shared" si="10"/>
        <v/>
      </c>
      <c r="M98" s="74" t="str">
        <f t="shared" si="11"/>
        <v/>
      </c>
    </row>
    <row r="99" spans="1:13" ht="12.75" customHeight="1" x14ac:dyDescent="0.2">
      <c r="A99" s="93" t="s">
        <v>1175</v>
      </c>
      <c r="B99" s="93" t="s">
        <v>1174</v>
      </c>
      <c r="C99" s="119">
        <v>0</v>
      </c>
      <c r="D99" s="119">
        <v>5.7983999999999996E-3</v>
      </c>
      <c r="E99" s="74">
        <f t="shared" si="12"/>
        <v>-1</v>
      </c>
      <c r="F99" s="94">
        <f t="shared" si="9"/>
        <v>0</v>
      </c>
      <c r="G99" s="163">
        <v>5.9469129999999999E-3</v>
      </c>
      <c r="H99" s="124">
        <v>11.4689</v>
      </c>
      <c r="J99" s="150">
        <v>0</v>
      </c>
      <c r="K99" s="168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1213</v>
      </c>
      <c r="B100" s="93" t="s">
        <v>1212</v>
      </c>
      <c r="C100" s="119">
        <v>0</v>
      </c>
      <c r="D100" s="119">
        <v>5.3499999999999997E-3</v>
      </c>
      <c r="E100" s="74">
        <f t="shared" si="12"/>
        <v>-1</v>
      </c>
      <c r="F100" s="94">
        <f t="shared" si="9"/>
        <v>0</v>
      </c>
      <c r="G100" s="163">
        <v>4.6270039999999997E-3</v>
      </c>
      <c r="H100" s="124">
        <v>148.23589999999999</v>
      </c>
      <c r="J100" s="150">
        <v>0</v>
      </c>
      <c r="K100" s="168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1524</v>
      </c>
      <c r="B101" s="93" t="s">
        <v>1525</v>
      </c>
      <c r="C101" s="119">
        <v>0</v>
      </c>
      <c r="D101" s="119">
        <v>3.3973000000000002E-3</v>
      </c>
      <c r="E101" s="74">
        <f t="shared" si="12"/>
        <v>-1</v>
      </c>
      <c r="F101" s="94">
        <f t="shared" si="9"/>
        <v>0</v>
      </c>
      <c r="G101" s="163">
        <v>1.288132E-3</v>
      </c>
      <c r="H101" s="124">
        <v>161.2139</v>
      </c>
      <c r="J101" s="150">
        <v>0</v>
      </c>
      <c r="K101" s="168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1336</v>
      </c>
      <c r="B102" s="93" t="s">
        <v>1337</v>
      </c>
      <c r="C102" s="119">
        <v>0</v>
      </c>
      <c r="D102" s="119">
        <v>3.2431999999999999E-3</v>
      </c>
      <c r="E102" s="74">
        <f t="shared" si="12"/>
        <v>-1</v>
      </c>
      <c r="F102" s="94">
        <f t="shared" si="9"/>
        <v>0</v>
      </c>
      <c r="G102" s="163">
        <v>0</v>
      </c>
      <c r="H102" s="124">
        <v>26.912949999999999</v>
      </c>
      <c r="J102" s="150">
        <v>0</v>
      </c>
      <c r="K102" s="168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2766</v>
      </c>
      <c r="B103" s="93" t="s">
        <v>2767</v>
      </c>
      <c r="C103" s="119">
        <v>0</v>
      </c>
      <c r="D103" s="119">
        <v>3.01009E-3</v>
      </c>
      <c r="E103" s="74">
        <f t="shared" si="12"/>
        <v>-1</v>
      </c>
      <c r="F103" s="94">
        <f t="shared" ref="F103:F134" si="13">C103/$C$160</f>
        <v>0</v>
      </c>
      <c r="G103" s="163">
        <v>0</v>
      </c>
      <c r="H103" s="124" t="e">
        <v>#N/A</v>
      </c>
      <c r="J103" s="150">
        <v>0</v>
      </c>
      <c r="K103" s="168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1217</v>
      </c>
      <c r="B104" s="93" t="s">
        <v>1216</v>
      </c>
      <c r="C104" s="119">
        <v>0</v>
      </c>
      <c r="D104" s="119">
        <v>2.4068000000000002E-3</v>
      </c>
      <c r="E104" s="74">
        <f t="shared" si="12"/>
        <v>-1</v>
      </c>
      <c r="F104" s="94">
        <f t="shared" si="13"/>
        <v>0</v>
      </c>
      <c r="G104" s="163">
        <v>2.0871591000000002E-2</v>
      </c>
      <c r="H104" s="124">
        <v>45.260950000000001</v>
      </c>
      <c r="J104" s="150">
        <v>0</v>
      </c>
      <c r="K104" s="168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3016</v>
      </c>
      <c r="B105" s="93" t="s">
        <v>3017</v>
      </c>
      <c r="C105" s="119">
        <v>0</v>
      </c>
      <c r="D105" s="119">
        <v>1.5679999999999999E-3</v>
      </c>
      <c r="E105" s="74"/>
      <c r="F105" s="94">
        <f t="shared" si="13"/>
        <v>0</v>
      </c>
      <c r="G105" s="163">
        <v>3.4410173166072004</v>
      </c>
      <c r="H105" s="124">
        <v>42.895000000000003</v>
      </c>
      <c r="J105" s="150">
        <v>0</v>
      </c>
      <c r="K105" s="168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1205</v>
      </c>
      <c r="B106" s="93" t="s">
        <v>1204</v>
      </c>
      <c r="C106" s="119">
        <v>0</v>
      </c>
      <c r="D106" s="119">
        <v>1.3270000000000001E-3</v>
      </c>
      <c r="E106" s="74">
        <f t="shared" ref="E106:E137" si="16">IF(ISERROR(C106/D106-1),"",IF((C106/D106-1)&gt;10000%,"",C106/D106-1))</f>
        <v>-1</v>
      </c>
      <c r="F106" s="94">
        <f t="shared" si="13"/>
        <v>0</v>
      </c>
      <c r="G106" s="163">
        <v>2.3102861000000002E-2</v>
      </c>
      <c r="H106" s="124">
        <v>37.317</v>
      </c>
      <c r="J106" s="150">
        <v>0</v>
      </c>
      <c r="K106" s="168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1303</v>
      </c>
      <c r="B107" s="93" t="s">
        <v>1304</v>
      </c>
      <c r="C107" s="119">
        <v>0</v>
      </c>
      <c r="D107" s="119">
        <v>1.1705999999999999E-3</v>
      </c>
      <c r="E107" s="74">
        <f t="shared" si="16"/>
        <v>-1</v>
      </c>
      <c r="F107" s="94">
        <f t="shared" si="13"/>
        <v>0</v>
      </c>
      <c r="G107" s="163">
        <v>2.4631619999999996E-3</v>
      </c>
      <c r="H107" s="124">
        <v>172.25828571428599</v>
      </c>
      <c r="J107" s="150">
        <v>0</v>
      </c>
      <c r="K107" s="168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1209</v>
      </c>
      <c r="B108" s="93" t="s">
        <v>1208</v>
      </c>
      <c r="C108" s="119">
        <v>0</v>
      </c>
      <c r="D108" s="119">
        <v>9.6100000000000005E-4</v>
      </c>
      <c r="E108" s="74">
        <f t="shared" si="16"/>
        <v>-1</v>
      </c>
      <c r="F108" s="94">
        <f t="shared" si="13"/>
        <v>0</v>
      </c>
      <c r="G108" s="163">
        <v>2.9686359999999998E-3</v>
      </c>
      <c r="H108" s="124">
        <v>52.690550000000002</v>
      </c>
      <c r="J108" s="150">
        <v>0</v>
      </c>
      <c r="K108" s="168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1261</v>
      </c>
      <c r="B109" s="93" t="s">
        <v>1262</v>
      </c>
      <c r="C109" s="119">
        <v>0</v>
      </c>
      <c r="D109" s="119">
        <v>7.1370000000000005E-4</v>
      </c>
      <c r="E109" s="74">
        <f t="shared" si="16"/>
        <v>-1</v>
      </c>
      <c r="F109" s="94">
        <f t="shared" si="13"/>
        <v>0</v>
      </c>
      <c r="G109" s="163">
        <v>3.434033E-3</v>
      </c>
      <c r="H109" s="124">
        <v>43.447800000000001</v>
      </c>
      <c r="J109" s="150">
        <v>0</v>
      </c>
      <c r="K109" s="168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1181</v>
      </c>
      <c r="B110" s="93" t="s">
        <v>1180</v>
      </c>
      <c r="C110" s="119">
        <v>0</v>
      </c>
      <c r="D110" s="119">
        <v>4.0839999999999995E-4</v>
      </c>
      <c r="E110" s="74">
        <f t="shared" si="16"/>
        <v>-1</v>
      </c>
      <c r="F110" s="94">
        <f t="shared" si="13"/>
        <v>0</v>
      </c>
      <c r="G110" s="163">
        <v>3.9569762000000001E-2</v>
      </c>
      <c r="H110" s="124">
        <v>16.733599999999999</v>
      </c>
      <c r="J110" s="150">
        <v>0</v>
      </c>
      <c r="K110" s="168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1187</v>
      </c>
      <c r="B111" s="93" t="s">
        <v>1186</v>
      </c>
      <c r="C111" s="119">
        <v>0</v>
      </c>
      <c r="D111" s="119">
        <v>0</v>
      </c>
      <c r="E111" s="74" t="str">
        <f t="shared" si="16"/>
        <v/>
      </c>
      <c r="F111" s="94">
        <f t="shared" si="13"/>
        <v>0</v>
      </c>
      <c r="G111" s="163">
        <v>0</v>
      </c>
      <c r="H111" s="124">
        <v>11.7186</v>
      </c>
      <c r="J111" s="150">
        <v>0</v>
      </c>
      <c r="K111" s="168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1177</v>
      </c>
      <c r="B112" s="93" t="s">
        <v>1176</v>
      </c>
      <c r="C112" s="119">
        <v>0</v>
      </c>
      <c r="D112" s="119">
        <v>0</v>
      </c>
      <c r="E112" s="74" t="str">
        <f t="shared" si="16"/>
        <v/>
      </c>
      <c r="F112" s="94">
        <f t="shared" si="13"/>
        <v>0</v>
      </c>
      <c r="G112" s="163">
        <v>1.4519073E-2</v>
      </c>
      <c r="H112" s="124">
        <v>14.969900000000001</v>
      </c>
      <c r="J112" s="150">
        <v>0</v>
      </c>
      <c r="K112" s="168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1215</v>
      </c>
      <c r="B113" s="93" t="s">
        <v>1214</v>
      </c>
      <c r="C113" s="119">
        <v>0</v>
      </c>
      <c r="D113" s="119">
        <v>0</v>
      </c>
      <c r="E113" s="74" t="str">
        <f t="shared" si="16"/>
        <v/>
      </c>
      <c r="F113" s="94">
        <f t="shared" si="13"/>
        <v>0</v>
      </c>
      <c r="G113" s="163">
        <v>0</v>
      </c>
      <c r="H113" s="124">
        <v>13.53295</v>
      </c>
      <c r="J113" s="150">
        <v>0</v>
      </c>
      <c r="K113" s="168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1301</v>
      </c>
      <c r="B114" s="93" t="s">
        <v>1302</v>
      </c>
      <c r="C114" s="119">
        <v>0</v>
      </c>
      <c r="D114" s="119">
        <v>0</v>
      </c>
      <c r="E114" s="74" t="str">
        <f t="shared" si="16"/>
        <v/>
      </c>
      <c r="F114" s="94">
        <f t="shared" si="13"/>
        <v>0</v>
      </c>
      <c r="G114" s="163">
        <v>1.4751E-4</v>
      </c>
      <c r="H114" s="124">
        <v>107.37075</v>
      </c>
      <c r="J114" s="150">
        <v>0</v>
      </c>
      <c r="K114" s="168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646</v>
      </c>
      <c r="B115" s="93" t="s">
        <v>634</v>
      </c>
      <c r="C115" s="119">
        <v>0</v>
      </c>
      <c r="D115" s="119">
        <v>0</v>
      </c>
      <c r="E115" s="74" t="str">
        <f t="shared" si="16"/>
        <v/>
      </c>
      <c r="F115" s="94">
        <f t="shared" si="13"/>
        <v>0</v>
      </c>
      <c r="G115" s="163">
        <v>0.29254192000000001</v>
      </c>
      <c r="H115" s="124">
        <v>328.73984999999999</v>
      </c>
      <c r="J115" s="150">
        <v>0</v>
      </c>
      <c r="K115" s="168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1193</v>
      </c>
      <c r="B116" s="93" t="s">
        <v>1192</v>
      </c>
      <c r="C116" s="119">
        <v>0</v>
      </c>
      <c r="D116" s="119">
        <v>0</v>
      </c>
      <c r="E116" s="74" t="str">
        <f t="shared" si="16"/>
        <v/>
      </c>
      <c r="F116" s="94">
        <f t="shared" si="13"/>
        <v>0</v>
      </c>
      <c r="G116" s="163">
        <v>0.15031946199999999</v>
      </c>
      <c r="H116" s="124">
        <v>19.422599999999999</v>
      </c>
      <c r="J116" s="150">
        <v>0</v>
      </c>
      <c r="K116" s="168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1105</v>
      </c>
      <c r="B117" s="93" t="s">
        <v>1106</v>
      </c>
      <c r="C117" s="119">
        <v>0</v>
      </c>
      <c r="D117" s="119">
        <v>0</v>
      </c>
      <c r="E117" s="74" t="str">
        <f t="shared" si="16"/>
        <v/>
      </c>
      <c r="F117" s="94">
        <f t="shared" si="13"/>
        <v>0</v>
      </c>
      <c r="G117" s="163">
        <v>0.26949616300000001</v>
      </c>
      <c r="H117" s="124">
        <v>31.743500000000001</v>
      </c>
      <c r="J117" s="150">
        <v>0</v>
      </c>
      <c r="K117" s="168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1328</v>
      </c>
      <c r="B118" s="93" t="s">
        <v>1329</v>
      </c>
      <c r="C118" s="119">
        <v>0</v>
      </c>
      <c r="D118" s="119">
        <v>0</v>
      </c>
      <c r="E118" s="74" t="str">
        <f t="shared" si="16"/>
        <v/>
      </c>
      <c r="F118" s="94">
        <f t="shared" si="13"/>
        <v>0</v>
      </c>
      <c r="G118" s="163">
        <v>8.0934467999999996E-2</v>
      </c>
      <c r="H118" s="124">
        <v>34.923949999999998</v>
      </c>
      <c r="J118" s="150">
        <v>0</v>
      </c>
      <c r="K118" s="168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1219</v>
      </c>
      <c r="B119" s="93" t="s">
        <v>1218</v>
      </c>
      <c r="C119" s="119">
        <v>0</v>
      </c>
      <c r="D119" s="119">
        <v>0</v>
      </c>
      <c r="E119" s="74" t="str">
        <f t="shared" si="16"/>
        <v/>
      </c>
      <c r="F119" s="94">
        <f t="shared" si="13"/>
        <v>0</v>
      </c>
      <c r="G119" s="163">
        <v>7.7670199999999999E-4</v>
      </c>
      <c r="H119" s="124">
        <v>17.17465</v>
      </c>
      <c r="J119" s="150">
        <v>0</v>
      </c>
      <c r="K119" s="168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1185</v>
      </c>
      <c r="B120" s="93" t="s">
        <v>1184</v>
      </c>
      <c r="C120" s="119">
        <v>0</v>
      </c>
      <c r="D120" s="119">
        <v>0</v>
      </c>
      <c r="E120" s="74" t="str">
        <f t="shared" si="16"/>
        <v/>
      </c>
      <c r="F120" s="94">
        <f t="shared" si="13"/>
        <v>0</v>
      </c>
      <c r="G120" s="163">
        <v>5.0273269999999998E-3</v>
      </c>
      <c r="H120" s="124">
        <v>36.668999999999997</v>
      </c>
      <c r="J120" s="150">
        <v>0</v>
      </c>
      <c r="K120" s="168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1257</v>
      </c>
      <c r="B121" s="93" t="s">
        <v>1258</v>
      </c>
      <c r="C121" s="119">
        <v>0</v>
      </c>
      <c r="D121" s="119">
        <v>0</v>
      </c>
      <c r="E121" s="74" t="str">
        <f t="shared" si="16"/>
        <v/>
      </c>
      <c r="F121" s="94">
        <f t="shared" si="13"/>
        <v>0</v>
      </c>
      <c r="G121" s="163">
        <v>3.3323620000000002E-3</v>
      </c>
      <c r="H121" s="124">
        <v>45.169449999999998</v>
      </c>
      <c r="J121" s="150">
        <v>0</v>
      </c>
      <c r="K121" s="168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458</v>
      </c>
      <c r="B122" s="93" t="s">
        <v>445</v>
      </c>
      <c r="C122" s="119">
        <v>0</v>
      </c>
      <c r="D122" s="119">
        <v>0</v>
      </c>
      <c r="E122" s="74" t="str">
        <f t="shared" si="16"/>
        <v/>
      </c>
      <c r="F122" s="94">
        <f t="shared" si="13"/>
        <v>0</v>
      </c>
      <c r="G122" s="163">
        <v>0.23160260000000002</v>
      </c>
      <c r="H122" s="124">
        <v>52.128549999999997</v>
      </c>
      <c r="J122" s="150">
        <v>0</v>
      </c>
      <c r="K122" s="168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459</v>
      </c>
      <c r="B123" s="93" t="s">
        <v>446</v>
      </c>
      <c r="C123" s="119">
        <v>0</v>
      </c>
      <c r="D123" s="119">
        <v>0</v>
      </c>
      <c r="E123" s="74" t="str">
        <f t="shared" si="16"/>
        <v/>
      </c>
      <c r="F123" s="94">
        <f t="shared" si="13"/>
        <v>0</v>
      </c>
      <c r="G123" s="163" t="s">
        <v>2915</v>
      </c>
      <c r="H123" s="124">
        <v>404.89855</v>
      </c>
      <c r="J123" s="150">
        <v>0</v>
      </c>
      <c r="K123" s="168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1306</v>
      </c>
      <c r="B124" s="93" t="s">
        <v>1307</v>
      </c>
      <c r="C124" s="119">
        <v>0</v>
      </c>
      <c r="D124" s="119">
        <v>0</v>
      </c>
      <c r="E124" s="74" t="str">
        <f t="shared" si="16"/>
        <v/>
      </c>
      <c r="F124" s="94">
        <f t="shared" si="13"/>
        <v>0</v>
      </c>
      <c r="G124" s="163">
        <v>6.2174809999999995E-3</v>
      </c>
      <c r="H124" s="124">
        <v>93.562299999999993</v>
      </c>
      <c r="J124" s="150">
        <v>0</v>
      </c>
      <c r="K124" s="168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1526</v>
      </c>
      <c r="B125" s="93" t="s">
        <v>1527</v>
      </c>
      <c r="C125" s="119">
        <v>0</v>
      </c>
      <c r="D125" s="119">
        <v>0</v>
      </c>
      <c r="E125" s="74" t="str">
        <f t="shared" si="16"/>
        <v/>
      </c>
      <c r="F125" s="94">
        <f t="shared" si="13"/>
        <v>0</v>
      </c>
      <c r="G125" s="163">
        <v>0</v>
      </c>
      <c r="H125" s="124">
        <v>121.60435</v>
      </c>
      <c r="J125" s="150">
        <v>0</v>
      </c>
      <c r="K125" s="168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1520</v>
      </c>
      <c r="B126" s="93" t="s">
        <v>1521</v>
      </c>
      <c r="C126" s="119">
        <v>0</v>
      </c>
      <c r="D126" s="119">
        <v>0</v>
      </c>
      <c r="E126" s="74" t="str">
        <f t="shared" si="16"/>
        <v/>
      </c>
      <c r="F126" s="94">
        <f t="shared" si="13"/>
        <v>0</v>
      </c>
      <c r="G126" s="163">
        <v>3.0763240000000001E-3</v>
      </c>
      <c r="H126" s="124">
        <v>129.171083333333</v>
      </c>
      <c r="J126" s="150">
        <v>0</v>
      </c>
      <c r="K126" s="168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1183</v>
      </c>
      <c r="B127" s="93" t="s">
        <v>1182</v>
      </c>
      <c r="C127" s="119">
        <v>0</v>
      </c>
      <c r="D127" s="119">
        <v>0</v>
      </c>
      <c r="E127" s="74" t="str">
        <f t="shared" si="16"/>
        <v/>
      </c>
      <c r="F127" s="94">
        <f t="shared" si="13"/>
        <v>0</v>
      </c>
      <c r="G127" s="163">
        <v>0</v>
      </c>
      <c r="H127" s="124">
        <v>15.492850000000001</v>
      </c>
      <c r="J127" s="150">
        <v>0</v>
      </c>
      <c r="K127" s="168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1334</v>
      </c>
      <c r="B128" s="93" t="s">
        <v>1335</v>
      </c>
      <c r="C128" s="119">
        <v>0</v>
      </c>
      <c r="D128" s="119">
        <v>0</v>
      </c>
      <c r="E128" s="74" t="str">
        <f t="shared" si="16"/>
        <v/>
      </c>
      <c r="F128" s="94">
        <f t="shared" si="13"/>
        <v>0</v>
      </c>
      <c r="G128" s="163">
        <v>0</v>
      </c>
      <c r="H128" s="124">
        <v>14.31995</v>
      </c>
      <c r="J128" s="150">
        <v>0</v>
      </c>
      <c r="K128" s="168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1344</v>
      </c>
      <c r="B129" s="93" t="s">
        <v>1345</v>
      </c>
      <c r="C129" s="119">
        <v>0</v>
      </c>
      <c r="D129" s="119">
        <v>0</v>
      </c>
      <c r="E129" s="74" t="str">
        <f t="shared" si="16"/>
        <v/>
      </c>
      <c r="F129" s="94">
        <f t="shared" si="13"/>
        <v>0</v>
      </c>
      <c r="G129" s="163">
        <v>1.7873969999999999E-2</v>
      </c>
      <c r="H129" s="124">
        <v>36.248600000000003</v>
      </c>
      <c r="J129" s="150">
        <v>0</v>
      </c>
      <c r="K129" s="168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1322</v>
      </c>
      <c r="B130" s="93" t="s">
        <v>1323</v>
      </c>
      <c r="C130" s="119">
        <v>0</v>
      </c>
      <c r="D130" s="119">
        <v>0</v>
      </c>
      <c r="E130" s="74" t="str">
        <f t="shared" si="16"/>
        <v/>
      </c>
      <c r="F130" s="94">
        <f t="shared" si="13"/>
        <v>0</v>
      </c>
      <c r="G130" s="163">
        <v>2.3879769999999999E-3</v>
      </c>
      <c r="H130" s="124">
        <v>33.793050000000001</v>
      </c>
      <c r="J130" s="150">
        <v>0</v>
      </c>
      <c r="K130" s="168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1189</v>
      </c>
      <c r="B131" s="93" t="s">
        <v>1188</v>
      </c>
      <c r="C131" s="119">
        <v>0</v>
      </c>
      <c r="D131" s="119">
        <v>0</v>
      </c>
      <c r="E131" s="74" t="str">
        <f t="shared" si="16"/>
        <v/>
      </c>
      <c r="F131" s="94">
        <f t="shared" si="13"/>
        <v>0</v>
      </c>
      <c r="G131" s="163">
        <v>0</v>
      </c>
      <c r="H131" s="124">
        <v>17.246300000000002</v>
      </c>
      <c r="J131" s="150">
        <v>0</v>
      </c>
      <c r="K131" s="168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1324</v>
      </c>
      <c r="B132" s="93" t="s">
        <v>1325</v>
      </c>
      <c r="C132" s="119">
        <v>0</v>
      </c>
      <c r="D132" s="119">
        <v>0</v>
      </c>
      <c r="E132" s="74" t="str">
        <f t="shared" si="16"/>
        <v/>
      </c>
      <c r="F132" s="94">
        <f t="shared" si="13"/>
        <v>0</v>
      </c>
      <c r="G132" s="163">
        <v>2.348794E-3</v>
      </c>
      <c r="H132" s="124">
        <v>53.637749999999997</v>
      </c>
      <c r="J132" s="150">
        <v>0</v>
      </c>
      <c r="K132" s="168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1101</v>
      </c>
      <c r="B133" s="93" t="s">
        <v>1102</v>
      </c>
      <c r="C133" s="119">
        <v>0</v>
      </c>
      <c r="D133" s="119">
        <v>0</v>
      </c>
      <c r="E133" s="74" t="str">
        <f t="shared" si="16"/>
        <v/>
      </c>
      <c r="F133" s="94">
        <f t="shared" si="13"/>
        <v>0</v>
      </c>
      <c r="G133" s="163">
        <v>0</v>
      </c>
      <c r="H133" s="124">
        <v>35.526600000000002</v>
      </c>
      <c r="J133" s="150">
        <v>0</v>
      </c>
      <c r="K133" s="168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1267</v>
      </c>
      <c r="B134" s="93" t="s">
        <v>1268</v>
      </c>
      <c r="C134" s="119">
        <v>0</v>
      </c>
      <c r="D134" s="119">
        <v>0</v>
      </c>
      <c r="E134" s="74" t="str">
        <f t="shared" si="16"/>
        <v/>
      </c>
      <c r="F134" s="94">
        <f t="shared" si="13"/>
        <v>0</v>
      </c>
      <c r="G134" s="163">
        <v>0</v>
      </c>
      <c r="H134" s="124">
        <v>83.826549999999997</v>
      </c>
      <c r="J134" s="150">
        <v>0</v>
      </c>
      <c r="K134" s="168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1203</v>
      </c>
      <c r="B135" s="93" t="s">
        <v>1202</v>
      </c>
      <c r="C135" s="119">
        <v>0</v>
      </c>
      <c r="D135" s="119">
        <v>0</v>
      </c>
      <c r="E135" s="74" t="str">
        <f t="shared" si="16"/>
        <v/>
      </c>
      <c r="F135" s="94">
        <f t="shared" ref="F135:F159" si="17">C135/$C$160</f>
        <v>0</v>
      </c>
      <c r="G135" s="163">
        <v>3.6677489000000001E-2</v>
      </c>
      <c r="H135" s="124">
        <v>15.840199999999999</v>
      </c>
      <c r="J135" s="150">
        <v>0</v>
      </c>
      <c r="K135" s="168">
        <v>0</v>
      </c>
      <c r="L135" s="74" t="str">
        <f t="shared" ref="L135:L159" si="18">IF(ISERROR(J135/K135-1),"",IF((J135/K135-1)&gt;10000%,"",J135/K135-1))</f>
        <v/>
      </c>
      <c r="M135" s="74" t="str">
        <f t="shared" ref="M135:M159" si="19">IF(ISERROR(J135/C135),"",IF(J135/C135&gt;10000%,"",J135/C135))</f>
        <v/>
      </c>
    </row>
    <row r="136" spans="1:13" ht="12.75" customHeight="1" x14ac:dyDescent="0.2">
      <c r="A136" s="93" t="s">
        <v>1179</v>
      </c>
      <c r="B136" s="93" t="s">
        <v>1178</v>
      </c>
      <c r="C136" s="119">
        <v>0</v>
      </c>
      <c r="D136" s="119">
        <v>0</v>
      </c>
      <c r="E136" s="74" t="str">
        <f t="shared" si="16"/>
        <v/>
      </c>
      <c r="F136" s="94">
        <f t="shared" si="17"/>
        <v>0</v>
      </c>
      <c r="G136" s="163">
        <v>0</v>
      </c>
      <c r="H136" s="124">
        <v>11.650499999999999</v>
      </c>
      <c r="J136" s="150">
        <v>0</v>
      </c>
      <c r="K136" s="168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1472</v>
      </c>
      <c r="B137" s="93" t="s">
        <v>1473</v>
      </c>
      <c r="C137" s="119">
        <v>0</v>
      </c>
      <c r="D137" s="119">
        <v>0</v>
      </c>
      <c r="E137" s="74" t="str">
        <f t="shared" si="16"/>
        <v/>
      </c>
      <c r="F137" s="94">
        <f t="shared" si="17"/>
        <v>0</v>
      </c>
      <c r="G137" s="163">
        <v>0</v>
      </c>
      <c r="H137" s="124">
        <v>121.65625</v>
      </c>
      <c r="J137" s="150">
        <v>0</v>
      </c>
      <c r="K137" s="168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1514</v>
      </c>
      <c r="B138" s="93" t="s">
        <v>1515</v>
      </c>
      <c r="C138" s="119">
        <v>0</v>
      </c>
      <c r="D138" s="119">
        <v>0</v>
      </c>
      <c r="E138" s="74" t="str">
        <f t="shared" ref="E138:E157" si="20">IF(ISERROR(C138/D138-1),"",IF((C138/D138-1)&gt;10000%,"",C138/D138-1))</f>
        <v/>
      </c>
      <c r="F138" s="94">
        <f t="shared" si="17"/>
        <v>0</v>
      </c>
      <c r="G138" s="163">
        <v>9.9896072000000002E-2</v>
      </c>
      <c r="H138" s="124">
        <v>82.831950000000006</v>
      </c>
      <c r="J138" s="150">
        <v>0</v>
      </c>
      <c r="K138" s="168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1464</v>
      </c>
      <c r="B139" s="93" t="s">
        <v>1465</v>
      </c>
      <c r="C139" s="119">
        <v>0</v>
      </c>
      <c r="D139" s="119">
        <v>0</v>
      </c>
      <c r="E139" s="74" t="str">
        <f t="shared" si="20"/>
        <v/>
      </c>
      <c r="F139" s="94">
        <f t="shared" si="17"/>
        <v>0</v>
      </c>
      <c r="G139" s="163">
        <v>0</v>
      </c>
      <c r="H139" s="124">
        <v>91.573700000000002</v>
      </c>
      <c r="J139" s="150">
        <v>0</v>
      </c>
      <c r="K139" s="168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1528</v>
      </c>
      <c r="B140" s="93" t="s">
        <v>1529</v>
      </c>
      <c r="C140" s="119">
        <v>0</v>
      </c>
      <c r="D140" s="119">
        <v>0</v>
      </c>
      <c r="E140" s="74" t="str">
        <f t="shared" si="20"/>
        <v/>
      </c>
      <c r="F140" s="94">
        <f t="shared" si="17"/>
        <v>0</v>
      </c>
      <c r="G140" s="163">
        <v>6.3237000000000005E-5</v>
      </c>
      <c r="H140" s="124">
        <v>160.70724999999999</v>
      </c>
      <c r="J140" s="150">
        <v>0</v>
      </c>
      <c r="K140" s="168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1534</v>
      </c>
      <c r="B141" s="93" t="s">
        <v>1535</v>
      </c>
      <c r="C141" s="119">
        <v>0</v>
      </c>
      <c r="D141" s="119">
        <v>0</v>
      </c>
      <c r="E141" s="74" t="str">
        <f t="shared" si="20"/>
        <v/>
      </c>
      <c r="F141" s="94">
        <f t="shared" si="17"/>
        <v>0</v>
      </c>
      <c r="G141" s="163">
        <v>0</v>
      </c>
      <c r="H141" s="124">
        <v>120.20484999999999</v>
      </c>
      <c r="J141" s="150">
        <v>0</v>
      </c>
      <c r="K141" s="168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1221</v>
      </c>
      <c r="B142" s="93" t="s">
        <v>1220</v>
      </c>
      <c r="C142" s="119">
        <v>0</v>
      </c>
      <c r="D142" s="119">
        <v>0</v>
      </c>
      <c r="E142" s="74" t="str">
        <f t="shared" si="20"/>
        <v/>
      </c>
      <c r="F142" s="94">
        <f t="shared" si="17"/>
        <v>0</v>
      </c>
      <c r="G142" s="163">
        <v>0</v>
      </c>
      <c r="H142" s="124">
        <v>46.121749999999999</v>
      </c>
      <c r="J142" s="150">
        <v>0</v>
      </c>
      <c r="K142" s="168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1109</v>
      </c>
      <c r="B143" s="93" t="s">
        <v>1110</v>
      </c>
      <c r="C143" s="119">
        <v>0</v>
      </c>
      <c r="D143" s="119">
        <v>0</v>
      </c>
      <c r="E143" s="74" t="str">
        <f t="shared" si="20"/>
        <v/>
      </c>
      <c r="F143" s="94">
        <f t="shared" si="17"/>
        <v>0</v>
      </c>
      <c r="G143" s="163">
        <v>0</v>
      </c>
      <c r="H143" s="124">
        <v>79.050349999999995</v>
      </c>
      <c r="J143" s="150">
        <v>0</v>
      </c>
      <c r="K143" s="168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1113</v>
      </c>
      <c r="B144" s="93" t="s">
        <v>1114</v>
      </c>
      <c r="C144" s="119">
        <v>0</v>
      </c>
      <c r="D144" s="119">
        <v>0</v>
      </c>
      <c r="E144" s="74" t="str">
        <f t="shared" si="20"/>
        <v/>
      </c>
      <c r="F144" s="94">
        <f t="shared" si="17"/>
        <v>0</v>
      </c>
      <c r="G144" s="163">
        <v>0</v>
      </c>
      <c r="H144" s="124">
        <v>77.292500000000004</v>
      </c>
      <c r="J144" s="150">
        <v>0</v>
      </c>
      <c r="K144" s="168">
        <v>0</v>
      </c>
      <c r="L144" s="74" t="str">
        <f t="shared" si="18"/>
        <v/>
      </c>
      <c r="M144" s="74" t="str">
        <f t="shared" si="19"/>
        <v/>
      </c>
    </row>
    <row r="145" spans="1:13" ht="12.75" customHeight="1" x14ac:dyDescent="0.2">
      <c r="A145" s="93" t="s">
        <v>1115</v>
      </c>
      <c r="B145" s="93" t="s">
        <v>1116</v>
      </c>
      <c r="C145" s="119">
        <v>0</v>
      </c>
      <c r="D145" s="119">
        <v>0</v>
      </c>
      <c r="E145" s="74" t="str">
        <f t="shared" si="20"/>
        <v/>
      </c>
      <c r="F145" s="94">
        <f t="shared" si="17"/>
        <v>0</v>
      </c>
      <c r="G145" s="163">
        <v>0</v>
      </c>
      <c r="H145" s="124">
        <v>85.704049999999995</v>
      </c>
      <c r="J145" s="150">
        <v>0</v>
      </c>
      <c r="K145" s="168">
        <v>0</v>
      </c>
      <c r="L145" s="74" t="str">
        <f t="shared" si="18"/>
        <v/>
      </c>
      <c r="M145" s="74" t="str">
        <f t="shared" si="19"/>
        <v/>
      </c>
    </row>
    <row r="146" spans="1:13" ht="12.75" customHeight="1" x14ac:dyDescent="0.2">
      <c r="A146" s="93" t="s">
        <v>1191</v>
      </c>
      <c r="B146" s="93" t="s">
        <v>1190</v>
      </c>
      <c r="C146" s="119">
        <v>0</v>
      </c>
      <c r="D146" s="119">
        <v>0</v>
      </c>
      <c r="E146" s="74" t="str">
        <f t="shared" si="20"/>
        <v/>
      </c>
      <c r="F146" s="94">
        <f t="shared" si="17"/>
        <v>0</v>
      </c>
      <c r="G146" s="163">
        <v>0</v>
      </c>
      <c r="H146" s="124">
        <v>12.897</v>
      </c>
      <c r="J146" s="150">
        <v>0</v>
      </c>
      <c r="K146" s="168">
        <v>0</v>
      </c>
      <c r="L146" s="74" t="str">
        <f t="shared" si="18"/>
        <v/>
      </c>
      <c r="M146" s="74" t="str">
        <f t="shared" si="19"/>
        <v/>
      </c>
    </row>
    <row r="147" spans="1:13" ht="12.75" customHeight="1" x14ac:dyDescent="0.2">
      <c r="A147" s="93" t="s">
        <v>1263</v>
      </c>
      <c r="B147" s="93" t="s">
        <v>1264</v>
      </c>
      <c r="C147" s="119">
        <v>0</v>
      </c>
      <c r="D147" s="119">
        <v>0</v>
      </c>
      <c r="E147" s="74" t="str">
        <f t="shared" si="20"/>
        <v/>
      </c>
      <c r="F147" s="94">
        <f t="shared" si="17"/>
        <v>0</v>
      </c>
      <c r="G147" s="163">
        <v>0</v>
      </c>
      <c r="H147" s="124">
        <v>82.259399999999999</v>
      </c>
      <c r="J147" s="150">
        <v>0</v>
      </c>
      <c r="K147" s="168">
        <v>0</v>
      </c>
      <c r="L147" s="74" t="str">
        <f t="shared" si="18"/>
        <v/>
      </c>
      <c r="M147" s="74" t="str">
        <f t="shared" si="19"/>
        <v/>
      </c>
    </row>
    <row r="148" spans="1:13" ht="12.75" customHeight="1" x14ac:dyDescent="0.2">
      <c r="A148" s="93" t="s">
        <v>1265</v>
      </c>
      <c r="B148" s="93" t="s">
        <v>1266</v>
      </c>
      <c r="C148" s="119">
        <v>0</v>
      </c>
      <c r="D148" s="119">
        <v>0</v>
      </c>
      <c r="E148" s="74" t="str">
        <f t="shared" si="20"/>
        <v/>
      </c>
      <c r="F148" s="94">
        <f t="shared" si="17"/>
        <v>0</v>
      </c>
      <c r="G148" s="163">
        <v>0</v>
      </c>
      <c r="H148" s="124">
        <v>45.1297</v>
      </c>
      <c r="J148" s="150">
        <v>0</v>
      </c>
      <c r="K148" s="168">
        <v>0</v>
      </c>
      <c r="L148" s="74" t="str">
        <f t="shared" si="18"/>
        <v/>
      </c>
      <c r="M148" s="74" t="str">
        <f t="shared" si="19"/>
        <v/>
      </c>
    </row>
    <row r="149" spans="1:13" ht="12.75" customHeight="1" x14ac:dyDescent="0.2">
      <c r="A149" s="93" t="s">
        <v>1269</v>
      </c>
      <c r="B149" s="93" t="s">
        <v>1270</v>
      </c>
      <c r="C149" s="119">
        <v>0</v>
      </c>
      <c r="D149" s="119">
        <v>0</v>
      </c>
      <c r="E149" s="74" t="str">
        <f t="shared" si="20"/>
        <v/>
      </c>
      <c r="F149" s="94">
        <f t="shared" si="17"/>
        <v>0</v>
      </c>
      <c r="G149" s="163">
        <v>0</v>
      </c>
      <c r="H149" s="124">
        <v>43.438600000000001</v>
      </c>
      <c r="J149" s="150">
        <v>0</v>
      </c>
      <c r="K149" s="168">
        <v>0</v>
      </c>
      <c r="L149" s="74" t="str">
        <f t="shared" si="18"/>
        <v/>
      </c>
      <c r="M149" s="74" t="str">
        <f t="shared" si="19"/>
        <v/>
      </c>
    </row>
    <row r="150" spans="1:13" ht="12.75" customHeight="1" x14ac:dyDescent="0.2">
      <c r="A150" s="93" t="s">
        <v>1271</v>
      </c>
      <c r="B150" s="93" t="s">
        <v>1272</v>
      </c>
      <c r="C150" s="119">
        <v>0</v>
      </c>
      <c r="D150" s="119">
        <v>0</v>
      </c>
      <c r="E150" s="74" t="str">
        <f t="shared" si="20"/>
        <v/>
      </c>
      <c r="F150" s="94">
        <f t="shared" si="17"/>
        <v>0</v>
      </c>
      <c r="G150" s="163">
        <v>0</v>
      </c>
      <c r="H150" s="124">
        <v>80.511399999999995</v>
      </c>
      <c r="J150" s="150">
        <v>0</v>
      </c>
      <c r="K150" s="168">
        <v>0</v>
      </c>
      <c r="L150" s="74" t="str">
        <f t="shared" si="18"/>
        <v/>
      </c>
      <c r="M150" s="74" t="str">
        <f t="shared" si="19"/>
        <v/>
      </c>
    </row>
    <row r="151" spans="1:13" ht="12.75" customHeight="1" x14ac:dyDescent="0.2">
      <c r="A151" s="93" t="s">
        <v>1338</v>
      </c>
      <c r="B151" s="93" t="s">
        <v>1339</v>
      </c>
      <c r="C151" s="119">
        <v>0</v>
      </c>
      <c r="D151" s="119">
        <v>0</v>
      </c>
      <c r="E151" s="74" t="str">
        <f t="shared" si="20"/>
        <v/>
      </c>
      <c r="F151" s="94">
        <f t="shared" si="17"/>
        <v>0</v>
      </c>
      <c r="G151" s="163">
        <v>0</v>
      </c>
      <c r="H151" s="124">
        <v>35.060099999999998</v>
      </c>
      <c r="J151" s="150">
        <v>0</v>
      </c>
      <c r="K151" s="168">
        <v>0</v>
      </c>
      <c r="L151" s="74" t="str">
        <f t="shared" si="18"/>
        <v/>
      </c>
      <c r="M151" s="74" t="str">
        <f t="shared" si="19"/>
        <v/>
      </c>
    </row>
    <row r="152" spans="1:13" ht="12.75" customHeight="1" x14ac:dyDescent="0.2">
      <c r="A152" s="93" t="s">
        <v>1340</v>
      </c>
      <c r="B152" s="93" t="s">
        <v>1341</v>
      </c>
      <c r="C152" s="119">
        <v>0</v>
      </c>
      <c r="D152" s="119">
        <v>0</v>
      </c>
      <c r="E152" s="74" t="str">
        <f t="shared" si="20"/>
        <v/>
      </c>
      <c r="F152" s="94">
        <f t="shared" si="17"/>
        <v>0</v>
      </c>
      <c r="G152" s="163">
        <v>0</v>
      </c>
      <c r="H152" s="124">
        <v>14.23175</v>
      </c>
      <c r="J152" s="150">
        <v>0</v>
      </c>
      <c r="K152" s="168">
        <v>0</v>
      </c>
      <c r="L152" s="74" t="str">
        <f t="shared" si="18"/>
        <v/>
      </c>
      <c r="M152" s="74" t="str">
        <f t="shared" si="19"/>
        <v/>
      </c>
    </row>
    <row r="153" spans="1:13" ht="12.75" customHeight="1" x14ac:dyDescent="0.2">
      <c r="A153" s="93" t="s">
        <v>1342</v>
      </c>
      <c r="B153" s="93" t="s">
        <v>1343</v>
      </c>
      <c r="C153" s="119">
        <v>0</v>
      </c>
      <c r="D153" s="119">
        <v>0</v>
      </c>
      <c r="E153" s="74" t="str">
        <f t="shared" si="20"/>
        <v/>
      </c>
      <c r="F153" s="94">
        <f t="shared" si="17"/>
        <v>0</v>
      </c>
      <c r="G153" s="163">
        <v>0</v>
      </c>
      <c r="H153" s="124">
        <v>24.882349999999999</v>
      </c>
      <c r="J153" s="150">
        <v>0</v>
      </c>
      <c r="K153" s="168">
        <v>0</v>
      </c>
      <c r="L153" s="74" t="str">
        <f t="shared" si="18"/>
        <v/>
      </c>
      <c r="M153" s="74" t="str">
        <f t="shared" si="19"/>
        <v/>
      </c>
    </row>
    <row r="154" spans="1:13" ht="12.75" customHeight="1" x14ac:dyDescent="0.2">
      <c r="A154" s="93" t="s">
        <v>1314</v>
      </c>
      <c r="B154" s="93" t="s">
        <v>1315</v>
      </c>
      <c r="C154" s="119">
        <v>0</v>
      </c>
      <c r="D154" s="119">
        <v>0</v>
      </c>
      <c r="E154" s="74" t="str">
        <f t="shared" si="20"/>
        <v/>
      </c>
      <c r="F154" s="94">
        <f t="shared" si="17"/>
        <v>0</v>
      </c>
      <c r="G154" s="163">
        <v>0</v>
      </c>
      <c r="H154" s="124">
        <v>98.430750000000003</v>
      </c>
      <c r="J154" s="150">
        <v>0</v>
      </c>
      <c r="K154" s="168">
        <v>0</v>
      </c>
      <c r="L154" s="74" t="str">
        <f t="shared" si="18"/>
        <v/>
      </c>
      <c r="M154" s="74" t="str">
        <f t="shared" si="19"/>
        <v/>
      </c>
    </row>
    <row r="155" spans="1:13" ht="12.75" customHeight="1" x14ac:dyDescent="0.2">
      <c r="A155" s="93" t="s">
        <v>1318</v>
      </c>
      <c r="B155" s="93" t="s">
        <v>1319</v>
      </c>
      <c r="C155" s="119">
        <v>0</v>
      </c>
      <c r="D155" s="119">
        <v>0</v>
      </c>
      <c r="E155" s="74" t="str">
        <f t="shared" si="20"/>
        <v/>
      </c>
      <c r="F155" s="94">
        <f t="shared" si="17"/>
        <v>0</v>
      </c>
      <c r="G155" s="163">
        <v>7.7381819999999997E-3</v>
      </c>
      <c r="H155" s="124">
        <v>102.356875</v>
      </c>
      <c r="J155" s="150">
        <v>0</v>
      </c>
      <c r="K155" s="168">
        <v>0</v>
      </c>
      <c r="L155" s="74" t="str">
        <f t="shared" si="18"/>
        <v/>
      </c>
      <c r="M155" s="74" t="str">
        <f t="shared" si="19"/>
        <v/>
      </c>
    </row>
    <row r="156" spans="1:13" ht="12.75" customHeight="1" x14ac:dyDescent="0.2">
      <c r="A156" s="93" t="s">
        <v>1536</v>
      </c>
      <c r="B156" s="93" t="s">
        <v>1537</v>
      </c>
      <c r="C156" s="119">
        <v>0</v>
      </c>
      <c r="D156" s="119">
        <v>0</v>
      </c>
      <c r="E156" s="74" t="str">
        <f t="shared" si="20"/>
        <v/>
      </c>
      <c r="F156" s="94">
        <f t="shared" si="17"/>
        <v>0</v>
      </c>
      <c r="G156" s="163">
        <v>3.2137000000000001E-5</v>
      </c>
      <c r="H156" s="124">
        <v>160.44970000000001</v>
      </c>
      <c r="J156" s="150">
        <v>0</v>
      </c>
      <c r="K156" s="168">
        <v>0</v>
      </c>
      <c r="L156" s="74" t="str">
        <f t="shared" si="18"/>
        <v/>
      </c>
      <c r="M156" s="74" t="str">
        <f t="shared" si="19"/>
        <v/>
      </c>
    </row>
    <row r="157" spans="1:13" ht="12.75" customHeight="1" x14ac:dyDescent="0.2">
      <c r="A157" s="93" t="s">
        <v>2552</v>
      </c>
      <c r="B157" s="93" t="s">
        <v>2553</v>
      </c>
      <c r="C157" s="119">
        <v>0</v>
      </c>
      <c r="D157" s="119">
        <v>0</v>
      </c>
      <c r="E157" s="74" t="str">
        <f t="shared" si="20"/>
        <v/>
      </c>
      <c r="F157" s="94">
        <f t="shared" si="17"/>
        <v>0</v>
      </c>
      <c r="G157" s="163">
        <v>7.4987100000000004E-3</v>
      </c>
      <c r="H157" s="124">
        <v>190.2928</v>
      </c>
      <c r="J157" s="150">
        <v>0</v>
      </c>
      <c r="K157" s="168">
        <v>0</v>
      </c>
      <c r="L157" s="74" t="str">
        <f t="shared" si="18"/>
        <v/>
      </c>
      <c r="M157" s="74" t="str">
        <f t="shared" si="19"/>
        <v/>
      </c>
    </row>
    <row r="158" spans="1:13" ht="12.75" customHeight="1" x14ac:dyDescent="0.2">
      <c r="A158" s="93" t="s">
        <v>3018</v>
      </c>
      <c r="B158" s="93" t="s">
        <v>3019</v>
      </c>
      <c r="C158" s="119">
        <v>0</v>
      </c>
      <c r="D158" s="119">
        <v>0</v>
      </c>
      <c r="E158" s="74"/>
      <c r="F158" s="94">
        <f t="shared" si="17"/>
        <v>0</v>
      </c>
      <c r="G158" s="163">
        <v>1.8641389266719999</v>
      </c>
      <c r="H158" s="124">
        <v>60.703200000000002</v>
      </c>
      <c r="J158" s="150">
        <v>0</v>
      </c>
      <c r="K158" s="168">
        <v>0</v>
      </c>
      <c r="L158" s="74" t="str">
        <f t="shared" si="18"/>
        <v/>
      </c>
      <c r="M158" s="74" t="str">
        <f t="shared" si="19"/>
        <v/>
      </c>
    </row>
    <row r="159" spans="1:13" ht="12.75" customHeight="1" x14ac:dyDescent="0.2">
      <c r="A159" s="93" t="s">
        <v>3020</v>
      </c>
      <c r="B159" s="93" t="s">
        <v>3021</v>
      </c>
      <c r="C159" s="119">
        <v>0</v>
      </c>
      <c r="D159" s="119">
        <v>0</v>
      </c>
      <c r="E159" s="74"/>
      <c r="F159" s="94">
        <f t="shared" si="17"/>
        <v>0</v>
      </c>
      <c r="G159" s="163">
        <v>0.42581996638720004</v>
      </c>
      <c r="H159" s="124">
        <v>61.7883</v>
      </c>
      <c r="J159" s="171">
        <v>0</v>
      </c>
      <c r="K159" s="172">
        <v>0</v>
      </c>
      <c r="L159" s="74" t="str">
        <f t="shared" si="18"/>
        <v/>
      </c>
      <c r="M159" s="74" t="str">
        <f t="shared" si="19"/>
        <v/>
      </c>
    </row>
    <row r="160" spans="1:13" ht="12.75" customHeight="1" x14ac:dyDescent="0.2">
      <c r="A160" s="95"/>
      <c r="B160" s="149">
        <f>COUNTA(B7:B159)</f>
        <v>153</v>
      </c>
      <c r="C160" s="63">
        <f>SUM(C7:C159)</f>
        <v>43.733244805999966</v>
      </c>
      <c r="D160" s="63">
        <f>SUM(D7:D159)</f>
        <v>36.635403746000001</v>
      </c>
      <c r="E160" s="72">
        <f>IF(ISERROR(C160/D160-1),"",((C160/D160-1)))</f>
        <v>0.1937426733225216</v>
      </c>
      <c r="F160" s="96">
        <f>SUM(F7:F159)</f>
        <v>1.0000000000000007</v>
      </c>
      <c r="G160" s="97">
        <f>SUM(G7:G159)</f>
        <v>119.42806214398138</v>
      </c>
      <c r="H160" s="112"/>
      <c r="J160" s="82">
        <f>SUM(J7:J159)</f>
        <v>11.328332420000001</v>
      </c>
      <c r="K160" s="63">
        <f>SUM(K7:K159)</f>
        <v>41.855918080000002</v>
      </c>
      <c r="L160" s="72">
        <f>IF(ISERROR(J160/K160-1),"",((J160/K160-1)))</f>
        <v>-0.72934932645969086</v>
      </c>
      <c r="M160" s="51">
        <f>IF(ISERROR(J160/C160),"",(J160/C160))</f>
        <v>0.2590325156583354</v>
      </c>
    </row>
    <row r="161" spans="1:8" ht="12.75" customHeight="1" x14ac:dyDescent="0.2">
      <c r="B161" s="98"/>
      <c r="C161" s="85"/>
      <c r="D161" s="85"/>
      <c r="E161" s="86"/>
      <c r="F161" s="99"/>
    </row>
    <row r="162" spans="1:8" ht="12.75" customHeight="1" x14ac:dyDescent="0.2">
      <c r="A162" s="54" t="s">
        <v>285</v>
      </c>
      <c r="B162" s="98"/>
      <c r="C162" s="85"/>
      <c r="D162" s="85"/>
      <c r="E162" s="86"/>
      <c r="F162" s="98"/>
      <c r="G162" s="101"/>
    </row>
    <row r="163" spans="1:8" ht="12.75" customHeight="1" x14ac:dyDescent="0.2">
      <c r="A163" s="67" t="s">
        <v>2027</v>
      </c>
      <c r="B163" s="98"/>
      <c r="C163" s="85"/>
      <c r="D163" s="85"/>
      <c r="E163" s="86"/>
      <c r="F163" s="98"/>
    </row>
    <row r="164" spans="1:8" ht="12.75" customHeight="1" x14ac:dyDescent="0.2">
      <c r="A164" s="88"/>
      <c r="B164" s="98"/>
      <c r="C164" s="85"/>
      <c r="D164" s="85"/>
      <c r="E164" s="86"/>
      <c r="F164" s="98"/>
      <c r="H164" s="142"/>
    </row>
    <row r="165" spans="1:8" x14ac:dyDescent="0.2">
      <c r="A165" s="100" t="s">
        <v>63</v>
      </c>
    </row>
  </sheetData>
  <autoFilter ref="A6:M160"/>
  <sortState ref="A7:M159">
    <sortCondition descending="1" ref="C7:C159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0"/>
  <sheetViews>
    <sheetView showGridLines="0" workbookViewId="0"/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5" t="s">
        <v>286</v>
      </c>
      <c r="B1" s="19"/>
      <c r="C1" s="19"/>
      <c r="D1" s="19"/>
    </row>
    <row r="2" spans="1:4" ht="15" x14ac:dyDescent="0.2">
      <c r="A2" s="20" t="s">
        <v>3357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377</v>
      </c>
      <c r="B5" s="22" t="s">
        <v>98</v>
      </c>
      <c r="C5" s="22" t="s">
        <v>2238</v>
      </c>
      <c r="D5" s="22" t="s">
        <v>752</v>
      </c>
    </row>
    <row r="6" spans="1:4" x14ac:dyDescent="0.2">
      <c r="A6" s="22"/>
      <c r="B6" s="22"/>
      <c r="C6" s="22"/>
      <c r="D6" s="22"/>
    </row>
    <row r="7" spans="1:4" x14ac:dyDescent="0.2">
      <c r="A7" s="27" t="s">
        <v>3113</v>
      </c>
      <c r="B7" s="27" t="s">
        <v>319</v>
      </c>
      <c r="C7" s="27" t="s">
        <v>885</v>
      </c>
      <c r="D7" s="27" t="s">
        <v>263</v>
      </c>
    </row>
    <row r="8" spans="1:4" x14ac:dyDescent="0.2">
      <c r="A8" s="27"/>
      <c r="B8" s="27"/>
      <c r="C8" s="27"/>
      <c r="D8" s="27" t="s">
        <v>753</v>
      </c>
    </row>
    <row r="9" spans="1:4" x14ac:dyDescent="0.2">
      <c r="A9" s="27" t="s">
        <v>3114</v>
      </c>
      <c r="B9" s="27" t="s">
        <v>191</v>
      </c>
      <c r="C9" s="27" t="s">
        <v>885</v>
      </c>
      <c r="D9" s="27" t="s">
        <v>753</v>
      </c>
    </row>
    <row r="10" spans="1:4" x14ac:dyDescent="0.2">
      <c r="A10" s="27"/>
      <c r="B10" s="27"/>
      <c r="C10" s="27"/>
      <c r="D10" s="27" t="s">
        <v>259</v>
      </c>
    </row>
    <row r="11" spans="1:4" x14ac:dyDescent="0.2">
      <c r="A11" s="27" t="s">
        <v>2426</v>
      </c>
      <c r="B11" s="27" t="s">
        <v>965</v>
      </c>
      <c r="C11" s="27" t="s">
        <v>885</v>
      </c>
      <c r="D11" s="27" t="s">
        <v>264</v>
      </c>
    </row>
    <row r="12" spans="1:4" x14ac:dyDescent="0.2">
      <c r="A12" s="27" t="s">
        <v>3115</v>
      </c>
      <c r="B12" s="27" t="s">
        <v>983</v>
      </c>
      <c r="C12" s="27" t="s">
        <v>885</v>
      </c>
      <c r="D12" s="27" t="s">
        <v>753</v>
      </c>
    </row>
    <row r="13" spans="1:4" x14ac:dyDescent="0.2">
      <c r="A13" s="27"/>
      <c r="B13" s="27"/>
      <c r="C13" s="27"/>
      <c r="D13" s="27" t="s">
        <v>259</v>
      </c>
    </row>
    <row r="14" spans="1:4" x14ac:dyDescent="0.2">
      <c r="A14" s="27" t="s">
        <v>3116</v>
      </c>
      <c r="B14" s="27" t="s">
        <v>982</v>
      </c>
      <c r="C14" s="27" t="s">
        <v>885</v>
      </c>
      <c r="D14" s="27" t="s">
        <v>753</v>
      </c>
    </row>
    <row r="15" spans="1:4" x14ac:dyDescent="0.2">
      <c r="A15" s="27"/>
      <c r="B15" s="27"/>
      <c r="C15" s="27"/>
      <c r="D15" s="27" t="s">
        <v>259</v>
      </c>
    </row>
    <row r="16" spans="1:4" x14ac:dyDescent="0.2">
      <c r="A16" s="27" t="s">
        <v>3117</v>
      </c>
      <c r="B16" s="27" t="s">
        <v>183</v>
      </c>
      <c r="C16" s="27" t="s">
        <v>885</v>
      </c>
      <c r="D16" s="27" t="s">
        <v>753</v>
      </c>
    </row>
    <row r="17" spans="1:4" x14ac:dyDescent="0.2">
      <c r="A17" s="27"/>
      <c r="B17" s="27"/>
      <c r="C17" s="27"/>
      <c r="D17" s="27" t="s">
        <v>259</v>
      </c>
    </row>
    <row r="18" spans="1:4" x14ac:dyDescent="0.2">
      <c r="A18" s="27" t="s">
        <v>3118</v>
      </c>
      <c r="B18" s="27" t="s">
        <v>2489</v>
      </c>
      <c r="C18" s="27" t="s">
        <v>885</v>
      </c>
      <c r="D18" s="27" t="s">
        <v>753</v>
      </c>
    </row>
    <row r="19" spans="1:4" x14ac:dyDescent="0.2">
      <c r="A19" s="27"/>
      <c r="B19" s="27"/>
      <c r="C19" s="27"/>
      <c r="D19" s="27" t="s">
        <v>259</v>
      </c>
    </row>
    <row r="20" spans="1:4" x14ac:dyDescent="0.2">
      <c r="A20" s="27" t="s">
        <v>3119</v>
      </c>
      <c r="B20" s="27" t="s">
        <v>184</v>
      </c>
      <c r="C20" s="27" t="s">
        <v>885</v>
      </c>
      <c r="D20" s="27" t="s">
        <v>259</v>
      </c>
    </row>
    <row r="21" spans="1:4" x14ac:dyDescent="0.2">
      <c r="A21" s="27" t="s">
        <v>3120</v>
      </c>
      <c r="B21" s="27" t="s">
        <v>64</v>
      </c>
      <c r="C21" s="27" t="s">
        <v>885</v>
      </c>
      <c r="D21" s="27" t="s">
        <v>263</v>
      </c>
    </row>
    <row r="22" spans="1:4" x14ac:dyDescent="0.2">
      <c r="A22" s="27"/>
      <c r="B22" s="27"/>
      <c r="C22" s="27"/>
      <c r="D22" s="27" t="s">
        <v>753</v>
      </c>
    </row>
    <row r="23" spans="1:4" x14ac:dyDescent="0.2">
      <c r="A23" s="27"/>
      <c r="B23" s="27"/>
      <c r="C23" s="27"/>
      <c r="D23" s="27" t="s">
        <v>754</v>
      </c>
    </row>
    <row r="24" spans="1:4" x14ac:dyDescent="0.2">
      <c r="A24" s="27"/>
      <c r="B24" s="27"/>
      <c r="C24" s="27"/>
      <c r="D24" s="27" t="s">
        <v>755</v>
      </c>
    </row>
    <row r="25" spans="1:4" x14ac:dyDescent="0.2">
      <c r="A25" s="27" t="s">
        <v>2431</v>
      </c>
      <c r="B25" s="27" t="s">
        <v>315</v>
      </c>
      <c r="C25" s="27" t="s">
        <v>885</v>
      </c>
      <c r="D25" s="27" t="s">
        <v>263</v>
      </c>
    </row>
    <row r="26" spans="1:4" x14ac:dyDescent="0.2">
      <c r="A26" s="27" t="s">
        <v>3121</v>
      </c>
      <c r="B26" s="27" t="s">
        <v>3056</v>
      </c>
      <c r="C26" s="27" t="s">
        <v>885</v>
      </c>
      <c r="D26" s="27" t="s">
        <v>259</v>
      </c>
    </row>
    <row r="27" spans="1:4" x14ac:dyDescent="0.2">
      <c r="A27" s="27" t="s">
        <v>2432</v>
      </c>
      <c r="B27" s="27" t="s">
        <v>970</v>
      </c>
      <c r="C27" s="27" t="s">
        <v>885</v>
      </c>
      <c r="D27" s="27" t="s">
        <v>263</v>
      </c>
    </row>
    <row r="28" spans="1:4" x14ac:dyDescent="0.2">
      <c r="A28" s="27"/>
      <c r="B28" s="27"/>
      <c r="C28" s="27"/>
      <c r="D28" s="27" t="s">
        <v>753</v>
      </c>
    </row>
    <row r="29" spans="1:4" x14ac:dyDescent="0.2">
      <c r="A29" s="27" t="s">
        <v>2964</v>
      </c>
      <c r="B29" s="27" t="s">
        <v>2735</v>
      </c>
      <c r="C29" s="27" t="s">
        <v>885</v>
      </c>
      <c r="D29" s="27" t="s">
        <v>263</v>
      </c>
    </row>
    <row r="30" spans="1:4" x14ac:dyDescent="0.2">
      <c r="A30" s="27" t="s">
        <v>3122</v>
      </c>
      <c r="B30" s="27" t="s">
        <v>186</v>
      </c>
      <c r="C30" s="27" t="s">
        <v>885</v>
      </c>
      <c r="D30" s="27" t="s">
        <v>753</v>
      </c>
    </row>
    <row r="31" spans="1:4" x14ac:dyDescent="0.2">
      <c r="A31" s="27"/>
      <c r="B31" s="27"/>
      <c r="C31" s="27"/>
      <c r="D31" s="27" t="s">
        <v>259</v>
      </c>
    </row>
    <row r="32" spans="1:4" x14ac:dyDescent="0.2">
      <c r="A32" s="27" t="s">
        <v>3123</v>
      </c>
      <c r="B32" s="27" t="s">
        <v>187</v>
      </c>
      <c r="C32" s="27" t="s">
        <v>885</v>
      </c>
      <c r="D32" s="27" t="s">
        <v>753</v>
      </c>
    </row>
    <row r="33" spans="1:4" x14ac:dyDescent="0.2">
      <c r="A33" s="27"/>
      <c r="B33" s="27"/>
      <c r="C33" s="27"/>
      <c r="D33" s="27" t="s">
        <v>259</v>
      </c>
    </row>
    <row r="34" spans="1:4" x14ac:dyDescent="0.2">
      <c r="A34" s="27" t="s">
        <v>3124</v>
      </c>
      <c r="B34" s="27" t="s">
        <v>188</v>
      </c>
      <c r="C34" s="27" t="s">
        <v>885</v>
      </c>
      <c r="D34" s="27" t="s">
        <v>753</v>
      </c>
    </row>
    <row r="35" spans="1:4" x14ac:dyDescent="0.2">
      <c r="A35" s="27"/>
      <c r="B35" s="27"/>
      <c r="C35" s="27"/>
      <c r="D35" s="27" t="s">
        <v>259</v>
      </c>
    </row>
    <row r="36" spans="1:4" x14ac:dyDescent="0.2">
      <c r="A36" s="27" t="s">
        <v>3125</v>
      </c>
      <c r="B36" s="27" t="s">
        <v>189</v>
      </c>
      <c r="C36" s="27" t="s">
        <v>885</v>
      </c>
      <c r="D36" s="27" t="s">
        <v>753</v>
      </c>
    </row>
    <row r="37" spans="1:4" x14ac:dyDescent="0.2">
      <c r="A37" s="27"/>
      <c r="B37" s="27"/>
      <c r="C37" s="27"/>
      <c r="D37" s="27" t="s">
        <v>259</v>
      </c>
    </row>
    <row r="38" spans="1:4" x14ac:dyDescent="0.2">
      <c r="A38" s="27" t="s">
        <v>3126</v>
      </c>
      <c r="B38" s="27" t="s">
        <v>190</v>
      </c>
      <c r="C38" s="27" t="s">
        <v>885</v>
      </c>
      <c r="D38" s="27" t="s">
        <v>753</v>
      </c>
    </row>
    <row r="39" spans="1:4" x14ac:dyDescent="0.2">
      <c r="A39" s="27"/>
      <c r="B39" s="27"/>
      <c r="C39" s="27"/>
      <c r="D39" s="27" t="s">
        <v>259</v>
      </c>
    </row>
    <row r="40" spans="1:4" x14ac:dyDescent="0.2">
      <c r="A40" s="27" t="s">
        <v>3127</v>
      </c>
      <c r="B40" s="27" t="s">
        <v>185</v>
      </c>
      <c r="C40" s="27" t="s">
        <v>885</v>
      </c>
      <c r="D40" s="27" t="s">
        <v>753</v>
      </c>
    </row>
    <row r="41" spans="1:4" x14ac:dyDescent="0.2">
      <c r="A41" s="27"/>
      <c r="B41" s="27"/>
      <c r="C41" s="27"/>
      <c r="D41" s="27" t="s">
        <v>259</v>
      </c>
    </row>
    <row r="42" spans="1:4" x14ac:dyDescent="0.2">
      <c r="A42" s="27" t="s">
        <v>3128</v>
      </c>
      <c r="B42" s="27" t="s">
        <v>478</v>
      </c>
      <c r="C42" s="27" t="s">
        <v>885</v>
      </c>
      <c r="D42" s="27" t="s">
        <v>753</v>
      </c>
    </row>
    <row r="43" spans="1:4" x14ac:dyDescent="0.2">
      <c r="A43" s="27"/>
      <c r="B43" s="27"/>
      <c r="C43" s="27"/>
      <c r="D43" s="27" t="s">
        <v>259</v>
      </c>
    </row>
    <row r="44" spans="1:4" x14ac:dyDescent="0.2">
      <c r="A44" s="27" t="s">
        <v>3129</v>
      </c>
      <c r="B44" s="27" t="s">
        <v>3054</v>
      </c>
      <c r="C44" s="27" t="s">
        <v>885</v>
      </c>
      <c r="D44" s="27" t="s">
        <v>259</v>
      </c>
    </row>
    <row r="45" spans="1:4" x14ac:dyDescent="0.2">
      <c r="A45" s="27" t="s">
        <v>3130</v>
      </c>
      <c r="B45" s="27" t="s">
        <v>318</v>
      </c>
      <c r="C45" s="27" t="s">
        <v>885</v>
      </c>
      <c r="D45" s="27" t="s">
        <v>753</v>
      </c>
    </row>
    <row r="46" spans="1:4" x14ac:dyDescent="0.2">
      <c r="A46" s="27"/>
      <c r="B46" s="27"/>
      <c r="C46" s="27"/>
      <c r="D46" s="27" t="s">
        <v>259</v>
      </c>
    </row>
    <row r="47" spans="1:4" x14ac:dyDescent="0.2">
      <c r="A47" s="27" t="s">
        <v>2441</v>
      </c>
      <c r="B47" s="27" t="s">
        <v>1759</v>
      </c>
      <c r="C47" s="27" t="s">
        <v>885</v>
      </c>
      <c r="D47" s="27" t="s">
        <v>263</v>
      </c>
    </row>
    <row r="48" spans="1:4" x14ac:dyDescent="0.2">
      <c r="A48" s="27"/>
      <c r="B48" s="27"/>
      <c r="C48" s="27"/>
      <c r="D48" s="27" t="s">
        <v>262</v>
      </c>
    </row>
    <row r="49" spans="1:4" x14ac:dyDescent="0.2">
      <c r="A49" s="27"/>
      <c r="B49" s="27"/>
      <c r="C49" s="27"/>
      <c r="D49" s="27" t="s">
        <v>754</v>
      </c>
    </row>
    <row r="50" spans="1:4" x14ac:dyDescent="0.2">
      <c r="A50" s="27" t="s">
        <v>3131</v>
      </c>
      <c r="B50" s="27" t="s">
        <v>3063</v>
      </c>
      <c r="C50" s="27" t="s">
        <v>885</v>
      </c>
      <c r="D50" s="27" t="s">
        <v>263</v>
      </c>
    </row>
    <row r="51" spans="1:4" x14ac:dyDescent="0.2">
      <c r="A51" s="27"/>
      <c r="B51" s="27"/>
      <c r="C51" s="27"/>
      <c r="D51" s="27" t="s">
        <v>754</v>
      </c>
    </row>
    <row r="52" spans="1:4" x14ac:dyDescent="0.2">
      <c r="A52" s="27" t="s">
        <v>2442</v>
      </c>
      <c r="B52" s="27" t="s">
        <v>65</v>
      </c>
      <c r="C52" s="27" t="s">
        <v>885</v>
      </c>
      <c r="D52" s="27" t="s">
        <v>263</v>
      </c>
    </row>
    <row r="53" spans="1:4" x14ac:dyDescent="0.2">
      <c r="A53" s="27"/>
      <c r="B53" s="27"/>
      <c r="C53" s="27"/>
      <c r="D53" s="27" t="s">
        <v>753</v>
      </c>
    </row>
    <row r="54" spans="1:4" x14ac:dyDescent="0.2">
      <c r="A54" s="27" t="s">
        <v>2443</v>
      </c>
      <c r="B54" s="27" t="s">
        <v>66</v>
      </c>
      <c r="C54" s="27" t="s">
        <v>885</v>
      </c>
      <c r="D54" s="27" t="s">
        <v>263</v>
      </c>
    </row>
    <row r="55" spans="1:4" x14ac:dyDescent="0.2">
      <c r="A55" s="27"/>
      <c r="B55" s="27"/>
      <c r="C55" s="27"/>
      <c r="D55" s="27" t="s">
        <v>753</v>
      </c>
    </row>
    <row r="56" spans="1:4" x14ac:dyDescent="0.2">
      <c r="A56" s="27" t="s">
        <v>3132</v>
      </c>
      <c r="B56" s="27" t="s">
        <v>67</v>
      </c>
      <c r="C56" s="27" t="s">
        <v>885</v>
      </c>
      <c r="D56" s="27" t="s">
        <v>263</v>
      </c>
    </row>
    <row r="57" spans="1:4" x14ac:dyDescent="0.2">
      <c r="A57" s="27" t="s">
        <v>2445</v>
      </c>
      <c r="B57" s="27" t="s">
        <v>966</v>
      </c>
      <c r="C57" s="27" t="s">
        <v>885</v>
      </c>
      <c r="D57" s="27" t="s">
        <v>263</v>
      </c>
    </row>
    <row r="58" spans="1:4" x14ac:dyDescent="0.2">
      <c r="A58" s="27"/>
      <c r="B58" s="27"/>
      <c r="C58" s="27"/>
      <c r="D58" s="27" t="s">
        <v>754</v>
      </c>
    </row>
    <row r="59" spans="1:4" x14ac:dyDescent="0.2">
      <c r="A59" s="27"/>
      <c r="B59" s="27"/>
      <c r="C59" s="27"/>
      <c r="D59" s="27" t="s">
        <v>264</v>
      </c>
    </row>
    <row r="60" spans="1:4" x14ac:dyDescent="0.2">
      <c r="A60" s="27" t="s">
        <v>2945</v>
      </c>
      <c r="B60" s="27" t="s">
        <v>68</v>
      </c>
      <c r="C60" s="27" t="s">
        <v>885</v>
      </c>
      <c r="D60" s="27" t="s">
        <v>263</v>
      </c>
    </row>
    <row r="61" spans="1:4" x14ac:dyDescent="0.2">
      <c r="A61" s="27"/>
      <c r="B61" s="27"/>
      <c r="C61" s="27"/>
      <c r="D61" s="27" t="s">
        <v>753</v>
      </c>
    </row>
    <row r="62" spans="1:4" x14ac:dyDescent="0.2">
      <c r="A62" s="27"/>
      <c r="B62" s="27"/>
      <c r="C62" s="27"/>
      <c r="D62" s="27" t="s">
        <v>262</v>
      </c>
    </row>
    <row r="63" spans="1:4" x14ac:dyDescent="0.2">
      <c r="A63" s="27"/>
      <c r="B63" s="27"/>
      <c r="C63" s="27"/>
      <c r="D63" s="27" t="s">
        <v>264</v>
      </c>
    </row>
    <row r="64" spans="1:4" x14ac:dyDescent="0.2">
      <c r="A64" s="27" t="s">
        <v>2951</v>
      </c>
      <c r="B64" s="27" t="s">
        <v>955</v>
      </c>
      <c r="C64" s="27" t="s">
        <v>885</v>
      </c>
      <c r="D64" s="27" t="s">
        <v>263</v>
      </c>
    </row>
    <row r="65" spans="1:4" x14ac:dyDescent="0.2">
      <c r="A65" s="27"/>
      <c r="B65" s="27"/>
      <c r="C65" s="27"/>
      <c r="D65" s="27" t="s">
        <v>753</v>
      </c>
    </row>
    <row r="66" spans="1:4" x14ac:dyDescent="0.2">
      <c r="A66" s="27"/>
      <c r="B66" s="27"/>
      <c r="C66" s="27"/>
      <c r="D66" s="27" t="s">
        <v>264</v>
      </c>
    </row>
    <row r="67" spans="1:4" x14ac:dyDescent="0.2">
      <c r="A67" s="27" t="s">
        <v>2953</v>
      </c>
      <c r="B67" s="27" t="s">
        <v>1239</v>
      </c>
      <c r="C67" s="27" t="s">
        <v>885</v>
      </c>
      <c r="D67" s="27" t="s">
        <v>263</v>
      </c>
    </row>
    <row r="68" spans="1:4" x14ac:dyDescent="0.2">
      <c r="A68" s="27"/>
      <c r="B68" s="27"/>
      <c r="C68" s="27"/>
      <c r="D68" s="27" t="s">
        <v>753</v>
      </c>
    </row>
    <row r="69" spans="1:4" x14ac:dyDescent="0.2">
      <c r="A69" s="27"/>
      <c r="B69" s="27"/>
      <c r="C69" s="27"/>
      <c r="D69" s="27" t="s">
        <v>262</v>
      </c>
    </row>
    <row r="70" spans="1:4" x14ac:dyDescent="0.2">
      <c r="A70" s="27"/>
      <c r="B70" s="27"/>
      <c r="C70" s="27"/>
      <c r="D70" s="27" t="s">
        <v>260</v>
      </c>
    </row>
    <row r="71" spans="1:4" x14ac:dyDescent="0.2">
      <c r="A71" s="27"/>
      <c r="B71" s="27"/>
      <c r="C71" s="27"/>
      <c r="D71" s="27" t="s">
        <v>754</v>
      </c>
    </row>
    <row r="72" spans="1:4" x14ac:dyDescent="0.2">
      <c r="A72" s="27"/>
      <c r="B72" s="27"/>
      <c r="C72" s="27"/>
      <c r="D72" s="27" t="s">
        <v>264</v>
      </c>
    </row>
    <row r="73" spans="1:4" x14ac:dyDescent="0.2">
      <c r="A73" s="27" t="s">
        <v>2952</v>
      </c>
      <c r="B73" s="27" t="s">
        <v>1238</v>
      </c>
      <c r="C73" s="27" t="s">
        <v>885</v>
      </c>
      <c r="D73" s="27" t="s">
        <v>263</v>
      </c>
    </row>
    <row r="74" spans="1:4" x14ac:dyDescent="0.2">
      <c r="A74" s="27"/>
      <c r="B74" s="27"/>
      <c r="C74" s="27"/>
      <c r="D74" s="27" t="s">
        <v>753</v>
      </c>
    </row>
    <row r="75" spans="1:4" x14ac:dyDescent="0.2">
      <c r="A75" s="27"/>
      <c r="B75" s="27"/>
      <c r="C75" s="27"/>
      <c r="D75" s="27" t="s">
        <v>262</v>
      </c>
    </row>
    <row r="76" spans="1:4" x14ac:dyDescent="0.2">
      <c r="A76" s="27"/>
      <c r="B76" s="27"/>
      <c r="C76" s="27"/>
      <c r="D76" s="27" t="s">
        <v>264</v>
      </c>
    </row>
    <row r="77" spans="1:4" x14ac:dyDescent="0.2">
      <c r="A77" s="27" t="s">
        <v>3133</v>
      </c>
      <c r="B77" s="27" t="s">
        <v>484</v>
      </c>
      <c r="C77" s="27" t="s">
        <v>885</v>
      </c>
      <c r="D77" s="27" t="s">
        <v>263</v>
      </c>
    </row>
    <row r="78" spans="1:4" x14ac:dyDescent="0.2">
      <c r="A78" s="27"/>
      <c r="B78" s="27"/>
      <c r="C78" s="27"/>
      <c r="D78" s="27" t="s">
        <v>753</v>
      </c>
    </row>
    <row r="79" spans="1:4" x14ac:dyDescent="0.2">
      <c r="A79" s="27"/>
      <c r="B79" s="27"/>
      <c r="C79" s="27"/>
      <c r="D79" s="27" t="s">
        <v>262</v>
      </c>
    </row>
    <row r="80" spans="1:4" x14ac:dyDescent="0.2">
      <c r="A80" s="27"/>
      <c r="B80" s="27"/>
      <c r="C80" s="27"/>
      <c r="D80" s="27" t="s">
        <v>264</v>
      </c>
    </row>
    <row r="81" spans="1:4" x14ac:dyDescent="0.2">
      <c r="A81" s="27" t="s">
        <v>3134</v>
      </c>
      <c r="B81" s="27" t="s">
        <v>192</v>
      </c>
      <c r="C81" s="27" t="s">
        <v>885</v>
      </c>
      <c r="D81" s="27" t="s">
        <v>263</v>
      </c>
    </row>
    <row r="82" spans="1:4" x14ac:dyDescent="0.2">
      <c r="A82" s="27"/>
      <c r="B82" s="27"/>
      <c r="C82" s="27"/>
      <c r="D82" s="27" t="s">
        <v>753</v>
      </c>
    </row>
    <row r="83" spans="1:4" x14ac:dyDescent="0.2">
      <c r="A83" s="27" t="s">
        <v>2448</v>
      </c>
      <c r="B83" s="27" t="s">
        <v>69</v>
      </c>
      <c r="C83" s="27" t="s">
        <v>885</v>
      </c>
      <c r="D83" s="27" t="s">
        <v>263</v>
      </c>
    </row>
    <row r="84" spans="1:4" x14ac:dyDescent="0.2">
      <c r="A84" s="27"/>
      <c r="B84" s="27"/>
      <c r="C84" s="27"/>
      <c r="D84" s="27" t="s">
        <v>753</v>
      </c>
    </row>
    <row r="85" spans="1:4" x14ac:dyDescent="0.2">
      <c r="A85" s="27"/>
      <c r="B85" s="27"/>
      <c r="C85" s="27"/>
      <c r="D85" s="27" t="s">
        <v>260</v>
      </c>
    </row>
    <row r="86" spans="1:4" x14ac:dyDescent="0.2">
      <c r="A86" s="27"/>
      <c r="B86" s="27"/>
      <c r="C86" s="27"/>
      <c r="D86" s="27" t="s">
        <v>754</v>
      </c>
    </row>
    <row r="87" spans="1:4" x14ac:dyDescent="0.2">
      <c r="A87" s="27" t="s">
        <v>2449</v>
      </c>
      <c r="B87" s="27" t="s">
        <v>193</v>
      </c>
      <c r="C87" s="27" t="s">
        <v>885</v>
      </c>
      <c r="D87" s="27" t="s">
        <v>263</v>
      </c>
    </row>
    <row r="88" spans="1:4" x14ac:dyDescent="0.2">
      <c r="A88" s="27"/>
      <c r="B88" s="27"/>
      <c r="C88" s="27"/>
      <c r="D88" s="27" t="s">
        <v>753</v>
      </c>
    </row>
    <row r="89" spans="1:4" x14ac:dyDescent="0.2">
      <c r="A89" s="27" t="s">
        <v>2450</v>
      </c>
      <c r="B89" s="27" t="s">
        <v>194</v>
      </c>
      <c r="C89" s="27" t="s">
        <v>885</v>
      </c>
      <c r="D89" s="27" t="s">
        <v>263</v>
      </c>
    </row>
    <row r="90" spans="1:4" x14ac:dyDescent="0.2">
      <c r="A90" s="27"/>
      <c r="B90" s="27"/>
      <c r="C90" s="27"/>
      <c r="D90" s="27" t="s">
        <v>753</v>
      </c>
    </row>
    <row r="91" spans="1:4" x14ac:dyDescent="0.2">
      <c r="A91" s="27" t="s">
        <v>2451</v>
      </c>
      <c r="B91" s="27" t="s">
        <v>195</v>
      </c>
      <c r="C91" s="27" t="s">
        <v>885</v>
      </c>
      <c r="D91" s="27" t="s">
        <v>263</v>
      </c>
    </row>
    <row r="92" spans="1:4" x14ac:dyDescent="0.2">
      <c r="A92" s="27"/>
      <c r="B92" s="27"/>
      <c r="C92" s="27"/>
      <c r="D92" s="27" t="s">
        <v>753</v>
      </c>
    </row>
    <row r="93" spans="1:4" x14ac:dyDescent="0.2">
      <c r="A93" s="27" t="s">
        <v>2452</v>
      </c>
      <c r="B93" s="27" t="s">
        <v>481</v>
      </c>
      <c r="C93" s="27" t="s">
        <v>885</v>
      </c>
      <c r="D93" s="27" t="s">
        <v>263</v>
      </c>
    </row>
    <row r="94" spans="1:4" x14ac:dyDescent="0.2">
      <c r="A94" s="27"/>
      <c r="B94" s="27"/>
      <c r="C94" s="27"/>
      <c r="D94" s="27" t="s">
        <v>753</v>
      </c>
    </row>
    <row r="95" spans="1:4" x14ac:dyDescent="0.2">
      <c r="A95" s="27" t="s">
        <v>2453</v>
      </c>
      <c r="B95" s="27" t="s">
        <v>967</v>
      </c>
      <c r="C95" s="27" t="s">
        <v>885</v>
      </c>
      <c r="D95" s="27" t="s">
        <v>263</v>
      </c>
    </row>
    <row r="96" spans="1:4" x14ac:dyDescent="0.2">
      <c r="A96" s="27"/>
      <c r="B96" s="27"/>
      <c r="C96" s="27"/>
      <c r="D96" s="27" t="s">
        <v>753</v>
      </c>
    </row>
    <row r="97" spans="1:4" x14ac:dyDescent="0.2">
      <c r="A97" s="27" t="s">
        <v>2454</v>
      </c>
      <c r="B97" s="27" t="s">
        <v>1762</v>
      </c>
      <c r="C97" s="27" t="s">
        <v>885</v>
      </c>
      <c r="D97" s="27" t="s">
        <v>263</v>
      </c>
    </row>
    <row r="98" spans="1:4" x14ac:dyDescent="0.2">
      <c r="A98" s="27"/>
      <c r="B98" s="27"/>
      <c r="C98" s="27"/>
      <c r="D98" s="27" t="s">
        <v>753</v>
      </c>
    </row>
    <row r="99" spans="1:4" x14ac:dyDescent="0.2">
      <c r="A99" s="27" t="s">
        <v>2455</v>
      </c>
      <c r="B99" s="27" t="s">
        <v>196</v>
      </c>
      <c r="C99" s="27" t="s">
        <v>885</v>
      </c>
      <c r="D99" s="27" t="s">
        <v>263</v>
      </c>
    </row>
    <row r="100" spans="1:4" x14ac:dyDescent="0.2">
      <c r="A100" s="27"/>
      <c r="B100" s="27"/>
      <c r="C100" s="27"/>
      <c r="D100" s="27" t="s">
        <v>753</v>
      </c>
    </row>
    <row r="101" spans="1:4" x14ac:dyDescent="0.2">
      <c r="A101" s="27" t="s">
        <v>2456</v>
      </c>
      <c r="B101" s="27" t="s">
        <v>197</v>
      </c>
      <c r="C101" s="27" t="s">
        <v>885</v>
      </c>
      <c r="D101" s="27" t="s">
        <v>263</v>
      </c>
    </row>
    <row r="102" spans="1:4" x14ac:dyDescent="0.2">
      <c r="A102" s="27"/>
      <c r="B102" s="27"/>
      <c r="C102" s="27"/>
      <c r="D102" s="27" t="s">
        <v>753</v>
      </c>
    </row>
    <row r="103" spans="1:4" x14ac:dyDescent="0.2">
      <c r="A103" s="27" t="s">
        <v>2457</v>
      </c>
      <c r="B103" s="27" t="s">
        <v>198</v>
      </c>
      <c r="C103" s="27" t="s">
        <v>885</v>
      </c>
      <c r="D103" s="27" t="s">
        <v>263</v>
      </c>
    </row>
    <row r="104" spans="1:4" x14ac:dyDescent="0.2">
      <c r="A104" s="27"/>
      <c r="B104" s="27"/>
      <c r="C104" s="27"/>
      <c r="D104" s="27" t="s">
        <v>753</v>
      </c>
    </row>
    <row r="105" spans="1:4" x14ac:dyDescent="0.2">
      <c r="A105" s="27" t="s">
        <v>2458</v>
      </c>
      <c r="B105" s="27" t="s">
        <v>201</v>
      </c>
      <c r="C105" s="27" t="s">
        <v>885</v>
      </c>
      <c r="D105" s="27" t="s">
        <v>263</v>
      </c>
    </row>
    <row r="106" spans="1:4" x14ac:dyDescent="0.2">
      <c r="A106" s="27"/>
      <c r="B106" s="27"/>
      <c r="C106" s="27"/>
      <c r="D106" s="27" t="s">
        <v>753</v>
      </c>
    </row>
    <row r="107" spans="1:4" x14ac:dyDescent="0.2">
      <c r="A107" s="27" t="s">
        <v>2459</v>
      </c>
      <c r="B107" s="27" t="s">
        <v>200</v>
      </c>
      <c r="C107" s="27" t="s">
        <v>885</v>
      </c>
      <c r="D107" s="27" t="s">
        <v>263</v>
      </c>
    </row>
    <row r="108" spans="1:4" x14ac:dyDescent="0.2">
      <c r="A108" s="27"/>
      <c r="B108" s="27"/>
      <c r="C108" s="27"/>
      <c r="D108" s="27" t="s">
        <v>753</v>
      </c>
    </row>
    <row r="109" spans="1:4" x14ac:dyDescent="0.2">
      <c r="A109" s="27" t="s">
        <v>2460</v>
      </c>
      <c r="B109" s="27" t="s">
        <v>202</v>
      </c>
      <c r="C109" s="27" t="s">
        <v>885</v>
      </c>
      <c r="D109" s="27" t="s">
        <v>263</v>
      </c>
    </row>
    <row r="110" spans="1:4" x14ac:dyDescent="0.2">
      <c r="A110" s="27"/>
      <c r="B110" s="27"/>
      <c r="C110" s="27"/>
      <c r="D110" s="27" t="s">
        <v>753</v>
      </c>
    </row>
    <row r="111" spans="1:4" x14ac:dyDescent="0.2">
      <c r="A111" s="27" t="s">
        <v>2461</v>
      </c>
      <c r="B111" s="27" t="s">
        <v>70</v>
      </c>
      <c r="C111" s="27" t="s">
        <v>885</v>
      </c>
      <c r="D111" s="27" t="s">
        <v>263</v>
      </c>
    </row>
    <row r="112" spans="1:4" x14ac:dyDescent="0.2">
      <c r="A112" s="27"/>
      <c r="B112" s="27"/>
      <c r="C112" s="27"/>
      <c r="D112" s="27" t="s">
        <v>753</v>
      </c>
    </row>
    <row r="113" spans="1:4" x14ac:dyDescent="0.2">
      <c r="A113" s="27"/>
      <c r="B113" s="27"/>
      <c r="C113" s="27"/>
      <c r="D113" s="27" t="s">
        <v>262</v>
      </c>
    </row>
    <row r="114" spans="1:4" x14ac:dyDescent="0.2">
      <c r="A114" s="27"/>
      <c r="B114" s="27"/>
      <c r="C114" s="27"/>
      <c r="D114" s="27" t="s">
        <v>754</v>
      </c>
    </row>
    <row r="115" spans="1:4" x14ac:dyDescent="0.2">
      <c r="A115" s="27" t="s">
        <v>2462</v>
      </c>
      <c r="B115" s="27" t="s">
        <v>203</v>
      </c>
      <c r="C115" s="27" t="s">
        <v>885</v>
      </c>
      <c r="D115" s="27" t="s">
        <v>263</v>
      </c>
    </row>
    <row r="116" spans="1:4" x14ac:dyDescent="0.2">
      <c r="A116" s="27"/>
      <c r="B116" s="27"/>
      <c r="C116" s="27"/>
      <c r="D116" s="27" t="s">
        <v>753</v>
      </c>
    </row>
    <row r="117" spans="1:4" x14ac:dyDescent="0.2">
      <c r="A117" s="27" t="s">
        <v>2463</v>
      </c>
      <c r="B117" s="27" t="s">
        <v>71</v>
      </c>
      <c r="C117" s="27" t="s">
        <v>885</v>
      </c>
      <c r="D117" s="27" t="s">
        <v>263</v>
      </c>
    </row>
    <row r="118" spans="1:4" x14ac:dyDescent="0.2">
      <c r="A118" s="27"/>
      <c r="B118" s="27"/>
      <c r="C118" s="27"/>
      <c r="D118" s="27" t="s">
        <v>753</v>
      </c>
    </row>
    <row r="119" spans="1:4" x14ac:dyDescent="0.2">
      <c r="A119" s="27" t="s">
        <v>2941</v>
      </c>
      <c r="B119" s="27" t="s">
        <v>72</v>
      </c>
      <c r="C119" s="27" t="s">
        <v>885</v>
      </c>
      <c r="D119" s="27" t="s">
        <v>263</v>
      </c>
    </row>
    <row r="120" spans="1:4" x14ac:dyDescent="0.2">
      <c r="A120" s="27"/>
      <c r="B120" s="27"/>
      <c r="C120" s="27"/>
      <c r="D120" s="27" t="s">
        <v>753</v>
      </c>
    </row>
    <row r="121" spans="1:4" x14ac:dyDescent="0.2">
      <c r="A121" s="27"/>
      <c r="B121" s="27"/>
      <c r="C121" s="27"/>
      <c r="D121" s="27" t="s">
        <v>264</v>
      </c>
    </row>
    <row r="122" spans="1:4" x14ac:dyDescent="0.2">
      <c r="A122" s="27" t="s">
        <v>2525</v>
      </c>
      <c r="B122" s="27" t="s">
        <v>2526</v>
      </c>
      <c r="C122" s="27" t="s">
        <v>885</v>
      </c>
      <c r="D122" s="27" t="s">
        <v>263</v>
      </c>
    </row>
    <row r="123" spans="1:4" x14ac:dyDescent="0.2">
      <c r="A123" s="27" t="s">
        <v>2950</v>
      </c>
      <c r="B123" s="27" t="s">
        <v>73</v>
      </c>
      <c r="C123" s="27" t="s">
        <v>885</v>
      </c>
      <c r="D123" s="27" t="s">
        <v>263</v>
      </c>
    </row>
    <row r="124" spans="1:4" x14ac:dyDescent="0.2">
      <c r="A124" s="27"/>
      <c r="B124" s="27"/>
      <c r="C124" s="27"/>
      <c r="D124" s="27" t="s">
        <v>753</v>
      </c>
    </row>
    <row r="125" spans="1:4" x14ac:dyDescent="0.2">
      <c r="A125" s="27"/>
      <c r="B125" s="27"/>
      <c r="C125" s="27"/>
      <c r="D125" s="27" t="s">
        <v>260</v>
      </c>
    </row>
    <row r="126" spans="1:4" x14ac:dyDescent="0.2">
      <c r="A126" s="27"/>
      <c r="B126" s="27"/>
      <c r="C126" s="27"/>
      <c r="D126" s="27" t="s">
        <v>264</v>
      </c>
    </row>
    <row r="127" spans="1:4" x14ac:dyDescent="0.2">
      <c r="A127" s="27" t="s">
        <v>2464</v>
      </c>
      <c r="B127" s="27" t="s">
        <v>957</v>
      </c>
      <c r="C127" s="27" t="s">
        <v>885</v>
      </c>
      <c r="D127" s="27" t="s">
        <v>263</v>
      </c>
    </row>
    <row r="128" spans="1:4" x14ac:dyDescent="0.2">
      <c r="A128" s="27"/>
      <c r="B128" s="27"/>
      <c r="C128" s="27"/>
      <c r="D128" s="27" t="s">
        <v>753</v>
      </c>
    </row>
    <row r="129" spans="1:4" x14ac:dyDescent="0.2">
      <c r="A129" s="27" t="s">
        <v>2957</v>
      </c>
      <c r="B129" s="27" t="s">
        <v>74</v>
      </c>
      <c r="C129" s="27" t="s">
        <v>885</v>
      </c>
      <c r="D129" s="27" t="s">
        <v>263</v>
      </c>
    </row>
    <row r="130" spans="1:4" x14ac:dyDescent="0.2">
      <c r="A130" s="27"/>
      <c r="B130" s="27"/>
      <c r="C130" s="27"/>
      <c r="D130" s="27" t="s">
        <v>753</v>
      </c>
    </row>
    <row r="131" spans="1:4" x14ac:dyDescent="0.2">
      <c r="A131" s="27"/>
      <c r="B131" s="27"/>
      <c r="C131" s="27"/>
      <c r="D131" s="27" t="s">
        <v>262</v>
      </c>
    </row>
    <row r="132" spans="1:4" x14ac:dyDescent="0.2">
      <c r="A132" s="27"/>
      <c r="B132" s="27"/>
      <c r="C132" s="27"/>
      <c r="D132" s="27" t="s">
        <v>264</v>
      </c>
    </row>
    <row r="133" spans="1:4" x14ac:dyDescent="0.2">
      <c r="A133" s="27" t="s">
        <v>2465</v>
      </c>
      <c r="B133" s="27" t="s">
        <v>1240</v>
      </c>
      <c r="C133" s="27" t="s">
        <v>885</v>
      </c>
      <c r="D133" s="27" t="s">
        <v>263</v>
      </c>
    </row>
    <row r="134" spans="1:4" x14ac:dyDescent="0.2">
      <c r="A134" s="27"/>
      <c r="B134" s="27"/>
      <c r="C134" s="27"/>
      <c r="D134" s="27" t="s">
        <v>753</v>
      </c>
    </row>
    <row r="135" spans="1:4" x14ac:dyDescent="0.2">
      <c r="A135" s="27"/>
      <c r="B135" s="27"/>
      <c r="C135" s="27"/>
      <c r="D135" s="27" t="s">
        <v>260</v>
      </c>
    </row>
    <row r="136" spans="1:4" x14ac:dyDescent="0.2">
      <c r="A136" s="27" t="s">
        <v>2956</v>
      </c>
      <c r="B136" s="27" t="s">
        <v>961</v>
      </c>
      <c r="C136" s="27" t="s">
        <v>885</v>
      </c>
      <c r="D136" s="27" t="s">
        <v>263</v>
      </c>
    </row>
    <row r="137" spans="1:4" x14ac:dyDescent="0.2">
      <c r="A137" s="27"/>
      <c r="B137" s="27"/>
      <c r="C137" s="27"/>
      <c r="D137" s="27" t="s">
        <v>753</v>
      </c>
    </row>
    <row r="138" spans="1:4" x14ac:dyDescent="0.2">
      <c r="A138" s="27" t="s">
        <v>2466</v>
      </c>
      <c r="B138" s="27" t="s">
        <v>968</v>
      </c>
      <c r="C138" s="27" t="s">
        <v>885</v>
      </c>
      <c r="D138" s="27" t="s">
        <v>263</v>
      </c>
    </row>
    <row r="139" spans="1:4" x14ac:dyDescent="0.2">
      <c r="A139" s="27"/>
      <c r="B139" s="27"/>
      <c r="C139" s="27"/>
      <c r="D139" s="27" t="s">
        <v>753</v>
      </c>
    </row>
    <row r="140" spans="1:4" x14ac:dyDescent="0.2">
      <c r="A140" s="27" t="s">
        <v>2947</v>
      </c>
      <c r="B140" s="27" t="s">
        <v>75</v>
      </c>
      <c r="C140" s="27" t="s">
        <v>885</v>
      </c>
      <c r="D140" s="27" t="s">
        <v>263</v>
      </c>
    </row>
    <row r="141" spans="1:4" x14ac:dyDescent="0.2">
      <c r="A141" s="27"/>
      <c r="B141" s="27"/>
      <c r="C141" s="27"/>
      <c r="D141" s="27" t="s">
        <v>753</v>
      </c>
    </row>
    <row r="142" spans="1:4" x14ac:dyDescent="0.2">
      <c r="A142" s="27"/>
      <c r="B142" s="27"/>
      <c r="C142" s="27"/>
      <c r="D142" s="27" t="s">
        <v>262</v>
      </c>
    </row>
    <row r="143" spans="1:4" x14ac:dyDescent="0.2">
      <c r="A143" s="27" t="s">
        <v>2958</v>
      </c>
      <c r="B143" s="27" t="s">
        <v>969</v>
      </c>
      <c r="C143" s="27" t="s">
        <v>885</v>
      </c>
      <c r="D143" s="27" t="s">
        <v>263</v>
      </c>
    </row>
    <row r="144" spans="1:4" x14ac:dyDescent="0.2">
      <c r="A144" s="27"/>
      <c r="B144" s="27"/>
      <c r="C144" s="27"/>
      <c r="D144" s="27" t="s">
        <v>753</v>
      </c>
    </row>
    <row r="145" spans="1:4" x14ac:dyDescent="0.2">
      <c r="A145" s="27" t="s">
        <v>2467</v>
      </c>
      <c r="B145" s="27" t="s">
        <v>76</v>
      </c>
      <c r="C145" s="27" t="s">
        <v>885</v>
      </c>
      <c r="D145" s="27" t="s">
        <v>263</v>
      </c>
    </row>
    <row r="146" spans="1:4" x14ac:dyDescent="0.2">
      <c r="A146" s="27"/>
      <c r="B146" s="27"/>
      <c r="C146" s="27"/>
      <c r="D146" s="27" t="s">
        <v>753</v>
      </c>
    </row>
    <row r="147" spans="1:4" x14ac:dyDescent="0.2">
      <c r="A147" s="27" t="s">
        <v>2959</v>
      </c>
      <c r="B147" s="27" t="s">
        <v>77</v>
      </c>
      <c r="C147" s="27" t="s">
        <v>885</v>
      </c>
      <c r="D147" s="27" t="s">
        <v>263</v>
      </c>
    </row>
    <row r="148" spans="1:4" x14ac:dyDescent="0.2">
      <c r="A148" s="27"/>
      <c r="B148" s="27"/>
      <c r="C148" s="27"/>
      <c r="D148" s="27" t="s">
        <v>753</v>
      </c>
    </row>
    <row r="149" spans="1:4" x14ac:dyDescent="0.2">
      <c r="A149" s="27" t="s">
        <v>2965</v>
      </c>
      <c r="B149" s="27" t="s">
        <v>963</v>
      </c>
      <c r="C149" s="27" t="s">
        <v>885</v>
      </c>
      <c r="D149" s="27" t="s">
        <v>263</v>
      </c>
    </row>
    <row r="150" spans="1:4" x14ac:dyDescent="0.2">
      <c r="A150" s="27"/>
      <c r="B150" s="27"/>
      <c r="C150" s="27"/>
      <c r="D150" s="27" t="s">
        <v>753</v>
      </c>
    </row>
    <row r="151" spans="1:4" x14ac:dyDescent="0.2">
      <c r="A151" s="27" t="s">
        <v>2948</v>
      </c>
      <c r="B151" s="27" t="s">
        <v>1237</v>
      </c>
      <c r="C151" s="27" t="s">
        <v>885</v>
      </c>
      <c r="D151" s="27" t="s">
        <v>263</v>
      </c>
    </row>
    <row r="152" spans="1:4" x14ac:dyDescent="0.2">
      <c r="A152" s="27"/>
      <c r="B152" s="27"/>
      <c r="C152" s="27"/>
      <c r="D152" s="27" t="s">
        <v>753</v>
      </c>
    </row>
    <row r="153" spans="1:4" x14ac:dyDescent="0.2">
      <c r="A153" s="27"/>
      <c r="B153" s="27"/>
      <c r="C153" s="27"/>
      <c r="D153" s="27" t="s">
        <v>262</v>
      </c>
    </row>
    <row r="154" spans="1:4" x14ac:dyDescent="0.2">
      <c r="A154" s="27"/>
      <c r="B154" s="27"/>
      <c r="C154" s="27"/>
      <c r="D154" s="27" t="s">
        <v>754</v>
      </c>
    </row>
    <row r="155" spans="1:4" x14ac:dyDescent="0.2">
      <c r="A155" s="27"/>
      <c r="B155" s="27"/>
      <c r="C155" s="27"/>
      <c r="D155" s="27" t="s">
        <v>755</v>
      </c>
    </row>
    <row r="156" spans="1:4" x14ac:dyDescent="0.2">
      <c r="A156" s="27"/>
      <c r="B156" s="27"/>
      <c r="C156" s="27"/>
      <c r="D156" s="27" t="s">
        <v>264</v>
      </c>
    </row>
    <row r="157" spans="1:4" x14ac:dyDescent="0.2">
      <c r="A157" s="27" t="s">
        <v>2468</v>
      </c>
      <c r="B157" s="27" t="s">
        <v>977</v>
      </c>
      <c r="C157" s="27" t="s">
        <v>885</v>
      </c>
      <c r="D157" s="27" t="s">
        <v>263</v>
      </c>
    </row>
    <row r="158" spans="1:4" x14ac:dyDescent="0.2">
      <c r="A158" s="27"/>
      <c r="B158" s="27"/>
      <c r="C158" s="27"/>
      <c r="D158" s="27" t="s">
        <v>262</v>
      </c>
    </row>
    <row r="159" spans="1:4" x14ac:dyDescent="0.2">
      <c r="A159" s="27" t="s">
        <v>3135</v>
      </c>
      <c r="B159" s="27" t="s">
        <v>308</v>
      </c>
      <c r="C159" s="27" t="s">
        <v>885</v>
      </c>
      <c r="D159" s="27" t="s">
        <v>263</v>
      </c>
    </row>
    <row r="160" spans="1:4" x14ac:dyDescent="0.2">
      <c r="A160" s="27"/>
      <c r="B160" s="27"/>
      <c r="C160" s="27"/>
      <c r="D160" s="27" t="s">
        <v>753</v>
      </c>
    </row>
    <row r="161" spans="1:4" x14ac:dyDescent="0.2">
      <c r="A161" s="27" t="s">
        <v>3136</v>
      </c>
      <c r="B161" s="27" t="s">
        <v>2487</v>
      </c>
      <c r="C161" s="27" t="s">
        <v>885</v>
      </c>
      <c r="D161" s="27" t="s">
        <v>263</v>
      </c>
    </row>
    <row r="162" spans="1:4" x14ac:dyDescent="0.2">
      <c r="A162" s="27" t="s">
        <v>2470</v>
      </c>
      <c r="B162" s="27" t="s">
        <v>1581</v>
      </c>
      <c r="C162" s="27" t="s">
        <v>885</v>
      </c>
      <c r="D162" s="27" t="s">
        <v>263</v>
      </c>
    </row>
    <row r="163" spans="1:4" x14ac:dyDescent="0.2">
      <c r="A163" s="27"/>
      <c r="B163" s="27"/>
      <c r="C163" s="27"/>
      <c r="D163" s="27" t="s">
        <v>262</v>
      </c>
    </row>
    <row r="164" spans="1:4" x14ac:dyDescent="0.2">
      <c r="A164" s="27" t="s">
        <v>2949</v>
      </c>
      <c r="B164" s="27" t="s">
        <v>309</v>
      </c>
      <c r="C164" s="27" t="s">
        <v>885</v>
      </c>
      <c r="D164" s="27" t="s">
        <v>263</v>
      </c>
    </row>
    <row r="165" spans="1:4" x14ac:dyDescent="0.2">
      <c r="A165" s="27"/>
      <c r="B165" s="27"/>
      <c r="C165" s="27"/>
      <c r="D165" s="27" t="s">
        <v>753</v>
      </c>
    </row>
    <row r="166" spans="1:4" x14ac:dyDescent="0.2">
      <c r="A166" s="27"/>
      <c r="B166" s="27"/>
      <c r="C166" s="27"/>
      <c r="D166" s="27" t="s">
        <v>755</v>
      </c>
    </row>
    <row r="167" spans="1:4" x14ac:dyDescent="0.2">
      <c r="A167" s="27" t="s">
        <v>2963</v>
      </c>
      <c r="B167" s="27" t="s">
        <v>199</v>
      </c>
      <c r="C167" s="27" t="s">
        <v>885</v>
      </c>
      <c r="D167" s="27" t="s">
        <v>263</v>
      </c>
    </row>
    <row r="168" spans="1:4" x14ac:dyDescent="0.2">
      <c r="A168" s="27"/>
      <c r="B168" s="27"/>
      <c r="C168" s="27"/>
      <c r="D168" s="27" t="s">
        <v>753</v>
      </c>
    </row>
    <row r="169" spans="1:4" x14ac:dyDescent="0.2">
      <c r="A169" s="27" t="s">
        <v>2471</v>
      </c>
      <c r="B169" s="27" t="s">
        <v>78</v>
      </c>
      <c r="C169" s="27" t="s">
        <v>885</v>
      </c>
      <c r="D169" s="27" t="s">
        <v>263</v>
      </c>
    </row>
    <row r="170" spans="1:4" x14ac:dyDescent="0.2">
      <c r="A170" s="27"/>
      <c r="B170" s="27"/>
      <c r="C170" s="27"/>
      <c r="D170" s="27" t="s">
        <v>753</v>
      </c>
    </row>
    <row r="171" spans="1:4" x14ac:dyDescent="0.2">
      <c r="A171" s="27" t="s">
        <v>3137</v>
      </c>
      <c r="B171" s="27" t="s">
        <v>958</v>
      </c>
      <c r="C171" s="27" t="s">
        <v>885</v>
      </c>
      <c r="D171" s="27" t="s">
        <v>753</v>
      </c>
    </row>
    <row r="172" spans="1:4" x14ac:dyDescent="0.2">
      <c r="A172" s="27"/>
      <c r="B172" s="27"/>
      <c r="C172" s="27"/>
      <c r="D172" s="27" t="s">
        <v>259</v>
      </c>
    </row>
    <row r="173" spans="1:4" x14ac:dyDescent="0.2">
      <c r="A173" s="27" t="s">
        <v>3138</v>
      </c>
      <c r="B173" s="27" t="s">
        <v>964</v>
      </c>
      <c r="C173" s="27" t="s">
        <v>885</v>
      </c>
      <c r="D173" s="27" t="s">
        <v>753</v>
      </c>
    </row>
    <row r="174" spans="1:4" x14ac:dyDescent="0.2">
      <c r="A174" s="27"/>
      <c r="B174" s="27"/>
      <c r="C174" s="27"/>
      <c r="D174" s="27" t="s">
        <v>259</v>
      </c>
    </row>
    <row r="175" spans="1:4" x14ac:dyDescent="0.2">
      <c r="A175" s="27" t="s">
        <v>2523</v>
      </c>
      <c r="B175" s="27" t="s">
        <v>2524</v>
      </c>
      <c r="C175" s="27" t="s">
        <v>885</v>
      </c>
      <c r="D175" s="27" t="s">
        <v>263</v>
      </c>
    </row>
    <row r="176" spans="1:4" x14ac:dyDescent="0.2">
      <c r="A176" s="27" t="s">
        <v>2521</v>
      </c>
      <c r="B176" s="27" t="s">
        <v>2522</v>
      </c>
      <c r="C176" s="27" t="s">
        <v>885</v>
      </c>
      <c r="D176" s="27" t="s">
        <v>263</v>
      </c>
    </row>
    <row r="177" spans="1:4" x14ac:dyDescent="0.2">
      <c r="A177" s="27" t="s">
        <v>2474</v>
      </c>
      <c r="B177" s="27" t="s">
        <v>962</v>
      </c>
      <c r="C177" s="27" t="s">
        <v>885</v>
      </c>
      <c r="D177" s="27" t="s">
        <v>263</v>
      </c>
    </row>
    <row r="178" spans="1:4" x14ac:dyDescent="0.2">
      <c r="A178" s="27"/>
      <c r="B178" s="27"/>
      <c r="C178" s="27"/>
      <c r="D178" s="27" t="s">
        <v>753</v>
      </c>
    </row>
    <row r="179" spans="1:4" x14ac:dyDescent="0.2">
      <c r="A179" s="27" t="s">
        <v>2075</v>
      </c>
      <c r="B179" s="27" t="s">
        <v>557</v>
      </c>
      <c r="C179" s="27" t="s">
        <v>2076</v>
      </c>
      <c r="D179" s="27" t="s">
        <v>753</v>
      </c>
    </row>
    <row r="180" spans="1:4" x14ac:dyDescent="0.2">
      <c r="A180" s="27" t="s">
        <v>2077</v>
      </c>
      <c r="B180" s="27" t="s">
        <v>894</v>
      </c>
      <c r="C180" s="27" t="s">
        <v>2076</v>
      </c>
      <c r="D180" s="27" t="s">
        <v>753</v>
      </c>
    </row>
    <row r="181" spans="1:4" x14ac:dyDescent="0.2">
      <c r="A181" s="27" t="s">
        <v>2078</v>
      </c>
      <c r="B181" s="27" t="s">
        <v>895</v>
      </c>
      <c r="C181" s="27" t="s">
        <v>2076</v>
      </c>
      <c r="D181" s="27" t="s">
        <v>753</v>
      </c>
    </row>
    <row r="182" spans="1:4" x14ac:dyDescent="0.2">
      <c r="A182" s="27" t="s">
        <v>2079</v>
      </c>
      <c r="B182" s="27" t="s">
        <v>893</v>
      </c>
      <c r="C182" s="27" t="s">
        <v>2076</v>
      </c>
      <c r="D182" s="27" t="s">
        <v>753</v>
      </c>
    </row>
    <row r="183" spans="1:4" x14ac:dyDescent="0.2">
      <c r="A183" s="27" t="s">
        <v>2080</v>
      </c>
      <c r="B183" s="27" t="s">
        <v>270</v>
      </c>
      <c r="C183" s="27" t="s">
        <v>2076</v>
      </c>
      <c r="D183" s="27" t="s">
        <v>753</v>
      </c>
    </row>
    <row r="184" spans="1:4" x14ac:dyDescent="0.2">
      <c r="A184" s="27" t="s">
        <v>2081</v>
      </c>
      <c r="B184" s="27" t="s">
        <v>271</v>
      </c>
      <c r="C184" s="27" t="s">
        <v>2076</v>
      </c>
      <c r="D184" s="27" t="s">
        <v>753</v>
      </c>
    </row>
    <row r="185" spans="1:4" x14ac:dyDescent="0.2">
      <c r="A185" s="27" t="s">
        <v>2082</v>
      </c>
      <c r="B185" s="27" t="s">
        <v>265</v>
      </c>
      <c r="C185" s="27" t="s">
        <v>2076</v>
      </c>
      <c r="D185" s="27" t="s">
        <v>753</v>
      </c>
    </row>
    <row r="186" spans="1:4" x14ac:dyDescent="0.2">
      <c r="A186" s="27" t="s">
        <v>2083</v>
      </c>
      <c r="B186" s="27" t="s">
        <v>256</v>
      </c>
      <c r="C186" s="27" t="s">
        <v>2076</v>
      </c>
      <c r="D186" s="27" t="s">
        <v>753</v>
      </c>
    </row>
    <row r="187" spans="1:4" x14ac:dyDescent="0.2">
      <c r="A187" s="27" t="s">
        <v>2084</v>
      </c>
      <c r="B187" s="27" t="s">
        <v>22</v>
      </c>
      <c r="C187" s="27" t="s">
        <v>2076</v>
      </c>
      <c r="D187" s="27" t="s">
        <v>753</v>
      </c>
    </row>
    <row r="188" spans="1:4" x14ac:dyDescent="0.2">
      <c r="A188" s="27" t="s">
        <v>2085</v>
      </c>
      <c r="B188" s="27" t="s">
        <v>475</v>
      </c>
      <c r="C188" s="27" t="s">
        <v>2076</v>
      </c>
      <c r="D188" s="27" t="s">
        <v>753</v>
      </c>
    </row>
    <row r="189" spans="1:4" x14ac:dyDescent="0.2">
      <c r="A189" s="27" t="s">
        <v>2086</v>
      </c>
      <c r="B189" s="27" t="s">
        <v>476</v>
      </c>
      <c r="C189" s="27" t="s">
        <v>2076</v>
      </c>
      <c r="D189" s="27" t="s">
        <v>753</v>
      </c>
    </row>
    <row r="190" spans="1:4" x14ac:dyDescent="0.2">
      <c r="A190" s="27" t="s">
        <v>2087</v>
      </c>
      <c r="B190" s="27" t="s">
        <v>424</v>
      </c>
      <c r="C190" s="27" t="s">
        <v>2076</v>
      </c>
      <c r="D190" s="27" t="s">
        <v>753</v>
      </c>
    </row>
    <row r="191" spans="1:4" x14ac:dyDescent="0.2">
      <c r="A191" s="27"/>
      <c r="B191" s="27"/>
      <c r="C191" s="27"/>
      <c r="D191" s="27" t="s">
        <v>754</v>
      </c>
    </row>
    <row r="192" spans="1:4" x14ac:dyDescent="0.2">
      <c r="A192" s="27" t="s">
        <v>2300</v>
      </c>
      <c r="B192" s="27" t="s">
        <v>838</v>
      </c>
      <c r="C192" s="27" t="s">
        <v>2076</v>
      </c>
      <c r="D192" s="27" t="s">
        <v>753</v>
      </c>
    </row>
    <row r="193" spans="1:4" x14ac:dyDescent="0.2">
      <c r="A193" s="27"/>
      <c r="B193" s="27"/>
      <c r="C193" s="27"/>
      <c r="D193" s="27" t="s">
        <v>264</v>
      </c>
    </row>
    <row r="194" spans="1:4" x14ac:dyDescent="0.2">
      <c r="A194" s="27" t="s">
        <v>2088</v>
      </c>
      <c r="B194" s="27" t="s">
        <v>472</v>
      </c>
      <c r="C194" s="27" t="s">
        <v>2076</v>
      </c>
      <c r="D194" s="27" t="s">
        <v>753</v>
      </c>
    </row>
    <row r="195" spans="1:4" x14ac:dyDescent="0.2">
      <c r="A195" s="27" t="s">
        <v>3107</v>
      </c>
      <c r="B195" s="27" t="s">
        <v>553</v>
      </c>
      <c r="C195" s="27" t="s">
        <v>2076</v>
      </c>
      <c r="D195" s="27" t="s">
        <v>753</v>
      </c>
    </row>
    <row r="196" spans="1:4" x14ac:dyDescent="0.2">
      <c r="A196" s="27" t="s">
        <v>2089</v>
      </c>
      <c r="B196" s="27" t="s">
        <v>556</v>
      </c>
      <c r="C196" s="27" t="s">
        <v>2076</v>
      </c>
      <c r="D196" s="27" t="s">
        <v>753</v>
      </c>
    </row>
    <row r="197" spans="1:4" x14ac:dyDescent="0.2">
      <c r="A197" s="27" t="s">
        <v>2090</v>
      </c>
      <c r="B197" s="27" t="s">
        <v>555</v>
      </c>
      <c r="C197" s="27" t="s">
        <v>2076</v>
      </c>
      <c r="D197" s="27" t="s">
        <v>753</v>
      </c>
    </row>
    <row r="198" spans="1:4" x14ac:dyDescent="0.2">
      <c r="A198" s="27" t="s">
        <v>2091</v>
      </c>
      <c r="B198" s="27" t="s">
        <v>425</v>
      </c>
      <c r="C198" s="27" t="s">
        <v>2076</v>
      </c>
      <c r="D198" s="27" t="s">
        <v>753</v>
      </c>
    </row>
    <row r="199" spans="1:4" x14ac:dyDescent="0.2">
      <c r="A199" s="27" t="s">
        <v>2092</v>
      </c>
      <c r="B199" s="27" t="s">
        <v>426</v>
      </c>
      <c r="C199" s="27" t="s">
        <v>2076</v>
      </c>
      <c r="D199" s="27" t="s">
        <v>753</v>
      </c>
    </row>
    <row r="200" spans="1:4" x14ac:dyDescent="0.2">
      <c r="A200" s="27" t="s">
        <v>2093</v>
      </c>
      <c r="B200" s="27" t="s">
        <v>1118</v>
      </c>
      <c r="C200" s="27" t="s">
        <v>2076</v>
      </c>
      <c r="D200" s="27" t="s">
        <v>753</v>
      </c>
    </row>
    <row r="201" spans="1:4" x14ac:dyDescent="0.2">
      <c r="A201" s="27" t="s">
        <v>2094</v>
      </c>
      <c r="B201" s="27" t="s">
        <v>624</v>
      </c>
      <c r="C201" s="27" t="s">
        <v>2076</v>
      </c>
      <c r="D201" s="27" t="s">
        <v>753</v>
      </c>
    </row>
    <row r="202" spans="1:4" x14ac:dyDescent="0.2">
      <c r="A202" s="27" t="s">
        <v>2095</v>
      </c>
      <c r="B202" s="27" t="s">
        <v>626</v>
      </c>
      <c r="C202" s="27" t="s">
        <v>2076</v>
      </c>
      <c r="D202" s="27" t="s">
        <v>753</v>
      </c>
    </row>
    <row r="203" spans="1:4" x14ac:dyDescent="0.2">
      <c r="A203" s="27" t="s">
        <v>2096</v>
      </c>
      <c r="B203" s="27" t="s">
        <v>628</v>
      </c>
      <c r="C203" s="27" t="s">
        <v>2076</v>
      </c>
      <c r="D203" s="27" t="s">
        <v>753</v>
      </c>
    </row>
    <row r="204" spans="1:4" x14ac:dyDescent="0.2">
      <c r="A204" s="27" t="s">
        <v>2097</v>
      </c>
      <c r="B204" s="27" t="s">
        <v>2029</v>
      </c>
      <c r="C204" s="27" t="s">
        <v>2076</v>
      </c>
      <c r="D204" s="27" t="s">
        <v>753</v>
      </c>
    </row>
    <row r="205" spans="1:4" x14ac:dyDescent="0.2">
      <c r="A205" s="27" t="s">
        <v>2098</v>
      </c>
      <c r="B205" s="27" t="s">
        <v>625</v>
      </c>
      <c r="C205" s="27" t="s">
        <v>2076</v>
      </c>
      <c r="D205" s="27" t="s">
        <v>753</v>
      </c>
    </row>
    <row r="206" spans="1:4" x14ac:dyDescent="0.2">
      <c r="A206" s="27"/>
      <c r="B206" s="27"/>
      <c r="C206" s="27"/>
      <c r="D206" s="27" t="s">
        <v>264</v>
      </c>
    </row>
    <row r="207" spans="1:4" x14ac:dyDescent="0.2">
      <c r="A207" s="27" t="s">
        <v>2099</v>
      </c>
      <c r="B207" s="27" t="s">
        <v>627</v>
      </c>
      <c r="C207" s="27" t="s">
        <v>2076</v>
      </c>
      <c r="D207" s="27" t="s">
        <v>753</v>
      </c>
    </row>
    <row r="208" spans="1:4" x14ac:dyDescent="0.2">
      <c r="A208" s="27"/>
      <c r="B208" s="27"/>
      <c r="C208" s="27"/>
      <c r="D208" s="27" t="s">
        <v>264</v>
      </c>
    </row>
    <row r="209" spans="1:4" x14ac:dyDescent="0.2">
      <c r="A209" s="27" t="s">
        <v>2100</v>
      </c>
      <c r="B209" s="27" t="s">
        <v>960</v>
      </c>
      <c r="C209" s="27" t="s">
        <v>2076</v>
      </c>
      <c r="D209" s="27" t="s">
        <v>753</v>
      </c>
    </row>
    <row r="210" spans="1:4" x14ac:dyDescent="0.2">
      <c r="A210" s="27" t="s">
        <v>2101</v>
      </c>
      <c r="B210" s="27" t="s">
        <v>959</v>
      </c>
      <c r="C210" s="27" t="s">
        <v>2076</v>
      </c>
      <c r="D210" s="27" t="s">
        <v>753</v>
      </c>
    </row>
    <row r="211" spans="1:4" x14ac:dyDescent="0.2">
      <c r="A211" s="27" t="s">
        <v>2102</v>
      </c>
      <c r="B211" s="27" t="s">
        <v>971</v>
      </c>
      <c r="C211" s="27" t="s">
        <v>2076</v>
      </c>
      <c r="D211" s="27" t="s">
        <v>753</v>
      </c>
    </row>
    <row r="212" spans="1:4" x14ac:dyDescent="0.2">
      <c r="A212" s="27" t="s">
        <v>2103</v>
      </c>
      <c r="B212" s="27" t="s">
        <v>623</v>
      </c>
      <c r="C212" s="27" t="s">
        <v>2076</v>
      </c>
      <c r="D212" s="27" t="s">
        <v>753</v>
      </c>
    </row>
    <row r="213" spans="1:4" x14ac:dyDescent="0.2">
      <c r="A213" s="27" t="s">
        <v>2104</v>
      </c>
      <c r="B213" s="27" t="s">
        <v>390</v>
      </c>
      <c r="C213" s="27" t="s">
        <v>2076</v>
      </c>
      <c r="D213" s="27" t="s">
        <v>753</v>
      </c>
    </row>
    <row r="214" spans="1:4" x14ac:dyDescent="0.2">
      <c r="A214" s="27" t="s">
        <v>2105</v>
      </c>
      <c r="B214" s="27" t="s">
        <v>386</v>
      </c>
      <c r="C214" s="27" t="s">
        <v>2076</v>
      </c>
      <c r="D214" s="27" t="s">
        <v>753</v>
      </c>
    </row>
    <row r="215" spans="1:4" x14ac:dyDescent="0.2">
      <c r="A215" s="27" t="s">
        <v>2106</v>
      </c>
      <c r="B215" s="27" t="s">
        <v>391</v>
      </c>
      <c r="C215" s="27" t="s">
        <v>2076</v>
      </c>
      <c r="D215" s="27" t="s">
        <v>753</v>
      </c>
    </row>
    <row r="216" spans="1:4" x14ac:dyDescent="0.2">
      <c r="A216" s="27" t="s">
        <v>2107</v>
      </c>
      <c r="B216" s="27" t="s">
        <v>392</v>
      </c>
      <c r="C216" s="27" t="s">
        <v>2076</v>
      </c>
      <c r="D216" s="27" t="s">
        <v>753</v>
      </c>
    </row>
    <row r="217" spans="1:4" x14ac:dyDescent="0.2">
      <c r="A217" s="27" t="s">
        <v>2108</v>
      </c>
      <c r="B217" s="27" t="s">
        <v>387</v>
      </c>
      <c r="C217" s="27" t="s">
        <v>2076</v>
      </c>
      <c r="D217" s="27" t="s">
        <v>753</v>
      </c>
    </row>
    <row r="218" spans="1:4" x14ac:dyDescent="0.2">
      <c r="A218" s="27" t="s">
        <v>2109</v>
      </c>
      <c r="B218" s="27" t="s">
        <v>217</v>
      </c>
      <c r="C218" s="27" t="s">
        <v>2076</v>
      </c>
      <c r="D218" s="27" t="s">
        <v>753</v>
      </c>
    </row>
    <row r="219" spans="1:4" x14ac:dyDescent="0.2">
      <c r="A219" s="27" t="s">
        <v>2110</v>
      </c>
      <c r="B219" s="27" t="s">
        <v>388</v>
      </c>
      <c r="C219" s="27" t="s">
        <v>2076</v>
      </c>
      <c r="D219" s="27" t="s">
        <v>753</v>
      </c>
    </row>
    <row r="220" spans="1:4" x14ac:dyDescent="0.2">
      <c r="A220" s="27" t="s">
        <v>2111</v>
      </c>
      <c r="B220" s="27" t="s">
        <v>389</v>
      </c>
      <c r="C220" s="27" t="s">
        <v>2076</v>
      </c>
      <c r="D220" s="27" t="s">
        <v>753</v>
      </c>
    </row>
    <row r="221" spans="1:4" x14ac:dyDescent="0.2">
      <c r="A221" s="27" t="s">
        <v>2112</v>
      </c>
      <c r="B221" s="27" t="s">
        <v>385</v>
      </c>
      <c r="C221" s="27" t="s">
        <v>2076</v>
      </c>
      <c r="D221" s="27" t="s">
        <v>753</v>
      </c>
    </row>
    <row r="222" spans="1:4" x14ac:dyDescent="0.2">
      <c r="A222" s="27" t="s">
        <v>2113</v>
      </c>
      <c r="B222" s="27" t="s">
        <v>395</v>
      </c>
      <c r="C222" s="27" t="s">
        <v>2076</v>
      </c>
      <c r="D222" s="27" t="s">
        <v>753</v>
      </c>
    </row>
    <row r="223" spans="1:4" x14ac:dyDescent="0.2">
      <c r="A223" s="27" t="s">
        <v>2114</v>
      </c>
      <c r="B223" s="27" t="s">
        <v>393</v>
      </c>
      <c r="C223" s="27" t="s">
        <v>2076</v>
      </c>
      <c r="D223" s="27" t="s">
        <v>753</v>
      </c>
    </row>
    <row r="224" spans="1:4" x14ac:dyDescent="0.2">
      <c r="A224" s="27" t="s">
        <v>2115</v>
      </c>
      <c r="B224" s="27" t="s">
        <v>215</v>
      </c>
      <c r="C224" s="27" t="s">
        <v>2076</v>
      </c>
      <c r="D224" s="27" t="s">
        <v>753</v>
      </c>
    </row>
    <row r="225" spans="1:4" x14ac:dyDescent="0.2">
      <c r="A225" s="27" t="s">
        <v>2116</v>
      </c>
      <c r="B225" s="27" t="s">
        <v>394</v>
      </c>
      <c r="C225" s="27" t="s">
        <v>2076</v>
      </c>
      <c r="D225" s="27" t="s">
        <v>753</v>
      </c>
    </row>
    <row r="226" spans="1:4" x14ac:dyDescent="0.2">
      <c r="A226" s="27" t="s">
        <v>2117</v>
      </c>
      <c r="B226" s="27" t="s">
        <v>216</v>
      </c>
      <c r="C226" s="27" t="s">
        <v>2076</v>
      </c>
      <c r="D226" s="27" t="s">
        <v>753</v>
      </c>
    </row>
    <row r="227" spans="1:4" x14ac:dyDescent="0.2">
      <c r="A227" s="27" t="s">
        <v>3139</v>
      </c>
      <c r="B227" s="27" t="s">
        <v>2418</v>
      </c>
      <c r="C227" s="27" t="s">
        <v>2076</v>
      </c>
      <c r="D227" s="27" t="s">
        <v>753</v>
      </c>
    </row>
    <row r="228" spans="1:4" x14ac:dyDescent="0.2">
      <c r="A228" s="27" t="s">
        <v>2118</v>
      </c>
      <c r="B228" s="27" t="s">
        <v>539</v>
      </c>
      <c r="C228" s="27" t="s">
        <v>2076</v>
      </c>
      <c r="D228" s="27" t="s">
        <v>753</v>
      </c>
    </row>
    <row r="229" spans="1:4" x14ac:dyDescent="0.2">
      <c r="A229" s="27"/>
      <c r="B229" s="27"/>
      <c r="C229" s="27"/>
      <c r="D229" s="27" t="s">
        <v>264</v>
      </c>
    </row>
    <row r="230" spans="1:4" x14ac:dyDescent="0.2">
      <c r="A230" s="27" t="s">
        <v>2119</v>
      </c>
      <c r="B230" s="27" t="s">
        <v>1403</v>
      </c>
      <c r="C230" s="27" t="s">
        <v>2076</v>
      </c>
      <c r="D230" s="27" t="s">
        <v>753</v>
      </c>
    </row>
    <row r="231" spans="1:4" x14ac:dyDescent="0.2">
      <c r="A231" s="27"/>
      <c r="B231" s="27"/>
      <c r="C231" s="27"/>
      <c r="D231" s="27" t="s">
        <v>264</v>
      </c>
    </row>
    <row r="232" spans="1:4" x14ac:dyDescent="0.2">
      <c r="A232" s="27" t="s">
        <v>2120</v>
      </c>
      <c r="B232" s="27" t="s">
        <v>1119</v>
      </c>
      <c r="C232" s="27" t="s">
        <v>2076</v>
      </c>
      <c r="D232" s="27" t="s">
        <v>753</v>
      </c>
    </row>
    <row r="233" spans="1:4" x14ac:dyDescent="0.2">
      <c r="A233" s="27"/>
      <c r="B233" s="27"/>
      <c r="C233" s="27"/>
      <c r="D233" s="27" t="s">
        <v>264</v>
      </c>
    </row>
    <row r="234" spans="1:4" x14ac:dyDescent="0.2">
      <c r="A234" s="27" t="s">
        <v>2121</v>
      </c>
      <c r="B234" s="27" t="s">
        <v>535</v>
      </c>
      <c r="C234" s="27" t="s">
        <v>2076</v>
      </c>
      <c r="D234" s="27" t="s">
        <v>753</v>
      </c>
    </row>
    <row r="235" spans="1:4" x14ac:dyDescent="0.2">
      <c r="A235" s="27" t="s">
        <v>2122</v>
      </c>
      <c r="B235" s="27" t="s">
        <v>550</v>
      </c>
      <c r="C235" s="27" t="s">
        <v>2076</v>
      </c>
      <c r="D235" s="27" t="s">
        <v>753</v>
      </c>
    </row>
    <row r="236" spans="1:4" x14ac:dyDescent="0.2">
      <c r="A236" s="27" t="s">
        <v>2123</v>
      </c>
      <c r="B236" s="27" t="s">
        <v>551</v>
      </c>
      <c r="C236" s="27" t="s">
        <v>2076</v>
      </c>
      <c r="D236" s="27" t="s">
        <v>753</v>
      </c>
    </row>
    <row r="237" spans="1:4" x14ac:dyDescent="0.2">
      <c r="A237" s="27" t="s">
        <v>2124</v>
      </c>
      <c r="B237" s="27" t="s">
        <v>552</v>
      </c>
      <c r="C237" s="27" t="s">
        <v>2076</v>
      </c>
      <c r="D237" s="27" t="s">
        <v>753</v>
      </c>
    </row>
    <row r="238" spans="1:4" x14ac:dyDescent="0.2">
      <c r="A238" s="27" t="s">
        <v>2125</v>
      </c>
      <c r="B238" s="27" t="s">
        <v>534</v>
      </c>
      <c r="C238" s="27" t="s">
        <v>2076</v>
      </c>
      <c r="D238" s="27" t="s">
        <v>753</v>
      </c>
    </row>
    <row r="239" spans="1:4" x14ac:dyDescent="0.2">
      <c r="A239" s="27" t="s">
        <v>2686</v>
      </c>
      <c r="B239" s="27" t="s">
        <v>2684</v>
      </c>
      <c r="C239" s="27" t="s">
        <v>2076</v>
      </c>
      <c r="D239" s="27" t="s">
        <v>753</v>
      </c>
    </row>
    <row r="240" spans="1:4" x14ac:dyDescent="0.2">
      <c r="A240" s="27" t="s">
        <v>2126</v>
      </c>
      <c r="B240" s="27" t="s">
        <v>540</v>
      </c>
      <c r="C240" s="27" t="s">
        <v>2076</v>
      </c>
      <c r="D240" s="27" t="s">
        <v>753</v>
      </c>
    </row>
    <row r="241" spans="1:4" x14ac:dyDescent="0.2">
      <c r="A241" s="27" t="s">
        <v>2127</v>
      </c>
      <c r="B241" s="27" t="s">
        <v>536</v>
      </c>
      <c r="C241" s="27" t="s">
        <v>2076</v>
      </c>
      <c r="D241" s="27" t="s">
        <v>753</v>
      </c>
    </row>
    <row r="242" spans="1:4" x14ac:dyDescent="0.2">
      <c r="A242" s="27" t="s">
        <v>2128</v>
      </c>
      <c r="B242" s="27" t="s">
        <v>538</v>
      </c>
      <c r="C242" s="27" t="s">
        <v>2076</v>
      </c>
      <c r="D242" s="27" t="s">
        <v>753</v>
      </c>
    </row>
    <row r="243" spans="1:4" x14ac:dyDescent="0.2">
      <c r="A243" s="27"/>
      <c r="B243" s="27"/>
      <c r="C243" s="27"/>
      <c r="D243" s="27" t="s">
        <v>264</v>
      </c>
    </row>
    <row r="244" spans="1:4" x14ac:dyDescent="0.2">
      <c r="A244" s="27" t="s">
        <v>2129</v>
      </c>
      <c r="B244" s="27" t="s">
        <v>537</v>
      </c>
      <c r="C244" s="27" t="s">
        <v>2076</v>
      </c>
      <c r="D244" s="27" t="s">
        <v>753</v>
      </c>
    </row>
    <row r="245" spans="1:4" x14ac:dyDescent="0.2">
      <c r="A245" s="27" t="s">
        <v>2130</v>
      </c>
      <c r="B245" s="27" t="s">
        <v>541</v>
      </c>
      <c r="C245" s="27" t="s">
        <v>2076</v>
      </c>
      <c r="D245" s="27" t="s">
        <v>753</v>
      </c>
    </row>
    <row r="246" spans="1:4" x14ac:dyDescent="0.2">
      <c r="A246" s="27"/>
      <c r="B246" s="27"/>
      <c r="C246" s="27"/>
      <c r="D246" s="27" t="s">
        <v>264</v>
      </c>
    </row>
    <row r="247" spans="1:4" x14ac:dyDescent="0.2">
      <c r="A247" s="27" t="s">
        <v>2131</v>
      </c>
      <c r="B247" s="27" t="s">
        <v>542</v>
      </c>
      <c r="C247" s="27" t="s">
        <v>2076</v>
      </c>
      <c r="D247" s="27" t="s">
        <v>753</v>
      </c>
    </row>
    <row r="248" spans="1:4" x14ac:dyDescent="0.2">
      <c r="A248" s="27"/>
      <c r="B248" s="27"/>
      <c r="C248" s="27"/>
      <c r="D248" s="27" t="s">
        <v>264</v>
      </c>
    </row>
    <row r="249" spans="1:4" x14ac:dyDescent="0.2">
      <c r="A249" s="27" t="s">
        <v>2132</v>
      </c>
      <c r="B249" s="27" t="s">
        <v>547</v>
      </c>
      <c r="C249" s="27" t="s">
        <v>2076</v>
      </c>
      <c r="D249" s="27" t="s">
        <v>753</v>
      </c>
    </row>
    <row r="250" spans="1:4" x14ac:dyDescent="0.2">
      <c r="A250" s="27" t="s">
        <v>2133</v>
      </c>
      <c r="B250" s="27" t="s">
        <v>548</v>
      </c>
      <c r="C250" s="27" t="s">
        <v>2076</v>
      </c>
      <c r="D250" s="27" t="s">
        <v>753</v>
      </c>
    </row>
    <row r="251" spans="1:4" x14ac:dyDescent="0.2">
      <c r="A251" s="27" t="s">
        <v>2134</v>
      </c>
      <c r="B251" s="27" t="s">
        <v>549</v>
      </c>
      <c r="C251" s="27" t="s">
        <v>2076</v>
      </c>
      <c r="D251" s="27" t="s">
        <v>753</v>
      </c>
    </row>
    <row r="252" spans="1:4" x14ac:dyDescent="0.2">
      <c r="A252" s="27" t="s">
        <v>2135</v>
      </c>
      <c r="B252" s="27" t="s">
        <v>543</v>
      </c>
      <c r="C252" s="27" t="s">
        <v>2076</v>
      </c>
      <c r="D252" s="27" t="s">
        <v>753</v>
      </c>
    </row>
    <row r="253" spans="1:4" x14ac:dyDescent="0.2">
      <c r="A253" s="27" t="s">
        <v>2136</v>
      </c>
      <c r="B253" s="27" t="s">
        <v>533</v>
      </c>
      <c r="C253" s="27" t="s">
        <v>2076</v>
      </c>
      <c r="D253" s="27" t="s">
        <v>753</v>
      </c>
    </row>
    <row r="254" spans="1:4" x14ac:dyDescent="0.2">
      <c r="A254" s="27" t="s">
        <v>2137</v>
      </c>
      <c r="B254" s="27" t="s">
        <v>2030</v>
      </c>
      <c r="C254" s="27" t="s">
        <v>2076</v>
      </c>
      <c r="D254" s="27" t="s">
        <v>753</v>
      </c>
    </row>
    <row r="255" spans="1:4" x14ac:dyDescent="0.2">
      <c r="A255" s="27" t="s">
        <v>2288</v>
      </c>
      <c r="B255" s="27" t="s">
        <v>473</v>
      </c>
      <c r="C255" s="27" t="s">
        <v>2076</v>
      </c>
      <c r="D255" s="27" t="s">
        <v>753</v>
      </c>
    </row>
    <row r="256" spans="1:4" x14ac:dyDescent="0.2">
      <c r="A256" s="27" t="s">
        <v>2138</v>
      </c>
      <c r="B256" s="27" t="s">
        <v>474</v>
      </c>
      <c r="C256" s="27" t="s">
        <v>2076</v>
      </c>
      <c r="D256" s="27" t="s">
        <v>753</v>
      </c>
    </row>
    <row r="257" spans="1:4" x14ac:dyDescent="0.2">
      <c r="A257" s="27" t="s">
        <v>2139</v>
      </c>
      <c r="B257" s="27" t="s">
        <v>896</v>
      </c>
      <c r="C257" s="27" t="s">
        <v>2076</v>
      </c>
      <c r="D257" s="27" t="s">
        <v>753</v>
      </c>
    </row>
    <row r="258" spans="1:4" x14ac:dyDescent="0.2">
      <c r="A258" s="27"/>
      <c r="B258" s="27"/>
      <c r="C258" s="27"/>
      <c r="D258" s="27" t="s">
        <v>754</v>
      </c>
    </row>
    <row r="259" spans="1:4" x14ac:dyDescent="0.2">
      <c r="A259" s="27" t="s">
        <v>2140</v>
      </c>
      <c r="B259" s="27" t="s">
        <v>148</v>
      </c>
      <c r="C259" s="27" t="s">
        <v>2076</v>
      </c>
      <c r="D259" s="27" t="s">
        <v>753</v>
      </c>
    </row>
    <row r="260" spans="1:4" x14ac:dyDescent="0.2">
      <c r="A260" s="27" t="s">
        <v>2141</v>
      </c>
      <c r="B260" s="27" t="s">
        <v>147</v>
      </c>
      <c r="C260" s="27" t="s">
        <v>2076</v>
      </c>
      <c r="D260" s="27" t="s">
        <v>753</v>
      </c>
    </row>
    <row r="261" spans="1:4" x14ac:dyDescent="0.2">
      <c r="A261" s="27"/>
      <c r="B261" s="27"/>
      <c r="C261" s="27"/>
      <c r="D261" s="27" t="s">
        <v>264</v>
      </c>
    </row>
    <row r="262" spans="1:4" x14ac:dyDescent="0.2">
      <c r="A262" s="27" t="s">
        <v>2687</v>
      </c>
      <c r="B262" s="27" t="s">
        <v>2685</v>
      </c>
      <c r="C262" s="27" t="s">
        <v>2076</v>
      </c>
      <c r="D262" s="27" t="s">
        <v>753</v>
      </c>
    </row>
    <row r="263" spans="1:4" x14ac:dyDescent="0.2">
      <c r="A263" s="27" t="s">
        <v>2142</v>
      </c>
      <c r="B263" s="27" t="s">
        <v>897</v>
      </c>
      <c r="C263" s="27" t="s">
        <v>2076</v>
      </c>
      <c r="D263" s="27" t="s">
        <v>753</v>
      </c>
    </row>
    <row r="264" spans="1:4" x14ac:dyDescent="0.2">
      <c r="A264" s="27" t="s">
        <v>2143</v>
      </c>
      <c r="B264" s="27" t="s">
        <v>1681</v>
      </c>
      <c r="C264" s="27" t="s">
        <v>2076</v>
      </c>
      <c r="D264" s="27" t="s">
        <v>753</v>
      </c>
    </row>
    <row r="265" spans="1:4" x14ac:dyDescent="0.2">
      <c r="A265" s="27" t="s">
        <v>2280</v>
      </c>
      <c r="B265" s="27" t="s">
        <v>831</v>
      </c>
      <c r="C265" s="27" t="s">
        <v>2076</v>
      </c>
      <c r="D265" s="27" t="s">
        <v>753</v>
      </c>
    </row>
    <row r="266" spans="1:4" x14ac:dyDescent="0.2">
      <c r="A266" s="27" t="s">
        <v>2304</v>
      </c>
      <c r="B266" s="27" t="s">
        <v>840</v>
      </c>
      <c r="C266" s="27" t="s">
        <v>2076</v>
      </c>
      <c r="D266" s="27" t="s">
        <v>753</v>
      </c>
    </row>
    <row r="267" spans="1:4" x14ac:dyDescent="0.2">
      <c r="A267" s="27" t="s">
        <v>2144</v>
      </c>
      <c r="B267" s="27" t="s">
        <v>837</v>
      </c>
      <c r="C267" s="27" t="s">
        <v>2076</v>
      </c>
      <c r="D267" s="27" t="s">
        <v>753</v>
      </c>
    </row>
    <row r="268" spans="1:4" x14ac:dyDescent="0.2">
      <c r="A268" s="27" t="s">
        <v>2145</v>
      </c>
      <c r="B268" s="27" t="s">
        <v>428</v>
      </c>
      <c r="C268" s="27" t="s">
        <v>2076</v>
      </c>
      <c r="D268" s="27" t="s">
        <v>753</v>
      </c>
    </row>
    <row r="269" spans="1:4" x14ac:dyDescent="0.2">
      <c r="A269" s="27" t="s">
        <v>2146</v>
      </c>
      <c r="B269" s="27" t="s">
        <v>429</v>
      </c>
      <c r="C269" s="27" t="s">
        <v>2076</v>
      </c>
      <c r="D269" s="27" t="s">
        <v>753</v>
      </c>
    </row>
    <row r="270" spans="1:4" x14ac:dyDescent="0.2">
      <c r="A270" s="27" t="s">
        <v>2147</v>
      </c>
      <c r="B270" s="27" t="s">
        <v>430</v>
      </c>
      <c r="C270" s="27" t="s">
        <v>2076</v>
      </c>
      <c r="D270" s="27" t="s">
        <v>753</v>
      </c>
    </row>
    <row r="271" spans="1:4" x14ac:dyDescent="0.2">
      <c r="A271" s="27" t="s">
        <v>2148</v>
      </c>
      <c r="B271" s="27" t="s">
        <v>431</v>
      </c>
      <c r="C271" s="27" t="s">
        <v>2076</v>
      </c>
      <c r="D271" s="27" t="s">
        <v>753</v>
      </c>
    </row>
    <row r="272" spans="1:4" x14ac:dyDescent="0.2">
      <c r="A272" s="27" t="s">
        <v>2149</v>
      </c>
      <c r="B272" s="27" t="s">
        <v>432</v>
      </c>
      <c r="C272" s="27" t="s">
        <v>2076</v>
      </c>
      <c r="D272" s="27" t="s">
        <v>753</v>
      </c>
    </row>
    <row r="273" spans="1:4" x14ac:dyDescent="0.2">
      <c r="A273" s="27" t="s">
        <v>2150</v>
      </c>
      <c r="B273" s="27" t="s">
        <v>433</v>
      </c>
      <c r="C273" s="27" t="s">
        <v>2076</v>
      </c>
      <c r="D273" s="27" t="s">
        <v>753</v>
      </c>
    </row>
    <row r="274" spans="1:4" x14ac:dyDescent="0.2">
      <c r="A274" s="27" t="s">
        <v>2151</v>
      </c>
      <c r="B274" s="27" t="s">
        <v>460</v>
      </c>
      <c r="C274" s="27" t="s">
        <v>2076</v>
      </c>
      <c r="D274" s="27" t="s">
        <v>753</v>
      </c>
    </row>
    <row r="275" spans="1:4" x14ac:dyDescent="0.2">
      <c r="A275" s="27" t="s">
        <v>2152</v>
      </c>
      <c r="B275" s="27" t="s">
        <v>461</v>
      </c>
      <c r="C275" s="27" t="s">
        <v>2076</v>
      </c>
      <c r="D275" s="27" t="s">
        <v>753</v>
      </c>
    </row>
    <row r="276" spans="1:4" x14ac:dyDescent="0.2">
      <c r="A276" s="27" t="s">
        <v>2153</v>
      </c>
      <c r="B276" s="27" t="s">
        <v>462</v>
      </c>
      <c r="C276" s="27" t="s">
        <v>2076</v>
      </c>
      <c r="D276" s="27" t="s">
        <v>753</v>
      </c>
    </row>
    <row r="277" spans="1:4" x14ac:dyDescent="0.2">
      <c r="A277" s="27" t="s">
        <v>2154</v>
      </c>
      <c r="B277" s="27" t="s">
        <v>463</v>
      </c>
      <c r="C277" s="27" t="s">
        <v>2076</v>
      </c>
      <c r="D277" s="27" t="s">
        <v>753</v>
      </c>
    </row>
    <row r="278" spans="1:4" x14ac:dyDescent="0.2">
      <c r="A278" s="27" t="s">
        <v>2155</v>
      </c>
      <c r="B278" s="27" t="s">
        <v>464</v>
      </c>
      <c r="C278" s="27" t="s">
        <v>2076</v>
      </c>
      <c r="D278" s="27" t="s">
        <v>753</v>
      </c>
    </row>
    <row r="279" spans="1:4" x14ac:dyDescent="0.2">
      <c r="A279" s="27" t="s">
        <v>2156</v>
      </c>
      <c r="B279" s="27" t="s">
        <v>427</v>
      </c>
      <c r="C279" s="27" t="s">
        <v>2076</v>
      </c>
      <c r="D279" s="27" t="s">
        <v>753</v>
      </c>
    </row>
    <row r="280" spans="1:4" x14ac:dyDescent="0.2">
      <c r="A280" s="27" t="s">
        <v>2157</v>
      </c>
      <c r="B280" s="27" t="s">
        <v>465</v>
      </c>
      <c r="C280" s="27" t="s">
        <v>2076</v>
      </c>
      <c r="D280" s="27" t="s">
        <v>753</v>
      </c>
    </row>
    <row r="281" spans="1:4" x14ac:dyDescent="0.2">
      <c r="A281" s="27" t="s">
        <v>2158</v>
      </c>
      <c r="B281" s="27" t="s">
        <v>466</v>
      </c>
      <c r="C281" s="27" t="s">
        <v>2076</v>
      </c>
      <c r="D281" s="27" t="s">
        <v>753</v>
      </c>
    </row>
    <row r="282" spans="1:4" x14ac:dyDescent="0.2">
      <c r="A282" s="27" t="s">
        <v>2159</v>
      </c>
      <c r="B282" s="27" t="s">
        <v>396</v>
      </c>
      <c r="C282" s="27" t="s">
        <v>2076</v>
      </c>
      <c r="D282" s="27" t="s">
        <v>753</v>
      </c>
    </row>
    <row r="283" spans="1:4" x14ac:dyDescent="0.2">
      <c r="A283" s="27" t="s">
        <v>2160</v>
      </c>
      <c r="B283" s="27" t="s">
        <v>467</v>
      </c>
      <c r="C283" s="27" t="s">
        <v>2076</v>
      </c>
      <c r="D283" s="27" t="s">
        <v>753</v>
      </c>
    </row>
    <row r="284" spans="1:4" x14ac:dyDescent="0.2">
      <c r="A284" s="27" t="s">
        <v>2161</v>
      </c>
      <c r="B284" s="27" t="s">
        <v>468</v>
      </c>
      <c r="C284" s="27" t="s">
        <v>2076</v>
      </c>
      <c r="D284" s="27" t="s">
        <v>753</v>
      </c>
    </row>
    <row r="285" spans="1:4" x14ac:dyDescent="0.2">
      <c r="A285" s="27" t="s">
        <v>2162</v>
      </c>
      <c r="B285" s="27" t="s">
        <v>469</v>
      </c>
      <c r="C285" s="27" t="s">
        <v>2076</v>
      </c>
      <c r="D285" s="27" t="s">
        <v>753</v>
      </c>
    </row>
    <row r="286" spans="1:4" x14ac:dyDescent="0.2">
      <c r="A286" s="27" t="s">
        <v>2163</v>
      </c>
      <c r="B286" s="27" t="s">
        <v>470</v>
      </c>
      <c r="C286" s="27" t="s">
        <v>2076</v>
      </c>
      <c r="D286" s="27" t="s">
        <v>753</v>
      </c>
    </row>
    <row r="287" spans="1:4" x14ac:dyDescent="0.2">
      <c r="A287" s="27" t="s">
        <v>2164</v>
      </c>
      <c r="B287" s="27" t="s">
        <v>471</v>
      </c>
      <c r="C287" s="27" t="s">
        <v>2076</v>
      </c>
      <c r="D287" s="27" t="s">
        <v>753</v>
      </c>
    </row>
    <row r="288" spans="1:4" x14ac:dyDescent="0.2">
      <c r="A288" s="27" t="s">
        <v>2165</v>
      </c>
      <c r="B288" s="27" t="s">
        <v>554</v>
      </c>
      <c r="C288" s="27" t="s">
        <v>2076</v>
      </c>
      <c r="D288" s="27" t="s">
        <v>753</v>
      </c>
    </row>
    <row r="289" spans="1:4" x14ac:dyDescent="0.2">
      <c r="A289" s="27" t="s">
        <v>2507</v>
      </c>
      <c r="B289" s="27" t="s">
        <v>2501</v>
      </c>
      <c r="C289" s="27" t="s">
        <v>887</v>
      </c>
      <c r="D289" s="27" t="s">
        <v>753</v>
      </c>
    </row>
    <row r="290" spans="1:4" x14ac:dyDescent="0.2">
      <c r="A290" s="27" t="s">
        <v>3140</v>
      </c>
      <c r="B290" s="27" t="s">
        <v>1361</v>
      </c>
      <c r="C290" s="27" t="s">
        <v>665</v>
      </c>
      <c r="D290" s="27" t="s">
        <v>753</v>
      </c>
    </row>
    <row r="291" spans="1:4" x14ac:dyDescent="0.2">
      <c r="A291" s="27"/>
      <c r="B291" s="27"/>
      <c r="C291" s="27"/>
      <c r="D291" s="27" t="s">
        <v>262</v>
      </c>
    </row>
    <row r="292" spans="1:4" x14ac:dyDescent="0.2">
      <c r="A292" s="27"/>
      <c r="B292" s="27"/>
      <c r="C292" s="27"/>
      <c r="D292" s="27" t="s">
        <v>2177</v>
      </c>
    </row>
    <row r="293" spans="1:4" x14ac:dyDescent="0.2">
      <c r="A293" s="27" t="s">
        <v>3141</v>
      </c>
      <c r="B293" s="27" t="s">
        <v>369</v>
      </c>
      <c r="C293" s="27" t="s">
        <v>665</v>
      </c>
      <c r="D293" s="27" t="s">
        <v>753</v>
      </c>
    </row>
    <row r="294" spans="1:4" x14ac:dyDescent="0.2">
      <c r="A294" s="27"/>
      <c r="B294" s="27"/>
      <c r="C294" s="27"/>
      <c r="D294" s="27" t="s">
        <v>262</v>
      </c>
    </row>
    <row r="295" spans="1:4" x14ac:dyDescent="0.2">
      <c r="A295" s="27"/>
      <c r="B295" s="27"/>
      <c r="C295" s="27"/>
      <c r="D295" s="27" t="s">
        <v>2177</v>
      </c>
    </row>
    <row r="296" spans="1:4" x14ac:dyDescent="0.2">
      <c r="A296" s="27"/>
      <c r="B296" s="27"/>
      <c r="C296" s="27"/>
      <c r="D296" s="27" t="s">
        <v>755</v>
      </c>
    </row>
    <row r="297" spans="1:4" x14ac:dyDescent="0.2">
      <c r="A297" s="27" t="s">
        <v>3142</v>
      </c>
      <c r="B297" s="27" t="s">
        <v>340</v>
      </c>
      <c r="C297" s="27" t="s">
        <v>665</v>
      </c>
      <c r="D297" s="27" t="s">
        <v>753</v>
      </c>
    </row>
    <row r="298" spans="1:4" x14ac:dyDescent="0.2">
      <c r="A298" s="27"/>
      <c r="B298" s="27"/>
      <c r="C298" s="27"/>
      <c r="D298" s="27" t="s">
        <v>262</v>
      </c>
    </row>
    <row r="299" spans="1:4" x14ac:dyDescent="0.2">
      <c r="A299" s="27"/>
      <c r="B299" s="27"/>
      <c r="C299" s="27"/>
      <c r="D299" s="27" t="s">
        <v>2177</v>
      </c>
    </row>
    <row r="300" spans="1:4" x14ac:dyDescent="0.2">
      <c r="A300" s="27"/>
      <c r="B300" s="27"/>
      <c r="C300" s="27"/>
      <c r="D300" s="27" t="s">
        <v>264</v>
      </c>
    </row>
    <row r="301" spans="1:4" x14ac:dyDescent="0.2">
      <c r="A301" s="27" t="s">
        <v>3143</v>
      </c>
      <c r="B301" s="27" t="s">
        <v>1671</v>
      </c>
      <c r="C301" s="27" t="s">
        <v>665</v>
      </c>
      <c r="D301" s="27" t="s">
        <v>262</v>
      </c>
    </row>
    <row r="302" spans="1:4" x14ac:dyDescent="0.2">
      <c r="A302" s="27"/>
      <c r="B302" s="27"/>
      <c r="C302" s="27"/>
      <c r="D302" s="27" t="s">
        <v>2177</v>
      </c>
    </row>
    <row r="303" spans="1:4" x14ac:dyDescent="0.2">
      <c r="A303" s="27"/>
      <c r="B303" s="27"/>
      <c r="C303" s="27"/>
      <c r="D303" s="27" t="s">
        <v>264</v>
      </c>
    </row>
    <row r="304" spans="1:4" x14ac:dyDescent="0.2">
      <c r="A304" s="27" t="s">
        <v>3144</v>
      </c>
      <c r="B304" s="27" t="s">
        <v>1672</v>
      </c>
      <c r="C304" s="27" t="s">
        <v>665</v>
      </c>
      <c r="D304" s="27" t="s">
        <v>262</v>
      </c>
    </row>
    <row r="305" spans="1:4" x14ac:dyDescent="0.2">
      <c r="A305" s="27"/>
      <c r="B305" s="27"/>
      <c r="C305" s="27"/>
      <c r="D305" s="27" t="s">
        <v>2177</v>
      </c>
    </row>
    <row r="306" spans="1:4" x14ac:dyDescent="0.2">
      <c r="A306" s="27"/>
      <c r="B306" s="27"/>
      <c r="C306" s="27"/>
      <c r="D306" s="27" t="s">
        <v>264</v>
      </c>
    </row>
    <row r="307" spans="1:4" x14ac:dyDescent="0.2">
      <c r="A307" s="27" t="s">
        <v>3145</v>
      </c>
      <c r="B307" s="27" t="s">
        <v>1673</v>
      </c>
      <c r="C307" s="27" t="s">
        <v>665</v>
      </c>
      <c r="D307" s="27" t="s">
        <v>262</v>
      </c>
    </row>
    <row r="308" spans="1:4" x14ac:dyDescent="0.2">
      <c r="A308" s="27"/>
      <c r="B308" s="27"/>
      <c r="C308" s="27"/>
      <c r="D308" s="27" t="s">
        <v>2177</v>
      </c>
    </row>
    <row r="309" spans="1:4" x14ac:dyDescent="0.2">
      <c r="A309" s="27"/>
      <c r="B309" s="27"/>
      <c r="C309" s="27"/>
      <c r="D309" s="27" t="s">
        <v>264</v>
      </c>
    </row>
    <row r="310" spans="1:4" x14ac:dyDescent="0.2">
      <c r="A310" s="27" t="s">
        <v>3146</v>
      </c>
      <c r="B310" s="27" t="s">
        <v>1674</v>
      </c>
      <c r="C310" s="27" t="s">
        <v>665</v>
      </c>
      <c r="D310" s="27" t="s">
        <v>262</v>
      </c>
    </row>
    <row r="311" spans="1:4" x14ac:dyDescent="0.2">
      <c r="A311" s="27"/>
      <c r="B311" s="27"/>
      <c r="C311" s="27"/>
      <c r="D311" s="27" t="s">
        <v>2177</v>
      </c>
    </row>
    <row r="312" spans="1:4" x14ac:dyDescent="0.2">
      <c r="A312" s="27"/>
      <c r="B312" s="27"/>
      <c r="C312" s="27"/>
      <c r="D312" s="27" t="s">
        <v>264</v>
      </c>
    </row>
    <row r="313" spans="1:4" x14ac:dyDescent="0.2">
      <c r="A313" s="27" t="s">
        <v>3147</v>
      </c>
      <c r="B313" s="27" t="s">
        <v>1675</v>
      </c>
      <c r="C313" s="27" t="s">
        <v>665</v>
      </c>
      <c r="D313" s="27" t="s">
        <v>262</v>
      </c>
    </row>
    <row r="314" spans="1:4" x14ac:dyDescent="0.2">
      <c r="A314" s="27"/>
      <c r="B314" s="27"/>
      <c r="C314" s="27"/>
      <c r="D314" s="27" t="s">
        <v>2177</v>
      </c>
    </row>
    <row r="315" spans="1:4" x14ac:dyDescent="0.2">
      <c r="A315" s="27"/>
      <c r="B315" s="27"/>
      <c r="C315" s="27"/>
      <c r="D315" s="27" t="s">
        <v>264</v>
      </c>
    </row>
    <row r="316" spans="1:4" x14ac:dyDescent="0.2">
      <c r="A316" s="27" t="s">
        <v>3148</v>
      </c>
      <c r="B316" s="27" t="s">
        <v>1608</v>
      </c>
      <c r="C316" s="27" t="s">
        <v>665</v>
      </c>
      <c r="D316" s="27" t="s">
        <v>753</v>
      </c>
    </row>
    <row r="317" spans="1:4" x14ac:dyDescent="0.2">
      <c r="A317" s="27"/>
      <c r="B317" s="27"/>
      <c r="C317" s="27"/>
      <c r="D317" s="27" t="s">
        <v>262</v>
      </c>
    </row>
    <row r="318" spans="1:4" x14ac:dyDescent="0.2">
      <c r="A318" s="27"/>
      <c r="B318" s="27"/>
      <c r="C318" s="27"/>
      <c r="D318" s="27" t="s">
        <v>2177</v>
      </c>
    </row>
    <row r="319" spans="1:4" x14ac:dyDescent="0.2">
      <c r="A319" s="27"/>
      <c r="B319" s="27"/>
      <c r="C319" s="27"/>
      <c r="D319" s="27" t="s">
        <v>264</v>
      </c>
    </row>
    <row r="320" spans="1:4" x14ac:dyDescent="0.2">
      <c r="A320" s="27" t="s">
        <v>3149</v>
      </c>
      <c r="B320" s="27" t="s">
        <v>1632</v>
      </c>
      <c r="C320" s="27" t="s">
        <v>665</v>
      </c>
      <c r="D320" s="27" t="s">
        <v>753</v>
      </c>
    </row>
    <row r="321" spans="1:4" x14ac:dyDescent="0.2">
      <c r="A321" s="27"/>
      <c r="B321" s="27"/>
      <c r="C321" s="27"/>
      <c r="D321" s="27" t="s">
        <v>262</v>
      </c>
    </row>
    <row r="322" spans="1:4" x14ac:dyDescent="0.2">
      <c r="A322" s="27"/>
      <c r="B322" s="27"/>
      <c r="C322" s="27"/>
      <c r="D322" s="27" t="s">
        <v>2177</v>
      </c>
    </row>
    <row r="323" spans="1:4" x14ac:dyDescent="0.2">
      <c r="A323" s="27"/>
      <c r="B323" s="27"/>
      <c r="C323" s="27"/>
      <c r="D323" s="27" t="s">
        <v>754</v>
      </c>
    </row>
    <row r="324" spans="1:4" x14ac:dyDescent="0.2">
      <c r="A324" s="27"/>
      <c r="B324" s="27"/>
      <c r="C324" s="27"/>
      <c r="D324" s="27" t="s">
        <v>1616</v>
      </c>
    </row>
    <row r="325" spans="1:4" x14ac:dyDescent="0.2">
      <c r="A325" s="27" t="s">
        <v>3150</v>
      </c>
      <c r="B325" s="27" t="s">
        <v>100</v>
      </c>
      <c r="C325" s="27" t="s">
        <v>665</v>
      </c>
      <c r="D325" s="27" t="s">
        <v>753</v>
      </c>
    </row>
    <row r="326" spans="1:4" x14ac:dyDescent="0.2">
      <c r="A326" s="27"/>
      <c r="B326" s="27"/>
      <c r="C326" s="27"/>
      <c r="D326" s="27" t="s">
        <v>262</v>
      </c>
    </row>
    <row r="327" spans="1:4" x14ac:dyDescent="0.2">
      <c r="A327" s="27"/>
      <c r="B327" s="27"/>
      <c r="C327" s="27"/>
      <c r="D327" s="27" t="s">
        <v>2177</v>
      </c>
    </row>
    <row r="328" spans="1:4" x14ac:dyDescent="0.2">
      <c r="A328" s="27"/>
      <c r="B328" s="27"/>
      <c r="C328" s="27"/>
      <c r="D328" s="27" t="s">
        <v>3032</v>
      </c>
    </row>
    <row r="329" spans="1:4" x14ac:dyDescent="0.2">
      <c r="A329" s="27"/>
      <c r="B329" s="27"/>
      <c r="C329" s="27"/>
      <c r="D329" s="27" t="s">
        <v>754</v>
      </c>
    </row>
    <row r="330" spans="1:4" x14ac:dyDescent="0.2">
      <c r="A330" s="27"/>
      <c r="B330" s="27"/>
      <c r="C330" s="27"/>
      <c r="D330" s="27" t="s">
        <v>755</v>
      </c>
    </row>
    <row r="331" spans="1:4" x14ac:dyDescent="0.2">
      <c r="A331" s="27"/>
      <c r="B331" s="27"/>
      <c r="C331" s="27"/>
      <c r="D331" s="27" t="s">
        <v>996</v>
      </c>
    </row>
    <row r="332" spans="1:4" x14ac:dyDescent="0.2">
      <c r="A332" s="27"/>
      <c r="B332" s="27"/>
      <c r="C332" s="27"/>
      <c r="D332" s="27" t="s">
        <v>1616</v>
      </c>
    </row>
    <row r="333" spans="1:4" x14ac:dyDescent="0.2">
      <c r="A333" s="27" t="s">
        <v>3151</v>
      </c>
      <c r="B333" s="27" t="s">
        <v>227</v>
      </c>
      <c r="C333" s="27" t="s">
        <v>665</v>
      </c>
      <c r="D333" s="27" t="s">
        <v>262</v>
      </c>
    </row>
    <row r="334" spans="1:4" x14ac:dyDescent="0.2">
      <c r="A334" s="27" t="s">
        <v>3152</v>
      </c>
      <c r="B334" s="27" t="s">
        <v>301</v>
      </c>
      <c r="C334" s="27" t="s">
        <v>665</v>
      </c>
      <c r="D334" s="27" t="s">
        <v>262</v>
      </c>
    </row>
    <row r="335" spans="1:4" x14ac:dyDescent="0.2">
      <c r="A335" s="27" t="s">
        <v>3153</v>
      </c>
      <c r="B335" s="27" t="s">
        <v>984</v>
      </c>
      <c r="C335" s="27" t="s">
        <v>665</v>
      </c>
      <c r="D335" s="27" t="s">
        <v>262</v>
      </c>
    </row>
    <row r="336" spans="1:4" x14ac:dyDescent="0.2">
      <c r="A336" s="27" t="s">
        <v>3154</v>
      </c>
      <c r="B336" s="27" t="s">
        <v>29</v>
      </c>
      <c r="C336" s="27" t="s">
        <v>665</v>
      </c>
      <c r="D336" s="27" t="s">
        <v>262</v>
      </c>
    </row>
    <row r="337" spans="1:4" x14ac:dyDescent="0.2">
      <c r="A337" s="27" t="s">
        <v>3155</v>
      </c>
      <c r="B337" s="27" t="s">
        <v>101</v>
      </c>
      <c r="C337" s="27" t="s">
        <v>665</v>
      </c>
      <c r="D337" s="27" t="s">
        <v>262</v>
      </c>
    </row>
    <row r="338" spans="1:4" x14ac:dyDescent="0.2">
      <c r="A338" s="27" t="s">
        <v>3156</v>
      </c>
      <c r="B338" s="27" t="s">
        <v>252</v>
      </c>
      <c r="C338" s="27" t="s">
        <v>665</v>
      </c>
      <c r="D338" s="27" t="s">
        <v>262</v>
      </c>
    </row>
    <row r="339" spans="1:4" x14ac:dyDescent="0.2">
      <c r="A339" s="27"/>
      <c r="B339" s="27"/>
      <c r="C339" s="27"/>
      <c r="D339" s="27" t="s">
        <v>2177</v>
      </c>
    </row>
    <row r="340" spans="1:4" x14ac:dyDescent="0.2">
      <c r="A340" s="27" t="s">
        <v>3157</v>
      </c>
      <c r="B340" s="27" t="s">
        <v>2741</v>
      </c>
      <c r="C340" s="27" t="s">
        <v>665</v>
      </c>
      <c r="D340" s="27" t="s">
        <v>262</v>
      </c>
    </row>
    <row r="341" spans="1:4" x14ac:dyDescent="0.2">
      <c r="A341" s="27"/>
      <c r="B341" s="27"/>
      <c r="C341" s="27"/>
      <c r="D341" s="27" t="s">
        <v>2177</v>
      </c>
    </row>
    <row r="342" spans="1:4" x14ac:dyDescent="0.2">
      <c r="A342" s="27" t="s">
        <v>3158</v>
      </c>
      <c r="B342" s="27" t="s">
        <v>2743</v>
      </c>
      <c r="C342" s="27" t="s">
        <v>665</v>
      </c>
      <c r="D342" s="27" t="s">
        <v>262</v>
      </c>
    </row>
    <row r="343" spans="1:4" x14ac:dyDescent="0.2">
      <c r="A343" s="27"/>
      <c r="B343" s="27"/>
      <c r="C343" s="27"/>
      <c r="D343" s="27" t="s">
        <v>2177</v>
      </c>
    </row>
    <row r="344" spans="1:4" x14ac:dyDescent="0.2">
      <c r="A344" s="27" t="s">
        <v>3159</v>
      </c>
      <c r="B344" s="27" t="s">
        <v>2737</v>
      </c>
      <c r="C344" s="27" t="s">
        <v>665</v>
      </c>
      <c r="D344" s="27" t="s">
        <v>262</v>
      </c>
    </row>
    <row r="345" spans="1:4" x14ac:dyDescent="0.2">
      <c r="A345" s="27"/>
      <c r="B345" s="27"/>
      <c r="C345" s="27"/>
      <c r="D345" s="27" t="s">
        <v>2177</v>
      </c>
    </row>
    <row r="346" spans="1:4" x14ac:dyDescent="0.2">
      <c r="A346" s="27" t="s">
        <v>3160</v>
      </c>
      <c r="B346" s="27" t="s">
        <v>2739</v>
      </c>
      <c r="C346" s="27" t="s">
        <v>665</v>
      </c>
      <c r="D346" s="27" t="s">
        <v>262</v>
      </c>
    </row>
    <row r="347" spans="1:4" x14ac:dyDescent="0.2">
      <c r="A347" s="27"/>
      <c r="B347" s="27"/>
      <c r="C347" s="27"/>
      <c r="D347" s="27" t="s">
        <v>2177</v>
      </c>
    </row>
    <row r="348" spans="1:4" x14ac:dyDescent="0.2">
      <c r="A348" s="27" t="s">
        <v>3161</v>
      </c>
      <c r="B348" s="27" t="s">
        <v>2045</v>
      </c>
      <c r="C348" s="27" t="s">
        <v>665</v>
      </c>
      <c r="D348" s="27" t="s">
        <v>262</v>
      </c>
    </row>
    <row r="349" spans="1:4" x14ac:dyDescent="0.2">
      <c r="A349" s="27" t="s">
        <v>3162</v>
      </c>
      <c r="B349" s="27" t="s">
        <v>1633</v>
      </c>
      <c r="C349" s="27" t="s">
        <v>665</v>
      </c>
      <c r="D349" s="27" t="s">
        <v>753</v>
      </c>
    </row>
    <row r="350" spans="1:4" x14ac:dyDescent="0.2">
      <c r="A350" s="27"/>
      <c r="B350" s="27"/>
      <c r="C350" s="27"/>
      <c r="D350" s="27" t="s">
        <v>262</v>
      </c>
    </row>
    <row r="351" spans="1:4" x14ac:dyDescent="0.2">
      <c r="A351" s="27"/>
      <c r="B351" s="27"/>
      <c r="C351" s="27"/>
      <c r="D351" s="27" t="s">
        <v>2177</v>
      </c>
    </row>
    <row r="352" spans="1:4" x14ac:dyDescent="0.2">
      <c r="A352" s="27"/>
      <c r="B352" s="27"/>
      <c r="C352" s="27"/>
      <c r="D352" s="27" t="s">
        <v>264</v>
      </c>
    </row>
    <row r="353" spans="1:4" x14ac:dyDescent="0.2">
      <c r="A353" s="27" t="s">
        <v>3163</v>
      </c>
      <c r="B353" s="27" t="s">
        <v>103</v>
      </c>
      <c r="C353" s="27" t="s">
        <v>665</v>
      </c>
      <c r="D353" s="27" t="s">
        <v>753</v>
      </c>
    </row>
    <row r="354" spans="1:4" x14ac:dyDescent="0.2">
      <c r="A354" s="27"/>
      <c r="B354" s="27"/>
      <c r="C354" s="27"/>
      <c r="D354" s="27" t="s">
        <v>262</v>
      </c>
    </row>
    <row r="355" spans="1:4" x14ac:dyDescent="0.2">
      <c r="A355" s="27"/>
      <c r="B355" s="27"/>
      <c r="C355" s="27"/>
      <c r="D355" s="27" t="s">
        <v>2177</v>
      </c>
    </row>
    <row r="356" spans="1:4" x14ac:dyDescent="0.2">
      <c r="A356" s="27"/>
      <c r="B356" s="27"/>
      <c r="C356" s="27"/>
      <c r="D356" s="27" t="s">
        <v>754</v>
      </c>
    </row>
    <row r="357" spans="1:4" x14ac:dyDescent="0.2">
      <c r="A357" s="27"/>
      <c r="B357" s="27"/>
      <c r="C357" s="27"/>
      <c r="D357" s="27" t="s">
        <v>755</v>
      </c>
    </row>
    <row r="358" spans="1:4" x14ac:dyDescent="0.2">
      <c r="A358" s="27"/>
      <c r="B358" s="27"/>
      <c r="C358" s="27"/>
      <c r="D358" s="27" t="s">
        <v>1616</v>
      </c>
    </row>
    <row r="359" spans="1:4" x14ac:dyDescent="0.2">
      <c r="A359" s="27" t="s">
        <v>3164</v>
      </c>
      <c r="B359" s="27" t="s">
        <v>403</v>
      </c>
      <c r="C359" s="27" t="s">
        <v>665</v>
      </c>
      <c r="D359" s="27" t="s">
        <v>753</v>
      </c>
    </row>
    <row r="360" spans="1:4" x14ac:dyDescent="0.2">
      <c r="A360" s="27"/>
      <c r="B360" s="27"/>
      <c r="C360" s="27"/>
      <c r="D360" s="27" t="s">
        <v>262</v>
      </c>
    </row>
    <row r="361" spans="1:4" x14ac:dyDescent="0.2">
      <c r="A361" s="27"/>
      <c r="B361" s="27"/>
      <c r="C361" s="27"/>
      <c r="D361" s="27" t="s">
        <v>2177</v>
      </c>
    </row>
    <row r="362" spans="1:4" x14ac:dyDescent="0.2">
      <c r="A362" s="27"/>
      <c r="B362" s="27"/>
      <c r="C362" s="27"/>
      <c r="D362" s="27" t="s">
        <v>754</v>
      </c>
    </row>
    <row r="363" spans="1:4" x14ac:dyDescent="0.2">
      <c r="A363" s="27"/>
      <c r="B363" s="27"/>
      <c r="C363" s="27"/>
      <c r="D363" s="27" t="s">
        <v>755</v>
      </c>
    </row>
    <row r="364" spans="1:4" x14ac:dyDescent="0.2">
      <c r="A364" s="27"/>
      <c r="B364" s="27"/>
      <c r="C364" s="27"/>
      <c r="D364" s="27" t="s">
        <v>1616</v>
      </c>
    </row>
    <row r="365" spans="1:4" x14ac:dyDescent="0.2">
      <c r="A365" s="27" t="s">
        <v>3165</v>
      </c>
      <c r="B365" s="27" t="s">
        <v>102</v>
      </c>
      <c r="C365" s="27" t="s">
        <v>665</v>
      </c>
      <c r="D365" s="27" t="s">
        <v>753</v>
      </c>
    </row>
    <row r="366" spans="1:4" x14ac:dyDescent="0.2">
      <c r="A366" s="27"/>
      <c r="B366" s="27"/>
      <c r="C366" s="27"/>
      <c r="D366" s="27" t="s">
        <v>262</v>
      </c>
    </row>
    <row r="367" spans="1:4" x14ac:dyDescent="0.2">
      <c r="A367" s="27"/>
      <c r="B367" s="27"/>
      <c r="C367" s="27"/>
      <c r="D367" s="27" t="s">
        <v>2177</v>
      </c>
    </row>
    <row r="368" spans="1:4" x14ac:dyDescent="0.2">
      <c r="A368" s="27"/>
      <c r="B368" s="27"/>
      <c r="C368" s="27"/>
      <c r="D368" s="27" t="s">
        <v>754</v>
      </c>
    </row>
    <row r="369" spans="1:4" x14ac:dyDescent="0.2">
      <c r="A369" s="27"/>
      <c r="B369" s="27"/>
      <c r="C369" s="27"/>
      <c r="D369" s="27" t="s">
        <v>755</v>
      </c>
    </row>
    <row r="370" spans="1:4" x14ac:dyDescent="0.2">
      <c r="A370" s="27"/>
      <c r="B370" s="27"/>
      <c r="C370" s="27"/>
      <c r="D370" s="27" t="s">
        <v>1616</v>
      </c>
    </row>
    <row r="371" spans="1:4" x14ac:dyDescent="0.2">
      <c r="A371" s="27" t="s">
        <v>3166</v>
      </c>
      <c r="B371" s="27" t="s">
        <v>104</v>
      </c>
      <c r="C371" s="27" t="s">
        <v>665</v>
      </c>
      <c r="D371" s="27" t="s">
        <v>753</v>
      </c>
    </row>
    <row r="372" spans="1:4" x14ac:dyDescent="0.2">
      <c r="A372" s="27"/>
      <c r="B372" s="27"/>
      <c r="C372" s="27"/>
      <c r="D372" s="27" t="s">
        <v>262</v>
      </c>
    </row>
    <row r="373" spans="1:4" x14ac:dyDescent="0.2">
      <c r="A373" s="27"/>
      <c r="B373" s="27"/>
      <c r="C373" s="27"/>
      <c r="D373" s="27" t="s">
        <v>2177</v>
      </c>
    </row>
    <row r="374" spans="1:4" x14ac:dyDescent="0.2">
      <c r="A374" s="27"/>
      <c r="B374" s="27"/>
      <c r="C374" s="27"/>
      <c r="D374" s="27" t="s">
        <v>1401</v>
      </c>
    </row>
    <row r="375" spans="1:4" x14ac:dyDescent="0.2">
      <c r="A375" s="27"/>
      <c r="B375" s="27"/>
      <c r="C375" s="27"/>
      <c r="D375" s="27" t="s">
        <v>264</v>
      </c>
    </row>
    <row r="376" spans="1:4" x14ac:dyDescent="0.2">
      <c r="A376" s="27"/>
      <c r="B376" s="27"/>
      <c r="C376" s="27"/>
      <c r="D376" s="27" t="s">
        <v>996</v>
      </c>
    </row>
    <row r="377" spans="1:4" x14ac:dyDescent="0.2">
      <c r="A377" s="27" t="s">
        <v>3167</v>
      </c>
      <c r="B377" s="27" t="s">
        <v>376</v>
      </c>
      <c r="C377" s="27" t="s">
        <v>665</v>
      </c>
      <c r="D377" s="27" t="s">
        <v>753</v>
      </c>
    </row>
    <row r="378" spans="1:4" x14ac:dyDescent="0.2">
      <c r="A378" s="27"/>
      <c r="B378" s="27"/>
      <c r="C378" s="27"/>
      <c r="D378" s="27" t="s">
        <v>262</v>
      </c>
    </row>
    <row r="379" spans="1:4" x14ac:dyDescent="0.2">
      <c r="A379" s="27"/>
      <c r="B379" s="27"/>
      <c r="C379" s="27"/>
      <c r="D379" s="27" t="s">
        <v>2177</v>
      </c>
    </row>
    <row r="380" spans="1:4" x14ac:dyDescent="0.2">
      <c r="A380" s="27"/>
      <c r="B380" s="27"/>
      <c r="C380" s="27"/>
      <c r="D380" s="27" t="s">
        <v>754</v>
      </c>
    </row>
    <row r="381" spans="1:4" x14ac:dyDescent="0.2">
      <c r="A381" s="27"/>
      <c r="B381" s="27"/>
      <c r="C381" s="27"/>
      <c r="D381" s="27" t="s">
        <v>755</v>
      </c>
    </row>
    <row r="382" spans="1:4" x14ac:dyDescent="0.2">
      <c r="A382" s="27" t="s">
        <v>3168</v>
      </c>
      <c r="B382" s="27" t="s">
        <v>120</v>
      </c>
      <c r="C382" s="27" t="s">
        <v>665</v>
      </c>
      <c r="D382" s="27" t="s">
        <v>753</v>
      </c>
    </row>
    <row r="383" spans="1:4" x14ac:dyDescent="0.2">
      <c r="A383" s="27"/>
      <c r="B383" s="27"/>
      <c r="C383" s="27"/>
      <c r="D383" s="27" t="s">
        <v>262</v>
      </c>
    </row>
    <row r="384" spans="1:4" x14ac:dyDescent="0.2">
      <c r="A384" s="27"/>
      <c r="B384" s="27"/>
      <c r="C384" s="27"/>
      <c r="D384" s="27" t="s">
        <v>2177</v>
      </c>
    </row>
    <row r="385" spans="1:4" x14ac:dyDescent="0.2">
      <c r="A385" s="27"/>
      <c r="B385" s="27"/>
      <c r="C385" s="27"/>
      <c r="D385" s="27" t="s">
        <v>754</v>
      </c>
    </row>
    <row r="386" spans="1:4" x14ac:dyDescent="0.2">
      <c r="A386" s="27"/>
      <c r="B386" s="27"/>
      <c r="C386" s="27"/>
      <c r="D386" s="27" t="s">
        <v>755</v>
      </c>
    </row>
    <row r="387" spans="1:4" x14ac:dyDescent="0.2">
      <c r="A387" s="27" t="s">
        <v>3169</v>
      </c>
      <c r="B387" s="27" t="s">
        <v>1636</v>
      </c>
      <c r="C387" s="27" t="s">
        <v>665</v>
      </c>
      <c r="D387" s="27" t="s">
        <v>753</v>
      </c>
    </row>
    <row r="388" spans="1:4" x14ac:dyDescent="0.2">
      <c r="A388" s="27"/>
      <c r="B388" s="27"/>
      <c r="C388" s="27"/>
      <c r="D388" s="27" t="s">
        <v>262</v>
      </c>
    </row>
    <row r="389" spans="1:4" x14ac:dyDescent="0.2">
      <c r="A389" s="27"/>
      <c r="B389" s="27"/>
      <c r="C389" s="27"/>
      <c r="D389" s="27" t="s">
        <v>2177</v>
      </c>
    </row>
    <row r="390" spans="1:4" x14ac:dyDescent="0.2">
      <c r="A390" s="27" t="s">
        <v>3170</v>
      </c>
      <c r="B390" s="27" t="s">
        <v>121</v>
      </c>
      <c r="C390" s="27" t="s">
        <v>665</v>
      </c>
      <c r="D390" s="27" t="s">
        <v>753</v>
      </c>
    </row>
    <row r="391" spans="1:4" x14ac:dyDescent="0.2">
      <c r="A391" s="27"/>
      <c r="B391" s="27"/>
      <c r="C391" s="27"/>
      <c r="D391" s="27" t="s">
        <v>262</v>
      </c>
    </row>
    <row r="392" spans="1:4" x14ac:dyDescent="0.2">
      <c r="A392" s="27"/>
      <c r="B392" s="27"/>
      <c r="C392" s="27"/>
      <c r="D392" s="27" t="s">
        <v>2177</v>
      </c>
    </row>
    <row r="393" spans="1:4" x14ac:dyDescent="0.2">
      <c r="A393" s="27"/>
      <c r="B393" s="27"/>
      <c r="C393" s="27"/>
      <c r="D393" s="27" t="s">
        <v>264</v>
      </c>
    </row>
    <row r="394" spans="1:4" x14ac:dyDescent="0.2">
      <c r="A394" s="27" t="s">
        <v>3171</v>
      </c>
      <c r="B394" s="27" t="s">
        <v>122</v>
      </c>
      <c r="C394" s="27" t="s">
        <v>665</v>
      </c>
      <c r="D394" s="27" t="s">
        <v>753</v>
      </c>
    </row>
    <row r="395" spans="1:4" x14ac:dyDescent="0.2">
      <c r="A395" s="27"/>
      <c r="B395" s="27"/>
      <c r="C395" s="27"/>
      <c r="D395" s="27" t="s">
        <v>262</v>
      </c>
    </row>
    <row r="396" spans="1:4" x14ac:dyDescent="0.2">
      <c r="A396" s="27"/>
      <c r="B396" s="27"/>
      <c r="C396" s="27"/>
      <c r="D396" s="27" t="s">
        <v>2177</v>
      </c>
    </row>
    <row r="397" spans="1:4" x14ac:dyDescent="0.2">
      <c r="A397" s="27"/>
      <c r="B397" s="27"/>
      <c r="C397" s="27"/>
      <c r="D397" s="27" t="s">
        <v>264</v>
      </c>
    </row>
    <row r="398" spans="1:4" x14ac:dyDescent="0.2">
      <c r="A398" s="27" t="s">
        <v>3172</v>
      </c>
      <c r="B398" s="27" t="s">
        <v>124</v>
      </c>
      <c r="C398" s="27" t="s">
        <v>665</v>
      </c>
      <c r="D398" s="27" t="s">
        <v>753</v>
      </c>
    </row>
    <row r="399" spans="1:4" x14ac:dyDescent="0.2">
      <c r="A399" s="27"/>
      <c r="B399" s="27"/>
      <c r="C399" s="27"/>
      <c r="D399" s="27" t="s">
        <v>262</v>
      </c>
    </row>
    <row r="400" spans="1:4" x14ac:dyDescent="0.2">
      <c r="A400" s="27"/>
      <c r="B400" s="27"/>
      <c r="C400" s="27"/>
      <c r="D400" s="27" t="s">
        <v>1117</v>
      </c>
    </row>
    <row r="401" spans="1:4" x14ac:dyDescent="0.2">
      <c r="A401" s="27"/>
      <c r="B401" s="27"/>
      <c r="C401" s="27"/>
      <c r="D401" s="27" t="s">
        <v>2177</v>
      </c>
    </row>
    <row r="402" spans="1:4" x14ac:dyDescent="0.2">
      <c r="A402" s="27"/>
      <c r="B402" s="27"/>
      <c r="C402" s="27"/>
      <c r="D402" s="27" t="s">
        <v>264</v>
      </c>
    </row>
    <row r="403" spans="1:4" x14ac:dyDescent="0.2">
      <c r="A403" s="27" t="s">
        <v>3173</v>
      </c>
      <c r="B403" s="27" t="s">
        <v>2745</v>
      </c>
      <c r="C403" s="27" t="s">
        <v>665</v>
      </c>
      <c r="D403" s="27" t="s">
        <v>262</v>
      </c>
    </row>
    <row r="404" spans="1:4" x14ac:dyDescent="0.2">
      <c r="A404" s="27"/>
      <c r="B404" s="27"/>
      <c r="C404" s="27"/>
      <c r="D404" s="27" t="s">
        <v>2177</v>
      </c>
    </row>
    <row r="405" spans="1:4" x14ac:dyDescent="0.2">
      <c r="A405" s="27" t="s">
        <v>3174</v>
      </c>
      <c r="B405" s="27" t="s">
        <v>899</v>
      </c>
      <c r="C405" s="27" t="s">
        <v>665</v>
      </c>
      <c r="D405" s="27" t="s">
        <v>753</v>
      </c>
    </row>
    <row r="406" spans="1:4" x14ac:dyDescent="0.2">
      <c r="A406" s="27"/>
      <c r="B406" s="27"/>
      <c r="C406" s="27"/>
      <c r="D406" s="27" t="s">
        <v>262</v>
      </c>
    </row>
    <row r="407" spans="1:4" x14ac:dyDescent="0.2">
      <c r="A407" s="27"/>
      <c r="B407" s="27"/>
      <c r="C407" s="27"/>
      <c r="D407" s="27" t="s">
        <v>2177</v>
      </c>
    </row>
    <row r="408" spans="1:4" x14ac:dyDescent="0.2">
      <c r="A408" s="27"/>
      <c r="B408" s="27"/>
      <c r="C408" s="27"/>
      <c r="D408" s="27" t="s">
        <v>264</v>
      </c>
    </row>
    <row r="409" spans="1:4" x14ac:dyDescent="0.2">
      <c r="A409" s="27" t="s">
        <v>3175</v>
      </c>
      <c r="B409" s="27" t="s">
        <v>344</v>
      </c>
      <c r="C409" s="27" t="s">
        <v>665</v>
      </c>
      <c r="D409" s="27" t="s">
        <v>753</v>
      </c>
    </row>
    <row r="410" spans="1:4" x14ac:dyDescent="0.2">
      <c r="A410" s="27"/>
      <c r="B410" s="27"/>
      <c r="C410" s="27"/>
      <c r="D410" s="27" t="s">
        <v>262</v>
      </c>
    </row>
    <row r="411" spans="1:4" x14ac:dyDescent="0.2">
      <c r="A411" s="27"/>
      <c r="B411" s="27"/>
      <c r="C411" s="27"/>
      <c r="D411" s="27" t="s">
        <v>2177</v>
      </c>
    </row>
    <row r="412" spans="1:4" x14ac:dyDescent="0.2">
      <c r="A412" s="27"/>
      <c r="B412" s="27"/>
      <c r="C412" s="27"/>
      <c r="D412" s="27" t="s">
        <v>754</v>
      </c>
    </row>
    <row r="413" spans="1:4" x14ac:dyDescent="0.2">
      <c r="A413" s="27"/>
      <c r="B413" s="27"/>
      <c r="C413" s="27"/>
      <c r="D413" s="27" t="s">
        <v>1401</v>
      </c>
    </row>
    <row r="414" spans="1:4" x14ac:dyDescent="0.2">
      <c r="A414" s="27"/>
      <c r="B414" s="27"/>
      <c r="C414" s="27"/>
      <c r="D414" s="27" t="s">
        <v>755</v>
      </c>
    </row>
    <row r="415" spans="1:4" x14ac:dyDescent="0.2">
      <c r="A415" s="27"/>
      <c r="B415" s="27"/>
      <c r="C415" s="27"/>
      <c r="D415" s="27" t="s">
        <v>996</v>
      </c>
    </row>
    <row r="416" spans="1:4" x14ac:dyDescent="0.2">
      <c r="A416" s="27" t="s">
        <v>3176</v>
      </c>
      <c r="B416" s="27" t="s">
        <v>123</v>
      </c>
      <c r="C416" s="27" t="s">
        <v>665</v>
      </c>
      <c r="D416" s="27" t="s">
        <v>753</v>
      </c>
    </row>
    <row r="417" spans="1:4" x14ac:dyDescent="0.2">
      <c r="A417" s="27"/>
      <c r="B417" s="27"/>
      <c r="C417" s="27"/>
      <c r="D417" s="27" t="s">
        <v>262</v>
      </c>
    </row>
    <row r="418" spans="1:4" x14ac:dyDescent="0.2">
      <c r="A418" s="27"/>
      <c r="B418" s="27"/>
      <c r="C418" s="27"/>
      <c r="D418" s="27" t="s">
        <v>2177</v>
      </c>
    </row>
    <row r="419" spans="1:4" x14ac:dyDescent="0.2">
      <c r="A419" s="27"/>
      <c r="B419" s="27"/>
      <c r="C419" s="27"/>
      <c r="D419" s="27" t="s">
        <v>264</v>
      </c>
    </row>
    <row r="420" spans="1:4" x14ac:dyDescent="0.2">
      <c r="A420" s="27" t="s">
        <v>3177</v>
      </c>
      <c r="B420" s="27" t="s">
        <v>2172</v>
      </c>
      <c r="C420" s="27" t="s">
        <v>665</v>
      </c>
      <c r="D420" s="27" t="s">
        <v>262</v>
      </c>
    </row>
    <row r="421" spans="1:4" x14ac:dyDescent="0.2">
      <c r="A421" s="27"/>
      <c r="B421" s="27"/>
      <c r="C421" s="27"/>
      <c r="D421" s="27" t="s">
        <v>2177</v>
      </c>
    </row>
    <row r="422" spans="1:4" x14ac:dyDescent="0.2">
      <c r="A422" s="27"/>
      <c r="B422" s="27"/>
      <c r="C422" s="27"/>
      <c r="D422" s="27" t="s">
        <v>754</v>
      </c>
    </row>
    <row r="423" spans="1:4" x14ac:dyDescent="0.2">
      <c r="A423" s="27"/>
      <c r="B423" s="27"/>
      <c r="C423" s="27"/>
      <c r="D423" s="27" t="s">
        <v>264</v>
      </c>
    </row>
    <row r="424" spans="1:4" x14ac:dyDescent="0.2">
      <c r="A424" s="27" t="s">
        <v>3178</v>
      </c>
      <c r="B424" s="27" t="s">
        <v>593</v>
      </c>
      <c r="C424" s="27" t="s">
        <v>665</v>
      </c>
      <c r="D424" s="27" t="s">
        <v>753</v>
      </c>
    </row>
    <row r="425" spans="1:4" x14ac:dyDescent="0.2">
      <c r="A425" s="27"/>
      <c r="B425" s="27"/>
      <c r="C425" s="27"/>
      <c r="D425" s="27" t="s">
        <v>262</v>
      </c>
    </row>
    <row r="426" spans="1:4" x14ac:dyDescent="0.2">
      <c r="A426" s="27"/>
      <c r="B426" s="27"/>
      <c r="C426" s="27"/>
      <c r="D426" s="27" t="s">
        <v>2177</v>
      </c>
    </row>
    <row r="427" spans="1:4" x14ac:dyDescent="0.2">
      <c r="A427" s="27"/>
      <c r="B427" s="27"/>
      <c r="C427" s="27"/>
      <c r="D427" s="27" t="s">
        <v>264</v>
      </c>
    </row>
    <row r="428" spans="1:4" x14ac:dyDescent="0.2">
      <c r="A428" s="27" t="s">
        <v>3179</v>
      </c>
      <c r="B428" s="27" t="s">
        <v>2043</v>
      </c>
      <c r="C428" s="27" t="s">
        <v>665</v>
      </c>
      <c r="D428" s="27" t="s">
        <v>262</v>
      </c>
    </row>
    <row r="429" spans="1:4" x14ac:dyDescent="0.2">
      <c r="A429" s="27" t="s">
        <v>3180</v>
      </c>
      <c r="B429" s="27" t="s">
        <v>1768</v>
      </c>
      <c r="C429" s="27" t="s">
        <v>665</v>
      </c>
      <c r="D429" s="27" t="s">
        <v>262</v>
      </c>
    </row>
    <row r="430" spans="1:4" x14ac:dyDescent="0.2">
      <c r="A430" s="27" t="s">
        <v>3181</v>
      </c>
      <c r="B430" s="27" t="s">
        <v>2420</v>
      </c>
      <c r="C430" s="27" t="s">
        <v>665</v>
      </c>
      <c r="D430" s="27" t="s">
        <v>262</v>
      </c>
    </row>
    <row r="431" spans="1:4" x14ac:dyDescent="0.2">
      <c r="A431" s="27"/>
      <c r="B431" s="27"/>
      <c r="C431" s="27"/>
      <c r="D431" s="27" t="s">
        <v>754</v>
      </c>
    </row>
    <row r="432" spans="1:4" x14ac:dyDescent="0.2">
      <c r="A432" s="27" t="s">
        <v>3182</v>
      </c>
      <c r="B432" s="27" t="s">
        <v>2421</v>
      </c>
      <c r="C432" s="27" t="s">
        <v>665</v>
      </c>
      <c r="D432" s="27" t="s">
        <v>262</v>
      </c>
    </row>
    <row r="433" spans="1:4" x14ac:dyDescent="0.2">
      <c r="A433" s="27"/>
      <c r="B433" s="27"/>
      <c r="C433" s="27"/>
      <c r="D433" s="27" t="s">
        <v>754</v>
      </c>
    </row>
    <row r="434" spans="1:4" x14ac:dyDescent="0.2">
      <c r="A434" s="27" t="s">
        <v>3183</v>
      </c>
      <c r="B434" s="27" t="s">
        <v>1941</v>
      </c>
      <c r="C434" s="27" t="s">
        <v>665</v>
      </c>
      <c r="D434" s="27" t="s">
        <v>262</v>
      </c>
    </row>
    <row r="435" spans="1:4" x14ac:dyDescent="0.2">
      <c r="A435" s="27" t="s">
        <v>3184</v>
      </c>
      <c r="B435" s="27" t="s">
        <v>364</v>
      </c>
      <c r="C435" s="27" t="s">
        <v>665</v>
      </c>
      <c r="D435" s="27" t="s">
        <v>262</v>
      </c>
    </row>
    <row r="436" spans="1:4" x14ac:dyDescent="0.2">
      <c r="A436" s="27" t="s">
        <v>3185</v>
      </c>
      <c r="B436" s="27" t="s">
        <v>125</v>
      </c>
      <c r="C436" s="27" t="s">
        <v>665</v>
      </c>
      <c r="D436" s="27" t="s">
        <v>262</v>
      </c>
    </row>
    <row r="437" spans="1:4" x14ac:dyDescent="0.2">
      <c r="A437" s="27"/>
      <c r="B437" s="27"/>
      <c r="C437" s="27"/>
      <c r="D437" s="27" t="s">
        <v>754</v>
      </c>
    </row>
    <row r="438" spans="1:4" x14ac:dyDescent="0.2">
      <c r="A438" s="27" t="s">
        <v>3186</v>
      </c>
      <c r="B438" s="27" t="s">
        <v>660</v>
      </c>
      <c r="C438" s="27" t="s">
        <v>665</v>
      </c>
      <c r="D438" s="27" t="s">
        <v>262</v>
      </c>
    </row>
    <row r="439" spans="1:4" x14ac:dyDescent="0.2">
      <c r="A439" s="27" t="s">
        <v>3187</v>
      </c>
      <c r="B439" s="27" t="s">
        <v>1547</v>
      </c>
      <c r="C439" s="27" t="s">
        <v>665</v>
      </c>
      <c r="D439" s="27" t="s">
        <v>262</v>
      </c>
    </row>
    <row r="440" spans="1:4" x14ac:dyDescent="0.2">
      <c r="A440" s="27" t="s">
        <v>3188</v>
      </c>
      <c r="B440" s="27" t="s">
        <v>129</v>
      </c>
      <c r="C440" s="27" t="s">
        <v>665</v>
      </c>
      <c r="D440" s="27" t="s">
        <v>262</v>
      </c>
    </row>
    <row r="441" spans="1:4" x14ac:dyDescent="0.2">
      <c r="A441" s="27" t="s">
        <v>3189</v>
      </c>
      <c r="B441" s="27" t="s">
        <v>654</v>
      </c>
      <c r="C441" s="27" t="s">
        <v>665</v>
      </c>
      <c r="D441" s="27" t="s">
        <v>262</v>
      </c>
    </row>
    <row r="442" spans="1:4" x14ac:dyDescent="0.2">
      <c r="A442" s="27" t="s">
        <v>3190</v>
      </c>
      <c r="B442" s="27" t="s">
        <v>1352</v>
      </c>
      <c r="C442" s="27" t="s">
        <v>665</v>
      </c>
      <c r="D442" s="27" t="s">
        <v>262</v>
      </c>
    </row>
    <row r="443" spans="1:4" x14ac:dyDescent="0.2">
      <c r="A443" s="27" t="s">
        <v>3191</v>
      </c>
      <c r="B443" s="27" t="s">
        <v>1943</v>
      </c>
      <c r="C443" s="27" t="s">
        <v>665</v>
      </c>
      <c r="D443" s="27" t="s">
        <v>262</v>
      </c>
    </row>
    <row r="444" spans="1:4" x14ac:dyDescent="0.2">
      <c r="A444" s="27"/>
      <c r="B444" s="27"/>
      <c r="C444" s="27"/>
      <c r="D444" s="27" t="s">
        <v>754</v>
      </c>
    </row>
    <row r="445" spans="1:4" x14ac:dyDescent="0.2">
      <c r="A445" s="27" t="s">
        <v>3192</v>
      </c>
      <c r="B445" s="27" t="s">
        <v>3038</v>
      </c>
      <c r="C445" s="27" t="s">
        <v>665</v>
      </c>
      <c r="D445" s="27" t="s">
        <v>262</v>
      </c>
    </row>
    <row r="446" spans="1:4" x14ac:dyDescent="0.2">
      <c r="A446" s="27" t="s">
        <v>3193</v>
      </c>
      <c r="B446" s="27" t="s">
        <v>3040</v>
      </c>
      <c r="C446" s="27" t="s">
        <v>665</v>
      </c>
      <c r="D446" s="27" t="s">
        <v>262</v>
      </c>
    </row>
    <row r="447" spans="1:4" x14ac:dyDescent="0.2">
      <c r="A447" s="27" t="s">
        <v>3194</v>
      </c>
      <c r="B447" s="27" t="s">
        <v>3036</v>
      </c>
      <c r="C447" s="27" t="s">
        <v>665</v>
      </c>
      <c r="D447" s="27" t="s">
        <v>262</v>
      </c>
    </row>
    <row r="448" spans="1:4" x14ac:dyDescent="0.2">
      <c r="A448" s="27" t="s">
        <v>3195</v>
      </c>
      <c r="B448" s="27" t="s">
        <v>278</v>
      </c>
      <c r="C448" s="27" t="s">
        <v>665</v>
      </c>
      <c r="D448" s="27" t="s">
        <v>753</v>
      </c>
    </row>
    <row r="449" spans="1:4" x14ac:dyDescent="0.2">
      <c r="A449" s="27"/>
      <c r="B449" s="27"/>
      <c r="C449" s="27"/>
      <c r="D449" s="27" t="s">
        <v>262</v>
      </c>
    </row>
    <row r="450" spans="1:4" x14ac:dyDescent="0.2">
      <c r="A450" s="27" t="s">
        <v>3196</v>
      </c>
      <c r="B450" s="27" t="s">
        <v>2233</v>
      </c>
      <c r="C450" s="27" t="s">
        <v>665</v>
      </c>
      <c r="D450" s="27" t="s">
        <v>262</v>
      </c>
    </row>
    <row r="451" spans="1:4" x14ac:dyDescent="0.2">
      <c r="A451" s="27" t="s">
        <v>3197</v>
      </c>
      <c r="B451" s="27" t="s">
        <v>277</v>
      </c>
      <c r="C451" s="27" t="s">
        <v>665</v>
      </c>
      <c r="D451" s="27" t="s">
        <v>753</v>
      </c>
    </row>
    <row r="452" spans="1:4" x14ac:dyDescent="0.2">
      <c r="A452" s="27"/>
      <c r="B452" s="27"/>
      <c r="C452" s="27"/>
      <c r="D452" s="27" t="s">
        <v>262</v>
      </c>
    </row>
    <row r="453" spans="1:4" x14ac:dyDescent="0.2">
      <c r="A453" s="27" t="s">
        <v>3198</v>
      </c>
      <c r="B453" s="27" t="s">
        <v>2234</v>
      </c>
      <c r="C453" s="27" t="s">
        <v>665</v>
      </c>
      <c r="D453" s="27" t="s">
        <v>262</v>
      </c>
    </row>
    <row r="454" spans="1:4" x14ac:dyDescent="0.2">
      <c r="A454" s="27" t="s">
        <v>3199</v>
      </c>
      <c r="B454" s="27" t="s">
        <v>169</v>
      </c>
      <c r="C454" s="27" t="s">
        <v>665</v>
      </c>
      <c r="D454" s="27" t="s">
        <v>753</v>
      </c>
    </row>
    <row r="455" spans="1:4" x14ac:dyDescent="0.2">
      <c r="A455" s="27"/>
      <c r="B455" s="27"/>
      <c r="C455" s="27"/>
      <c r="D455" s="27" t="s">
        <v>262</v>
      </c>
    </row>
    <row r="456" spans="1:4" x14ac:dyDescent="0.2">
      <c r="A456" s="27" t="s">
        <v>3200</v>
      </c>
      <c r="B456" s="27" t="s">
        <v>2232</v>
      </c>
      <c r="C456" s="27" t="s">
        <v>665</v>
      </c>
      <c r="D456" s="27" t="s">
        <v>262</v>
      </c>
    </row>
    <row r="457" spans="1:4" x14ac:dyDescent="0.2">
      <c r="A457" s="27" t="s">
        <v>3201</v>
      </c>
      <c r="B457" s="27" t="s">
        <v>1637</v>
      </c>
      <c r="C457" s="27" t="s">
        <v>665</v>
      </c>
      <c r="D457" s="27" t="s">
        <v>753</v>
      </c>
    </row>
    <row r="458" spans="1:4" x14ac:dyDescent="0.2">
      <c r="A458" s="27"/>
      <c r="B458" s="27"/>
      <c r="C458" s="27"/>
      <c r="D458" s="27" t="s">
        <v>262</v>
      </c>
    </row>
    <row r="459" spans="1:4" x14ac:dyDescent="0.2">
      <c r="A459" s="27" t="s">
        <v>3202</v>
      </c>
      <c r="B459" s="27" t="s">
        <v>131</v>
      </c>
      <c r="C459" s="27" t="s">
        <v>665</v>
      </c>
      <c r="D459" s="27" t="s">
        <v>262</v>
      </c>
    </row>
    <row r="460" spans="1:4" x14ac:dyDescent="0.2">
      <c r="A460" s="27" t="s">
        <v>3203</v>
      </c>
      <c r="B460" s="27" t="s">
        <v>167</v>
      </c>
      <c r="C460" s="27" t="s">
        <v>665</v>
      </c>
      <c r="D460" s="27" t="s">
        <v>753</v>
      </c>
    </row>
    <row r="461" spans="1:4" x14ac:dyDescent="0.2">
      <c r="A461" s="27"/>
      <c r="B461" s="27"/>
      <c r="C461" s="27"/>
      <c r="D461" s="27" t="s">
        <v>262</v>
      </c>
    </row>
    <row r="462" spans="1:4" x14ac:dyDescent="0.2">
      <c r="A462" s="27" t="s">
        <v>3204</v>
      </c>
      <c r="B462" s="27" t="s">
        <v>1478</v>
      </c>
      <c r="C462" s="27" t="s">
        <v>665</v>
      </c>
      <c r="D462" s="27" t="s">
        <v>262</v>
      </c>
    </row>
    <row r="463" spans="1:4" x14ac:dyDescent="0.2">
      <c r="A463" s="27" t="s">
        <v>3205</v>
      </c>
      <c r="B463" s="27" t="s">
        <v>1548</v>
      </c>
      <c r="C463" s="27" t="s">
        <v>665</v>
      </c>
      <c r="D463" s="27" t="s">
        <v>753</v>
      </c>
    </row>
    <row r="464" spans="1:4" x14ac:dyDescent="0.2">
      <c r="A464" s="27"/>
      <c r="B464" s="27"/>
      <c r="C464" s="27"/>
      <c r="D464" s="27" t="s">
        <v>262</v>
      </c>
    </row>
    <row r="465" spans="1:4" x14ac:dyDescent="0.2">
      <c r="A465" s="27" t="s">
        <v>3206</v>
      </c>
      <c r="B465" s="27" t="s">
        <v>1234</v>
      </c>
      <c r="C465" s="27" t="s">
        <v>665</v>
      </c>
      <c r="D465" s="27" t="s">
        <v>753</v>
      </c>
    </row>
    <row r="466" spans="1:4" x14ac:dyDescent="0.2">
      <c r="A466" s="27"/>
      <c r="B466" s="27"/>
      <c r="C466" s="27"/>
      <c r="D466" s="27" t="s">
        <v>262</v>
      </c>
    </row>
    <row r="467" spans="1:4" x14ac:dyDescent="0.2">
      <c r="A467" s="27" t="s">
        <v>3207</v>
      </c>
      <c r="B467" s="27" t="s">
        <v>130</v>
      </c>
      <c r="C467" s="27" t="s">
        <v>665</v>
      </c>
      <c r="D467" s="27" t="s">
        <v>753</v>
      </c>
    </row>
    <row r="468" spans="1:4" x14ac:dyDescent="0.2">
      <c r="A468" s="27"/>
      <c r="B468" s="27"/>
      <c r="C468" s="27"/>
      <c r="D468" s="27" t="s">
        <v>262</v>
      </c>
    </row>
    <row r="469" spans="1:4" x14ac:dyDescent="0.2">
      <c r="A469" s="27" t="s">
        <v>3208</v>
      </c>
      <c r="B469" s="27" t="s">
        <v>2072</v>
      </c>
      <c r="C469" s="27" t="s">
        <v>665</v>
      </c>
      <c r="D469" s="27" t="s">
        <v>753</v>
      </c>
    </row>
    <row r="470" spans="1:4" x14ac:dyDescent="0.2">
      <c r="A470" s="27"/>
      <c r="B470" s="27"/>
      <c r="C470" s="27"/>
      <c r="D470" s="27" t="s">
        <v>262</v>
      </c>
    </row>
    <row r="471" spans="1:4" x14ac:dyDescent="0.2">
      <c r="A471" s="27" t="s">
        <v>3209</v>
      </c>
      <c r="B471" s="27" t="s">
        <v>166</v>
      </c>
      <c r="C471" s="27" t="s">
        <v>665</v>
      </c>
      <c r="D471" s="27" t="s">
        <v>753</v>
      </c>
    </row>
    <row r="472" spans="1:4" x14ac:dyDescent="0.2">
      <c r="A472" s="27"/>
      <c r="B472" s="27"/>
      <c r="C472" s="27"/>
      <c r="D472" s="27" t="s">
        <v>262</v>
      </c>
    </row>
    <row r="473" spans="1:4" x14ac:dyDescent="0.2">
      <c r="A473" s="27" t="s">
        <v>3210</v>
      </c>
      <c r="B473" s="27" t="s">
        <v>1236</v>
      </c>
      <c r="C473" s="27" t="s">
        <v>665</v>
      </c>
      <c r="D473" s="27" t="s">
        <v>262</v>
      </c>
    </row>
    <row r="474" spans="1:4" x14ac:dyDescent="0.2">
      <c r="A474" s="27" t="s">
        <v>3211</v>
      </c>
      <c r="B474" s="27" t="s">
        <v>140</v>
      </c>
      <c r="C474" s="27" t="s">
        <v>665</v>
      </c>
      <c r="D474" s="27" t="s">
        <v>262</v>
      </c>
    </row>
    <row r="475" spans="1:4" x14ac:dyDescent="0.2">
      <c r="A475" s="27" t="s">
        <v>3212</v>
      </c>
      <c r="B475" s="27" t="s">
        <v>2073</v>
      </c>
      <c r="C475" s="27" t="s">
        <v>665</v>
      </c>
      <c r="D475" s="27" t="s">
        <v>262</v>
      </c>
    </row>
    <row r="476" spans="1:4" x14ac:dyDescent="0.2">
      <c r="A476" s="27" t="s">
        <v>3213</v>
      </c>
      <c r="B476" s="27" t="s">
        <v>1944</v>
      </c>
      <c r="C476" s="27" t="s">
        <v>665</v>
      </c>
      <c r="D476" s="27" t="s">
        <v>262</v>
      </c>
    </row>
    <row r="477" spans="1:4" x14ac:dyDescent="0.2">
      <c r="A477" s="27" t="s">
        <v>3214</v>
      </c>
      <c r="B477" s="27" t="s">
        <v>132</v>
      </c>
      <c r="C477" s="27" t="s">
        <v>665</v>
      </c>
      <c r="D477" s="27" t="s">
        <v>753</v>
      </c>
    </row>
    <row r="478" spans="1:4" x14ac:dyDescent="0.2">
      <c r="A478" s="27"/>
      <c r="B478" s="27"/>
      <c r="C478" s="27"/>
      <c r="D478" s="27" t="s">
        <v>262</v>
      </c>
    </row>
    <row r="479" spans="1:4" x14ac:dyDescent="0.2">
      <c r="A479" s="27"/>
      <c r="B479" s="27"/>
      <c r="C479" s="27"/>
      <c r="D479" s="27" t="s">
        <v>754</v>
      </c>
    </row>
    <row r="480" spans="1:4" x14ac:dyDescent="0.2">
      <c r="A480" s="27" t="s">
        <v>3215</v>
      </c>
      <c r="B480" s="27" t="s">
        <v>133</v>
      </c>
      <c r="C480" s="27" t="s">
        <v>665</v>
      </c>
      <c r="D480" s="27" t="s">
        <v>753</v>
      </c>
    </row>
    <row r="481" spans="1:4" x14ac:dyDescent="0.2">
      <c r="A481" s="27"/>
      <c r="B481" s="27"/>
      <c r="C481" s="27"/>
      <c r="D481" s="27" t="s">
        <v>262</v>
      </c>
    </row>
    <row r="482" spans="1:4" x14ac:dyDescent="0.2">
      <c r="A482" s="27"/>
      <c r="B482" s="27"/>
      <c r="C482" s="27"/>
      <c r="D482" s="27" t="s">
        <v>754</v>
      </c>
    </row>
    <row r="483" spans="1:4" x14ac:dyDescent="0.2">
      <c r="A483" s="27" t="s">
        <v>3216</v>
      </c>
      <c r="B483" s="27" t="s">
        <v>1350</v>
      </c>
      <c r="C483" s="27" t="s">
        <v>665</v>
      </c>
      <c r="D483" s="27" t="s">
        <v>262</v>
      </c>
    </row>
    <row r="484" spans="1:4" x14ac:dyDescent="0.2">
      <c r="A484" s="27" t="s">
        <v>3217</v>
      </c>
      <c r="B484" s="27" t="s">
        <v>134</v>
      </c>
      <c r="C484" s="27" t="s">
        <v>665</v>
      </c>
      <c r="D484" s="27" t="s">
        <v>753</v>
      </c>
    </row>
    <row r="485" spans="1:4" x14ac:dyDescent="0.2">
      <c r="A485" s="27"/>
      <c r="B485" s="27"/>
      <c r="C485" s="27"/>
      <c r="D485" s="27" t="s">
        <v>262</v>
      </c>
    </row>
    <row r="486" spans="1:4" x14ac:dyDescent="0.2">
      <c r="A486" s="27"/>
      <c r="B486" s="27"/>
      <c r="C486" s="27"/>
      <c r="D486" s="27" t="s">
        <v>754</v>
      </c>
    </row>
    <row r="487" spans="1:4" x14ac:dyDescent="0.2">
      <c r="A487" s="27" t="s">
        <v>3218</v>
      </c>
      <c r="B487" s="27" t="s">
        <v>135</v>
      </c>
      <c r="C487" s="27" t="s">
        <v>665</v>
      </c>
      <c r="D487" s="27" t="s">
        <v>753</v>
      </c>
    </row>
    <row r="488" spans="1:4" x14ac:dyDescent="0.2">
      <c r="A488" s="27"/>
      <c r="B488" s="27"/>
      <c r="C488" s="27"/>
      <c r="D488" s="27" t="s">
        <v>262</v>
      </c>
    </row>
    <row r="489" spans="1:4" x14ac:dyDescent="0.2">
      <c r="A489" s="27"/>
      <c r="B489" s="27"/>
      <c r="C489" s="27"/>
      <c r="D489" s="27" t="s">
        <v>754</v>
      </c>
    </row>
    <row r="490" spans="1:4" x14ac:dyDescent="0.2">
      <c r="A490" s="27" t="s">
        <v>3219</v>
      </c>
      <c r="B490" s="27" t="s">
        <v>136</v>
      </c>
      <c r="C490" s="27" t="s">
        <v>665</v>
      </c>
      <c r="D490" s="27" t="s">
        <v>753</v>
      </c>
    </row>
    <row r="491" spans="1:4" x14ac:dyDescent="0.2">
      <c r="A491" s="27"/>
      <c r="B491" s="27"/>
      <c r="C491" s="27"/>
      <c r="D491" s="27" t="s">
        <v>262</v>
      </c>
    </row>
    <row r="492" spans="1:4" x14ac:dyDescent="0.2">
      <c r="A492" s="27"/>
      <c r="B492" s="27"/>
      <c r="C492" s="27"/>
      <c r="D492" s="27" t="s">
        <v>754</v>
      </c>
    </row>
    <row r="493" spans="1:4" x14ac:dyDescent="0.2">
      <c r="A493" s="27" t="s">
        <v>3220</v>
      </c>
      <c r="B493" s="27" t="s">
        <v>1351</v>
      </c>
      <c r="C493" s="27" t="s">
        <v>665</v>
      </c>
      <c r="D493" s="27" t="s">
        <v>262</v>
      </c>
    </row>
    <row r="494" spans="1:4" x14ac:dyDescent="0.2">
      <c r="A494" s="27" t="s">
        <v>3221</v>
      </c>
      <c r="B494" s="27" t="s">
        <v>137</v>
      </c>
      <c r="C494" s="27" t="s">
        <v>665</v>
      </c>
      <c r="D494" s="27" t="s">
        <v>753</v>
      </c>
    </row>
    <row r="495" spans="1:4" x14ac:dyDescent="0.2">
      <c r="A495" s="27"/>
      <c r="B495" s="27"/>
      <c r="C495" s="27"/>
      <c r="D495" s="27" t="s">
        <v>262</v>
      </c>
    </row>
    <row r="496" spans="1:4" x14ac:dyDescent="0.2">
      <c r="A496" s="27"/>
      <c r="B496" s="27"/>
      <c r="C496" s="27"/>
      <c r="D496" s="27" t="s">
        <v>754</v>
      </c>
    </row>
    <row r="497" spans="1:4" x14ac:dyDescent="0.2">
      <c r="A497" s="27" t="s">
        <v>3222</v>
      </c>
      <c r="B497" s="27" t="s">
        <v>138</v>
      </c>
      <c r="C497" s="27" t="s">
        <v>665</v>
      </c>
      <c r="D497" s="27" t="s">
        <v>753</v>
      </c>
    </row>
    <row r="498" spans="1:4" x14ac:dyDescent="0.2">
      <c r="A498" s="27"/>
      <c r="B498" s="27"/>
      <c r="C498" s="27"/>
      <c r="D498" s="27" t="s">
        <v>262</v>
      </c>
    </row>
    <row r="499" spans="1:4" x14ac:dyDescent="0.2">
      <c r="A499" s="27"/>
      <c r="B499" s="27"/>
      <c r="C499" s="27"/>
      <c r="D499" s="27" t="s">
        <v>754</v>
      </c>
    </row>
    <row r="500" spans="1:4" x14ac:dyDescent="0.2">
      <c r="A500" s="27" t="s">
        <v>3223</v>
      </c>
      <c r="B500" s="27" t="s">
        <v>1479</v>
      </c>
      <c r="C500" s="27" t="s">
        <v>665</v>
      </c>
      <c r="D500" s="27" t="s">
        <v>753</v>
      </c>
    </row>
    <row r="501" spans="1:4" x14ac:dyDescent="0.2">
      <c r="A501" s="27"/>
      <c r="B501" s="27"/>
      <c r="C501" s="27"/>
      <c r="D501" s="27" t="s">
        <v>262</v>
      </c>
    </row>
    <row r="502" spans="1:4" x14ac:dyDescent="0.2">
      <c r="A502" s="27" t="s">
        <v>3224</v>
      </c>
      <c r="B502" s="27" t="s">
        <v>273</v>
      </c>
      <c r="C502" s="27" t="s">
        <v>665</v>
      </c>
      <c r="D502" s="27" t="s">
        <v>753</v>
      </c>
    </row>
    <row r="503" spans="1:4" x14ac:dyDescent="0.2">
      <c r="A503" s="27"/>
      <c r="B503" s="27"/>
      <c r="C503" s="27"/>
      <c r="D503" s="27" t="s">
        <v>262</v>
      </c>
    </row>
    <row r="504" spans="1:4" x14ac:dyDescent="0.2">
      <c r="A504" s="27" t="s">
        <v>3225</v>
      </c>
      <c r="B504" s="27" t="s">
        <v>2070</v>
      </c>
      <c r="C504" s="27" t="s">
        <v>665</v>
      </c>
      <c r="D504" s="27" t="s">
        <v>753</v>
      </c>
    </row>
    <row r="505" spans="1:4" x14ac:dyDescent="0.2">
      <c r="A505" s="27"/>
      <c r="B505" s="27"/>
      <c r="C505" s="27"/>
      <c r="D505" s="27" t="s">
        <v>262</v>
      </c>
    </row>
    <row r="506" spans="1:4" x14ac:dyDescent="0.2">
      <c r="A506" s="27"/>
      <c r="B506" s="27"/>
      <c r="C506" s="27"/>
      <c r="D506" s="27" t="s">
        <v>754</v>
      </c>
    </row>
    <row r="507" spans="1:4" x14ac:dyDescent="0.2">
      <c r="A507" s="27" t="s">
        <v>3226</v>
      </c>
      <c r="B507" s="27" t="s">
        <v>139</v>
      </c>
      <c r="C507" s="27" t="s">
        <v>665</v>
      </c>
      <c r="D507" s="27" t="s">
        <v>753</v>
      </c>
    </row>
    <row r="508" spans="1:4" x14ac:dyDescent="0.2">
      <c r="A508" s="27"/>
      <c r="B508" s="27"/>
      <c r="C508" s="27"/>
      <c r="D508" s="27" t="s">
        <v>262</v>
      </c>
    </row>
    <row r="509" spans="1:4" x14ac:dyDescent="0.2">
      <c r="A509" s="27"/>
      <c r="B509" s="27"/>
      <c r="C509" s="27"/>
      <c r="D509" s="27" t="s">
        <v>754</v>
      </c>
    </row>
    <row r="510" spans="1:4" x14ac:dyDescent="0.2">
      <c r="A510" s="27" t="s">
        <v>3227</v>
      </c>
      <c r="B510" s="27" t="s">
        <v>1235</v>
      </c>
      <c r="C510" s="27" t="s">
        <v>665</v>
      </c>
      <c r="D510" s="27" t="s">
        <v>262</v>
      </c>
    </row>
    <row r="511" spans="1:4" x14ac:dyDescent="0.2">
      <c r="A511" s="27" t="s">
        <v>3228</v>
      </c>
      <c r="B511" s="27" t="s">
        <v>1945</v>
      </c>
      <c r="C511" s="27" t="s">
        <v>665</v>
      </c>
      <c r="D511" s="27" t="s">
        <v>753</v>
      </c>
    </row>
    <row r="512" spans="1:4" x14ac:dyDescent="0.2">
      <c r="A512" s="27"/>
      <c r="B512" s="27"/>
      <c r="C512" s="27"/>
      <c r="D512" s="27" t="s">
        <v>262</v>
      </c>
    </row>
    <row r="513" spans="1:4" x14ac:dyDescent="0.2">
      <c r="A513" s="27"/>
      <c r="B513" s="27"/>
      <c r="C513" s="27"/>
      <c r="D513" s="27" t="s">
        <v>754</v>
      </c>
    </row>
    <row r="514" spans="1:4" x14ac:dyDescent="0.2">
      <c r="A514" s="27" t="s">
        <v>3229</v>
      </c>
      <c r="B514" s="27" t="s">
        <v>2074</v>
      </c>
      <c r="C514" s="27" t="s">
        <v>665</v>
      </c>
      <c r="D514" s="27" t="s">
        <v>753</v>
      </c>
    </row>
    <row r="515" spans="1:4" x14ac:dyDescent="0.2">
      <c r="A515" s="27"/>
      <c r="B515" s="27"/>
      <c r="C515" s="27"/>
      <c r="D515" s="27" t="s">
        <v>262</v>
      </c>
    </row>
    <row r="516" spans="1:4" x14ac:dyDescent="0.2">
      <c r="A516" s="27" t="s">
        <v>3230</v>
      </c>
      <c r="B516" s="27" t="s">
        <v>257</v>
      </c>
      <c r="C516" s="27" t="s">
        <v>665</v>
      </c>
      <c r="D516" s="27" t="s">
        <v>753</v>
      </c>
    </row>
    <row r="517" spans="1:4" x14ac:dyDescent="0.2">
      <c r="A517" s="27"/>
      <c r="B517" s="27"/>
      <c r="C517" s="27"/>
      <c r="D517" s="27" t="s">
        <v>262</v>
      </c>
    </row>
    <row r="518" spans="1:4" x14ac:dyDescent="0.2">
      <c r="A518" s="27"/>
      <c r="B518" s="27"/>
      <c r="C518" s="27"/>
      <c r="D518" s="27" t="s">
        <v>754</v>
      </c>
    </row>
    <row r="519" spans="1:4" x14ac:dyDescent="0.2">
      <c r="A519" s="27" t="s">
        <v>3231</v>
      </c>
      <c r="B519" s="27" t="s">
        <v>2071</v>
      </c>
      <c r="C519" s="27" t="s">
        <v>665</v>
      </c>
      <c r="D519" s="27" t="s">
        <v>753</v>
      </c>
    </row>
    <row r="520" spans="1:4" x14ac:dyDescent="0.2">
      <c r="A520" s="27"/>
      <c r="B520" s="27"/>
      <c r="C520" s="27"/>
      <c r="D520" s="27" t="s">
        <v>262</v>
      </c>
    </row>
    <row r="521" spans="1:4" x14ac:dyDescent="0.2">
      <c r="A521" s="27" t="s">
        <v>3232</v>
      </c>
      <c r="B521" s="27" t="s">
        <v>2231</v>
      </c>
      <c r="C521" s="27" t="s">
        <v>665</v>
      </c>
      <c r="D521" s="27" t="s">
        <v>262</v>
      </c>
    </row>
    <row r="522" spans="1:4" x14ac:dyDescent="0.2">
      <c r="A522" s="27" t="s">
        <v>3233</v>
      </c>
      <c r="B522" s="27" t="s">
        <v>1947</v>
      </c>
      <c r="C522" s="27" t="s">
        <v>665</v>
      </c>
      <c r="D522" s="27" t="s">
        <v>753</v>
      </c>
    </row>
    <row r="523" spans="1:4" x14ac:dyDescent="0.2">
      <c r="A523" s="27"/>
      <c r="B523" s="27"/>
      <c r="C523" s="27"/>
      <c r="D523" s="27" t="s">
        <v>262</v>
      </c>
    </row>
    <row r="524" spans="1:4" x14ac:dyDescent="0.2">
      <c r="A524" s="27" t="s">
        <v>3234</v>
      </c>
      <c r="B524" s="27" t="s">
        <v>1949</v>
      </c>
      <c r="C524" s="27" t="s">
        <v>665</v>
      </c>
      <c r="D524" s="27" t="s">
        <v>753</v>
      </c>
    </row>
    <row r="525" spans="1:4" x14ac:dyDescent="0.2">
      <c r="A525" s="27"/>
      <c r="B525" s="27"/>
      <c r="C525" s="27"/>
      <c r="D525" s="27" t="s">
        <v>262</v>
      </c>
    </row>
    <row r="526" spans="1:4" x14ac:dyDescent="0.2">
      <c r="A526" s="27" t="s">
        <v>3235</v>
      </c>
      <c r="B526" s="27" t="s">
        <v>1365</v>
      </c>
      <c r="C526" s="27" t="s">
        <v>665</v>
      </c>
      <c r="D526" s="27" t="s">
        <v>262</v>
      </c>
    </row>
    <row r="527" spans="1:4" x14ac:dyDescent="0.2">
      <c r="A527" s="27" t="s">
        <v>3236</v>
      </c>
      <c r="B527" s="27" t="s">
        <v>1349</v>
      </c>
      <c r="C527" s="27" t="s">
        <v>665</v>
      </c>
      <c r="D527" s="27" t="s">
        <v>262</v>
      </c>
    </row>
    <row r="528" spans="1:4" x14ac:dyDescent="0.2">
      <c r="A528" s="27" t="s">
        <v>3237</v>
      </c>
      <c r="B528" s="27" t="s">
        <v>141</v>
      </c>
      <c r="C528" s="27" t="s">
        <v>665</v>
      </c>
      <c r="D528" s="27" t="s">
        <v>262</v>
      </c>
    </row>
    <row r="529" spans="1:4" x14ac:dyDescent="0.2">
      <c r="A529" s="27" t="s">
        <v>3238</v>
      </c>
      <c r="B529" s="27" t="s">
        <v>142</v>
      </c>
      <c r="C529" s="27" t="s">
        <v>665</v>
      </c>
      <c r="D529" s="27" t="s">
        <v>262</v>
      </c>
    </row>
    <row r="530" spans="1:4" x14ac:dyDescent="0.2">
      <c r="A530" s="27" t="s">
        <v>3239</v>
      </c>
      <c r="B530" s="27" t="s">
        <v>1364</v>
      </c>
      <c r="C530" s="27" t="s">
        <v>665</v>
      </c>
      <c r="D530" s="27" t="s">
        <v>262</v>
      </c>
    </row>
    <row r="531" spans="1:4" x14ac:dyDescent="0.2">
      <c r="A531" s="27" t="s">
        <v>3240</v>
      </c>
      <c r="B531" s="27" t="s">
        <v>1348</v>
      </c>
      <c r="C531" s="27" t="s">
        <v>665</v>
      </c>
      <c r="D531" s="27" t="s">
        <v>262</v>
      </c>
    </row>
    <row r="532" spans="1:4" x14ac:dyDescent="0.2">
      <c r="A532" s="27" t="s">
        <v>3241</v>
      </c>
      <c r="B532" s="27" t="s">
        <v>143</v>
      </c>
      <c r="C532" s="27" t="s">
        <v>665</v>
      </c>
      <c r="D532" s="27" t="s">
        <v>262</v>
      </c>
    </row>
    <row r="533" spans="1:4" x14ac:dyDescent="0.2">
      <c r="A533" s="27" t="s">
        <v>3242</v>
      </c>
      <c r="B533" s="27" t="s">
        <v>144</v>
      </c>
      <c r="C533" s="27" t="s">
        <v>665</v>
      </c>
      <c r="D533" s="27" t="s">
        <v>262</v>
      </c>
    </row>
    <row r="534" spans="1:4" x14ac:dyDescent="0.2">
      <c r="A534" s="27" t="s">
        <v>3243</v>
      </c>
      <c r="B534" s="27" t="s">
        <v>2486</v>
      </c>
      <c r="C534" s="27" t="s">
        <v>665</v>
      </c>
      <c r="D534" s="27" t="s">
        <v>262</v>
      </c>
    </row>
    <row r="535" spans="1:4" x14ac:dyDescent="0.2">
      <c r="A535" s="27" t="s">
        <v>3244</v>
      </c>
      <c r="B535" s="27" t="s">
        <v>2068</v>
      </c>
      <c r="C535" s="27" t="s">
        <v>665</v>
      </c>
      <c r="D535" s="27" t="s">
        <v>262</v>
      </c>
    </row>
    <row r="536" spans="1:4" x14ac:dyDescent="0.2">
      <c r="A536" s="27" t="s">
        <v>3245</v>
      </c>
      <c r="B536" s="27" t="s">
        <v>2069</v>
      </c>
      <c r="C536" s="27" t="s">
        <v>665</v>
      </c>
      <c r="D536" s="27" t="s">
        <v>262</v>
      </c>
    </row>
    <row r="537" spans="1:4" x14ac:dyDescent="0.2">
      <c r="A537" s="27" t="s">
        <v>3246</v>
      </c>
      <c r="B537" s="27" t="s">
        <v>1619</v>
      </c>
      <c r="C537" s="27" t="s">
        <v>665</v>
      </c>
      <c r="D537" s="27" t="s">
        <v>753</v>
      </c>
    </row>
    <row r="538" spans="1:4" x14ac:dyDescent="0.2">
      <c r="A538" s="27"/>
      <c r="B538" s="27"/>
      <c r="C538" s="27"/>
      <c r="D538" s="27" t="s">
        <v>262</v>
      </c>
    </row>
    <row r="539" spans="1:4" x14ac:dyDescent="0.2">
      <c r="A539" s="27" t="s">
        <v>3247</v>
      </c>
      <c r="B539" s="27" t="s">
        <v>1617</v>
      </c>
      <c r="C539" s="27" t="s">
        <v>665</v>
      </c>
      <c r="D539" s="27" t="s">
        <v>753</v>
      </c>
    </row>
    <row r="540" spans="1:4" x14ac:dyDescent="0.2">
      <c r="A540" s="27"/>
      <c r="B540" s="27"/>
      <c r="C540" s="27"/>
      <c r="D540" s="27" t="s">
        <v>262</v>
      </c>
    </row>
    <row r="541" spans="1:4" x14ac:dyDescent="0.2">
      <c r="A541" s="27" t="s">
        <v>3248</v>
      </c>
      <c r="B541" s="27" t="s">
        <v>1618</v>
      </c>
      <c r="C541" s="27" t="s">
        <v>665</v>
      </c>
      <c r="D541" s="27" t="s">
        <v>753</v>
      </c>
    </row>
    <row r="542" spans="1:4" x14ac:dyDescent="0.2">
      <c r="A542" s="27"/>
      <c r="B542" s="27"/>
      <c r="C542" s="27"/>
      <c r="D542" s="27" t="s">
        <v>262</v>
      </c>
    </row>
    <row r="543" spans="1:4" x14ac:dyDescent="0.2">
      <c r="A543" s="27" t="s">
        <v>3249</v>
      </c>
      <c r="B543" s="27" t="s">
        <v>1950</v>
      </c>
      <c r="C543" s="27" t="s">
        <v>665</v>
      </c>
      <c r="D543" s="27" t="s">
        <v>753</v>
      </c>
    </row>
    <row r="544" spans="1:4" x14ac:dyDescent="0.2">
      <c r="A544" s="27"/>
      <c r="B544" s="27"/>
      <c r="C544" s="27"/>
      <c r="D544" s="27" t="s">
        <v>262</v>
      </c>
    </row>
    <row r="545" spans="1:4" x14ac:dyDescent="0.2">
      <c r="A545" s="27" t="s">
        <v>3250</v>
      </c>
      <c r="B545" s="27" t="s">
        <v>1951</v>
      </c>
      <c r="C545" s="27" t="s">
        <v>665</v>
      </c>
      <c r="D545" s="27" t="s">
        <v>753</v>
      </c>
    </row>
    <row r="546" spans="1:4" x14ac:dyDescent="0.2">
      <c r="A546" s="27"/>
      <c r="B546" s="27"/>
      <c r="C546" s="27"/>
      <c r="D546" s="27" t="s">
        <v>262</v>
      </c>
    </row>
    <row r="547" spans="1:4" x14ac:dyDescent="0.2">
      <c r="A547" s="27" t="s">
        <v>3251</v>
      </c>
      <c r="B547" s="27" t="s">
        <v>661</v>
      </c>
      <c r="C547" s="27" t="s">
        <v>665</v>
      </c>
      <c r="D547" s="27" t="s">
        <v>262</v>
      </c>
    </row>
    <row r="548" spans="1:4" x14ac:dyDescent="0.2">
      <c r="A548" s="27" t="s">
        <v>3252</v>
      </c>
      <c r="B548" s="27" t="s">
        <v>150</v>
      </c>
      <c r="C548" s="27" t="s">
        <v>665</v>
      </c>
      <c r="D548" s="27" t="s">
        <v>262</v>
      </c>
    </row>
    <row r="549" spans="1:4" x14ac:dyDescent="0.2">
      <c r="A549" s="27" t="s">
        <v>3253</v>
      </c>
      <c r="B549" s="27" t="s">
        <v>951</v>
      </c>
      <c r="C549" s="27" t="s">
        <v>665</v>
      </c>
      <c r="D549" s="27" t="s">
        <v>753</v>
      </c>
    </row>
    <row r="550" spans="1:4" x14ac:dyDescent="0.2">
      <c r="A550" s="27"/>
      <c r="B550" s="27"/>
      <c r="C550" s="27"/>
      <c r="D550" s="27" t="s">
        <v>262</v>
      </c>
    </row>
    <row r="551" spans="1:4" x14ac:dyDescent="0.2">
      <c r="A551" s="27"/>
      <c r="B551" s="27"/>
      <c r="C551" s="27"/>
      <c r="D551" s="27" t="s">
        <v>2177</v>
      </c>
    </row>
    <row r="552" spans="1:4" x14ac:dyDescent="0.2">
      <c r="A552" s="27"/>
      <c r="B552" s="27"/>
      <c r="C552" s="27"/>
      <c r="D552" s="27" t="s">
        <v>754</v>
      </c>
    </row>
    <row r="553" spans="1:4" x14ac:dyDescent="0.2">
      <c r="A553" s="27" t="s">
        <v>3254</v>
      </c>
      <c r="B553" s="27" t="s">
        <v>151</v>
      </c>
      <c r="C553" s="27" t="s">
        <v>665</v>
      </c>
      <c r="D553" s="27" t="s">
        <v>753</v>
      </c>
    </row>
    <row r="554" spans="1:4" x14ac:dyDescent="0.2">
      <c r="A554" s="27"/>
      <c r="B554" s="27"/>
      <c r="C554" s="27"/>
      <c r="D554" s="27" t="s">
        <v>262</v>
      </c>
    </row>
    <row r="555" spans="1:4" x14ac:dyDescent="0.2">
      <c r="A555" s="27"/>
      <c r="B555" s="27"/>
      <c r="C555" s="27"/>
      <c r="D555" s="27" t="s">
        <v>2177</v>
      </c>
    </row>
    <row r="556" spans="1:4" x14ac:dyDescent="0.2">
      <c r="A556" s="27"/>
      <c r="B556" s="27"/>
      <c r="C556" s="27"/>
      <c r="D556" s="27" t="s">
        <v>264</v>
      </c>
    </row>
    <row r="557" spans="1:4" x14ac:dyDescent="0.2">
      <c r="A557" s="27" t="s">
        <v>3255</v>
      </c>
      <c r="B557" s="27" t="s">
        <v>2174</v>
      </c>
      <c r="C557" s="27" t="s">
        <v>665</v>
      </c>
      <c r="D557" s="27" t="s">
        <v>262</v>
      </c>
    </row>
    <row r="558" spans="1:4" x14ac:dyDescent="0.2">
      <c r="A558" s="27"/>
      <c r="B558" s="27"/>
      <c r="C558" s="27"/>
      <c r="D558" s="27" t="s">
        <v>2177</v>
      </c>
    </row>
    <row r="559" spans="1:4" x14ac:dyDescent="0.2">
      <c r="A559" s="27" t="s">
        <v>3256</v>
      </c>
      <c r="B559" s="27" t="s">
        <v>546</v>
      </c>
      <c r="C559" s="27" t="s">
        <v>665</v>
      </c>
      <c r="D559" s="27" t="s">
        <v>753</v>
      </c>
    </row>
    <row r="560" spans="1:4" x14ac:dyDescent="0.2">
      <c r="A560" s="27"/>
      <c r="B560" s="27"/>
      <c r="C560" s="27"/>
      <c r="D560" s="27" t="s">
        <v>262</v>
      </c>
    </row>
    <row r="561" spans="1:4" x14ac:dyDescent="0.2">
      <c r="A561" s="27"/>
      <c r="B561" s="27"/>
      <c r="C561" s="27"/>
      <c r="D561" s="27" t="s">
        <v>2177</v>
      </c>
    </row>
    <row r="562" spans="1:4" x14ac:dyDescent="0.2">
      <c r="A562" s="27"/>
      <c r="B562" s="27"/>
      <c r="C562" s="27"/>
      <c r="D562" s="27" t="s">
        <v>264</v>
      </c>
    </row>
    <row r="563" spans="1:4" x14ac:dyDescent="0.2">
      <c r="A563" s="27" t="s">
        <v>3257</v>
      </c>
      <c r="B563" s="27" t="s">
        <v>2414</v>
      </c>
      <c r="C563" s="27" t="s">
        <v>665</v>
      </c>
      <c r="D563" s="27" t="s">
        <v>262</v>
      </c>
    </row>
    <row r="564" spans="1:4" x14ac:dyDescent="0.2">
      <c r="A564" s="27"/>
      <c r="B564" s="27"/>
      <c r="C564" s="27"/>
      <c r="D564" s="27" t="s">
        <v>264</v>
      </c>
    </row>
    <row r="565" spans="1:4" x14ac:dyDescent="0.2">
      <c r="A565" s="27" t="s">
        <v>3258</v>
      </c>
      <c r="B565" s="27" t="s">
        <v>2236</v>
      </c>
      <c r="C565" s="27" t="s">
        <v>665</v>
      </c>
      <c r="D565" s="27" t="s">
        <v>262</v>
      </c>
    </row>
    <row r="566" spans="1:4" x14ac:dyDescent="0.2">
      <c r="A566" s="27"/>
      <c r="B566" s="27"/>
      <c r="C566" s="27"/>
      <c r="D566" s="27" t="s">
        <v>2177</v>
      </c>
    </row>
    <row r="567" spans="1:4" x14ac:dyDescent="0.2">
      <c r="A567" s="27"/>
      <c r="B567" s="27"/>
      <c r="C567" s="27"/>
      <c r="D567" s="27" t="s">
        <v>754</v>
      </c>
    </row>
    <row r="568" spans="1:4" x14ac:dyDescent="0.2">
      <c r="A568" s="27"/>
      <c r="B568" s="27"/>
      <c r="C568" s="27"/>
      <c r="D568" s="27" t="s">
        <v>666</v>
      </c>
    </row>
    <row r="569" spans="1:4" x14ac:dyDescent="0.2">
      <c r="A569" s="27" t="s">
        <v>3259</v>
      </c>
      <c r="B569" s="27" t="s">
        <v>1613</v>
      </c>
      <c r="C569" s="27" t="s">
        <v>665</v>
      </c>
      <c r="D569" s="27" t="s">
        <v>262</v>
      </c>
    </row>
    <row r="570" spans="1:4" x14ac:dyDescent="0.2">
      <c r="A570" s="27"/>
      <c r="B570" s="27"/>
      <c r="C570" s="27"/>
      <c r="D570" s="27" t="s">
        <v>2177</v>
      </c>
    </row>
    <row r="571" spans="1:4" x14ac:dyDescent="0.2">
      <c r="A571" s="27" t="s">
        <v>3260</v>
      </c>
      <c r="B571" s="27" t="s">
        <v>152</v>
      </c>
      <c r="C571" s="27" t="s">
        <v>665</v>
      </c>
      <c r="D571" s="27" t="s">
        <v>753</v>
      </c>
    </row>
    <row r="572" spans="1:4" x14ac:dyDescent="0.2">
      <c r="A572" s="27"/>
      <c r="B572" s="27"/>
      <c r="C572" s="27"/>
      <c r="D572" s="27" t="s">
        <v>262</v>
      </c>
    </row>
    <row r="573" spans="1:4" x14ac:dyDescent="0.2">
      <c r="A573" s="27"/>
      <c r="B573" s="27"/>
      <c r="C573" s="27"/>
      <c r="D573" s="27" t="s">
        <v>2177</v>
      </c>
    </row>
    <row r="574" spans="1:4" x14ac:dyDescent="0.2">
      <c r="A574" s="27"/>
      <c r="B574" s="27"/>
      <c r="C574" s="27"/>
      <c r="D574" s="27" t="s">
        <v>264</v>
      </c>
    </row>
    <row r="575" spans="1:4" x14ac:dyDescent="0.2">
      <c r="A575" s="27" t="s">
        <v>3261</v>
      </c>
      <c r="B575" s="27" t="s">
        <v>1022</v>
      </c>
      <c r="C575" s="27" t="s">
        <v>665</v>
      </c>
      <c r="D575" s="27" t="s">
        <v>262</v>
      </c>
    </row>
    <row r="576" spans="1:4" x14ac:dyDescent="0.2">
      <c r="A576" s="27"/>
      <c r="B576" s="27"/>
      <c r="C576" s="27"/>
      <c r="D576" s="27" t="s">
        <v>2177</v>
      </c>
    </row>
    <row r="577" spans="1:4" x14ac:dyDescent="0.2">
      <c r="A577" s="27"/>
      <c r="B577" s="27"/>
      <c r="C577" s="27"/>
      <c r="D577" s="27" t="s">
        <v>264</v>
      </c>
    </row>
    <row r="578" spans="1:4" x14ac:dyDescent="0.2">
      <c r="A578" s="27" t="s">
        <v>3262</v>
      </c>
      <c r="B578" s="27" t="s">
        <v>900</v>
      </c>
      <c r="C578" s="27" t="s">
        <v>665</v>
      </c>
      <c r="D578" s="27" t="s">
        <v>753</v>
      </c>
    </row>
    <row r="579" spans="1:4" x14ac:dyDescent="0.2">
      <c r="A579" s="27"/>
      <c r="B579" s="27"/>
      <c r="C579" s="27"/>
      <c r="D579" s="27" t="s">
        <v>262</v>
      </c>
    </row>
    <row r="580" spans="1:4" x14ac:dyDescent="0.2">
      <c r="A580" s="27"/>
      <c r="B580" s="27"/>
      <c r="C580" s="27"/>
      <c r="D580" s="27" t="s">
        <v>2177</v>
      </c>
    </row>
    <row r="581" spans="1:4" x14ac:dyDescent="0.2">
      <c r="A581" s="27"/>
      <c r="B581" s="27"/>
      <c r="C581" s="27"/>
      <c r="D581" s="27" t="s">
        <v>264</v>
      </c>
    </row>
    <row r="582" spans="1:4" x14ac:dyDescent="0.2">
      <c r="A582" s="27" t="s">
        <v>3263</v>
      </c>
      <c r="B582" s="27" t="s">
        <v>1019</v>
      </c>
      <c r="C582" s="27" t="s">
        <v>665</v>
      </c>
      <c r="D582" s="27" t="s">
        <v>262</v>
      </c>
    </row>
    <row r="583" spans="1:4" x14ac:dyDescent="0.2">
      <c r="A583" s="27"/>
      <c r="B583" s="27"/>
      <c r="C583" s="27"/>
      <c r="D583" s="27" t="s">
        <v>2177</v>
      </c>
    </row>
    <row r="584" spans="1:4" x14ac:dyDescent="0.2">
      <c r="A584" s="27"/>
      <c r="B584" s="27"/>
      <c r="C584" s="27"/>
      <c r="D584" s="27" t="s">
        <v>264</v>
      </c>
    </row>
    <row r="585" spans="1:4" x14ac:dyDescent="0.2">
      <c r="A585" s="27" t="s">
        <v>3264</v>
      </c>
      <c r="B585" s="27" t="s">
        <v>1018</v>
      </c>
      <c r="C585" s="27" t="s">
        <v>665</v>
      </c>
      <c r="D585" s="27" t="s">
        <v>753</v>
      </c>
    </row>
    <row r="586" spans="1:4" x14ac:dyDescent="0.2">
      <c r="A586" s="27"/>
      <c r="B586" s="27"/>
      <c r="C586" s="27"/>
      <c r="D586" s="27" t="s">
        <v>262</v>
      </c>
    </row>
    <row r="587" spans="1:4" x14ac:dyDescent="0.2">
      <c r="A587" s="27"/>
      <c r="B587" s="27"/>
      <c r="C587" s="27"/>
      <c r="D587" s="27" t="s">
        <v>2177</v>
      </c>
    </row>
    <row r="588" spans="1:4" x14ac:dyDescent="0.2">
      <c r="A588" s="27"/>
      <c r="B588" s="27"/>
      <c r="C588" s="27"/>
      <c r="D588" s="27" t="s">
        <v>264</v>
      </c>
    </row>
    <row r="589" spans="1:4" x14ac:dyDescent="0.2">
      <c r="A589" s="27" t="s">
        <v>3265</v>
      </c>
      <c r="B589" s="27" t="s">
        <v>1012</v>
      </c>
      <c r="C589" s="27" t="s">
        <v>665</v>
      </c>
      <c r="D589" s="27" t="s">
        <v>262</v>
      </c>
    </row>
    <row r="590" spans="1:4" x14ac:dyDescent="0.2">
      <c r="A590" s="27"/>
      <c r="B590" s="27"/>
      <c r="C590" s="27"/>
      <c r="D590" s="27" t="s">
        <v>2177</v>
      </c>
    </row>
    <row r="591" spans="1:4" x14ac:dyDescent="0.2">
      <c r="A591" s="27"/>
      <c r="B591" s="27"/>
      <c r="C591" s="27"/>
      <c r="D591" s="27" t="s">
        <v>264</v>
      </c>
    </row>
    <row r="592" spans="1:4" x14ac:dyDescent="0.2">
      <c r="A592" s="27" t="s">
        <v>3266</v>
      </c>
      <c r="B592" s="27" t="s">
        <v>153</v>
      </c>
      <c r="C592" s="27" t="s">
        <v>665</v>
      </c>
      <c r="D592" s="27" t="s">
        <v>753</v>
      </c>
    </row>
    <row r="593" spans="1:4" x14ac:dyDescent="0.2">
      <c r="A593" s="27"/>
      <c r="B593" s="27"/>
      <c r="C593" s="27"/>
      <c r="D593" s="27" t="s">
        <v>262</v>
      </c>
    </row>
    <row r="594" spans="1:4" x14ac:dyDescent="0.2">
      <c r="A594" s="27"/>
      <c r="B594" s="27"/>
      <c r="C594" s="27"/>
      <c r="D594" s="27" t="s">
        <v>2177</v>
      </c>
    </row>
    <row r="595" spans="1:4" x14ac:dyDescent="0.2">
      <c r="A595" s="27"/>
      <c r="B595" s="27"/>
      <c r="C595" s="27"/>
      <c r="D595" s="27" t="s">
        <v>264</v>
      </c>
    </row>
    <row r="596" spans="1:4" x14ac:dyDescent="0.2">
      <c r="A596" s="27" t="s">
        <v>3267</v>
      </c>
      <c r="B596" s="27" t="s">
        <v>986</v>
      </c>
      <c r="C596" s="27" t="s">
        <v>665</v>
      </c>
      <c r="D596" s="27" t="s">
        <v>262</v>
      </c>
    </row>
    <row r="597" spans="1:4" x14ac:dyDescent="0.2">
      <c r="A597" s="27"/>
      <c r="B597" s="27"/>
      <c r="C597" s="27"/>
      <c r="D597" s="27" t="s">
        <v>2177</v>
      </c>
    </row>
    <row r="598" spans="1:4" x14ac:dyDescent="0.2">
      <c r="A598" s="27"/>
      <c r="B598" s="27"/>
      <c r="C598" s="27"/>
      <c r="D598" s="27" t="s">
        <v>264</v>
      </c>
    </row>
    <row r="599" spans="1:4" x14ac:dyDescent="0.2">
      <c r="A599" s="27" t="s">
        <v>3268</v>
      </c>
      <c r="B599" s="27" t="s">
        <v>987</v>
      </c>
      <c r="C599" s="27" t="s">
        <v>665</v>
      </c>
      <c r="D599" s="27" t="s">
        <v>753</v>
      </c>
    </row>
    <row r="600" spans="1:4" x14ac:dyDescent="0.2">
      <c r="A600" s="27"/>
      <c r="B600" s="27"/>
      <c r="C600" s="27"/>
      <c r="D600" s="27" t="s">
        <v>262</v>
      </c>
    </row>
    <row r="601" spans="1:4" x14ac:dyDescent="0.2">
      <c r="A601" s="27"/>
      <c r="B601" s="27"/>
      <c r="C601" s="27"/>
      <c r="D601" s="27" t="s">
        <v>2177</v>
      </c>
    </row>
    <row r="602" spans="1:4" x14ac:dyDescent="0.2">
      <c r="A602" s="27"/>
      <c r="B602" s="27"/>
      <c r="C602" s="27"/>
      <c r="D602" s="27" t="s">
        <v>264</v>
      </c>
    </row>
    <row r="603" spans="1:4" x14ac:dyDescent="0.2">
      <c r="A603" s="27" t="s">
        <v>3269</v>
      </c>
      <c r="B603" s="27" t="s">
        <v>1014</v>
      </c>
      <c r="C603" s="27" t="s">
        <v>665</v>
      </c>
      <c r="D603" s="27" t="s">
        <v>262</v>
      </c>
    </row>
    <row r="604" spans="1:4" x14ac:dyDescent="0.2">
      <c r="A604" s="27"/>
      <c r="B604" s="27"/>
      <c r="C604" s="27"/>
      <c r="D604" s="27" t="s">
        <v>2177</v>
      </c>
    </row>
    <row r="605" spans="1:4" x14ac:dyDescent="0.2">
      <c r="A605" s="27"/>
      <c r="B605" s="27"/>
      <c r="C605" s="27"/>
      <c r="D605" s="27" t="s">
        <v>264</v>
      </c>
    </row>
    <row r="606" spans="1:4" x14ac:dyDescent="0.2">
      <c r="A606" s="27" t="s">
        <v>3270</v>
      </c>
      <c r="B606" s="27" t="s">
        <v>154</v>
      </c>
      <c r="C606" s="27" t="s">
        <v>665</v>
      </c>
      <c r="D606" s="27" t="s">
        <v>753</v>
      </c>
    </row>
    <row r="607" spans="1:4" x14ac:dyDescent="0.2">
      <c r="A607" s="27"/>
      <c r="B607" s="27"/>
      <c r="C607" s="27"/>
      <c r="D607" s="27" t="s">
        <v>262</v>
      </c>
    </row>
    <row r="608" spans="1:4" x14ac:dyDescent="0.2">
      <c r="A608" s="27"/>
      <c r="B608" s="27"/>
      <c r="C608" s="27"/>
      <c r="D608" s="27" t="s">
        <v>2177</v>
      </c>
    </row>
    <row r="609" spans="1:4" x14ac:dyDescent="0.2">
      <c r="A609" s="27"/>
      <c r="B609" s="27"/>
      <c r="C609" s="27"/>
      <c r="D609" s="27" t="s">
        <v>264</v>
      </c>
    </row>
    <row r="610" spans="1:4" x14ac:dyDescent="0.2">
      <c r="A610" s="27" t="s">
        <v>3271</v>
      </c>
      <c r="B610" s="27" t="s">
        <v>988</v>
      </c>
      <c r="C610" s="27" t="s">
        <v>665</v>
      </c>
      <c r="D610" s="27" t="s">
        <v>262</v>
      </c>
    </row>
    <row r="611" spans="1:4" x14ac:dyDescent="0.2">
      <c r="A611" s="27"/>
      <c r="B611" s="27"/>
      <c r="C611" s="27"/>
      <c r="D611" s="27" t="s">
        <v>2177</v>
      </c>
    </row>
    <row r="612" spans="1:4" x14ac:dyDescent="0.2">
      <c r="A612" s="27"/>
      <c r="B612" s="27"/>
      <c r="C612" s="27"/>
      <c r="D612" s="27" t="s">
        <v>264</v>
      </c>
    </row>
    <row r="613" spans="1:4" x14ac:dyDescent="0.2">
      <c r="A613" s="27" t="s">
        <v>3272</v>
      </c>
      <c r="B613" s="27" t="s">
        <v>989</v>
      </c>
      <c r="C613" s="27" t="s">
        <v>665</v>
      </c>
      <c r="D613" s="27" t="s">
        <v>262</v>
      </c>
    </row>
    <row r="614" spans="1:4" x14ac:dyDescent="0.2">
      <c r="A614" s="27"/>
      <c r="B614" s="27"/>
      <c r="C614" s="27"/>
      <c r="D614" s="27" t="s">
        <v>2177</v>
      </c>
    </row>
    <row r="615" spans="1:4" x14ac:dyDescent="0.2">
      <c r="A615" s="27"/>
      <c r="B615" s="27"/>
      <c r="C615" s="27"/>
      <c r="D615" s="27" t="s">
        <v>264</v>
      </c>
    </row>
    <row r="616" spans="1:4" x14ac:dyDescent="0.2">
      <c r="A616" s="27" t="s">
        <v>3273</v>
      </c>
      <c r="B616" s="27" t="s">
        <v>990</v>
      </c>
      <c r="C616" s="27" t="s">
        <v>665</v>
      </c>
      <c r="D616" s="27" t="s">
        <v>262</v>
      </c>
    </row>
    <row r="617" spans="1:4" x14ac:dyDescent="0.2">
      <c r="A617" s="27"/>
      <c r="B617" s="27"/>
      <c r="C617" s="27"/>
      <c r="D617" s="27" t="s">
        <v>2177</v>
      </c>
    </row>
    <row r="618" spans="1:4" x14ac:dyDescent="0.2">
      <c r="A618" s="27"/>
      <c r="B618" s="27"/>
      <c r="C618" s="27"/>
      <c r="D618" s="27" t="s">
        <v>264</v>
      </c>
    </row>
    <row r="619" spans="1:4" x14ac:dyDescent="0.2">
      <c r="A619" s="27" t="s">
        <v>3274</v>
      </c>
      <c r="B619" s="27" t="s">
        <v>991</v>
      </c>
      <c r="C619" s="27" t="s">
        <v>665</v>
      </c>
      <c r="D619" s="27" t="s">
        <v>262</v>
      </c>
    </row>
    <row r="620" spans="1:4" x14ac:dyDescent="0.2">
      <c r="A620" s="27"/>
      <c r="B620" s="27"/>
      <c r="C620" s="27"/>
      <c r="D620" s="27" t="s">
        <v>2177</v>
      </c>
    </row>
    <row r="621" spans="1:4" x14ac:dyDescent="0.2">
      <c r="A621" s="27"/>
      <c r="B621" s="27"/>
      <c r="C621" s="27"/>
      <c r="D621" s="27" t="s">
        <v>264</v>
      </c>
    </row>
    <row r="622" spans="1:4" x14ac:dyDescent="0.2">
      <c r="A622" s="27" t="s">
        <v>3275</v>
      </c>
      <c r="B622" s="27" t="s">
        <v>992</v>
      </c>
      <c r="C622" s="27" t="s">
        <v>665</v>
      </c>
      <c r="D622" s="27" t="s">
        <v>262</v>
      </c>
    </row>
    <row r="623" spans="1:4" x14ac:dyDescent="0.2">
      <c r="A623" s="27"/>
      <c r="B623" s="27"/>
      <c r="C623" s="27"/>
      <c r="D623" s="27" t="s">
        <v>2177</v>
      </c>
    </row>
    <row r="624" spans="1:4" x14ac:dyDescent="0.2">
      <c r="A624" s="27"/>
      <c r="B624" s="27"/>
      <c r="C624" s="27"/>
      <c r="D624" s="27" t="s">
        <v>264</v>
      </c>
    </row>
    <row r="625" spans="1:4" x14ac:dyDescent="0.2">
      <c r="A625" s="27" t="s">
        <v>3276</v>
      </c>
      <c r="B625" s="27" t="s">
        <v>155</v>
      </c>
      <c r="C625" s="27" t="s">
        <v>665</v>
      </c>
      <c r="D625" s="27" t="s">
        <v>753</v>
      </c>
    </row>
    <row r="626" spans="1:4" x14ac:dyDescent="0.2">
      <c r="A626" s="27"/>
      <c r="B626" s="27"/>
      <c r="C626" s="27"/>
      <c r="D626" s="27" t="s">
        <v>262</v>
      </c>
    </row>
    <row r="627" spans="1:4" x14ac:dyDescent="0.2">
      <c r="A627" s="27"/>
      <c r="B627" s="27"/>
      <c r="C627" s="27"/>
      <c r="D627" s="27" t="s">
        <v>2177</v>
      </c>
    </row>
    <row r="628" spans="1:4" x14ac:dyDescent="0.2">
      <c r="A628" s="27"/>
      <c r="B628" s="27"/>
      <c r="C628" s="27"/>
      <c r="D628" s="27" t="s">
        <v>264</v>
      </c>
    </row>
    <row r="629" spans="1:4" x14ac:dyDescent="0.2">
      <c r="A629" s="27" t="s">
        <v>3277</v>
      </c>
      <c r="B629" s="27" t="s">
        <v>993</v>
      </c>
      <c r="C629" s="27" t="s">
        <v>665</v>
      </c>
      <c r="D629" s="27" t="s">
        <v>262</v>
      </c>
    </row>
    <row r="630" spans="1:4" x14ac:dyDescent="0.2">
      <c r="A630" s="27"/>
      <c r="B630" s="27"/>
      <c r="C630" s="27"/>
      <c r="D630" s="27" t="s">
        <v>2177</v>
      </c>
    </row>
    <row r="631" spans="1:4" x14ac:dyDescent="0.2">
      <c r="A631" s="27"/>
      <c r="B631" s="27"/>
      <c r="C631" s="27"/>
      <c r="D631" s="27" t="s">
        <v>264</v>
      </c>
    </row>
    <row r="632" spans="1:4" x14ac:dyDescent="0.2">
      <c r="A632" s="27" t="s">
        <v>3278</v>
      </c>
      <c r="B632" s="27" t="s">
        <v>985</v>
      </c>
      <c r="C632" s="27" t="s">
        <v>665</v>
      </c>
      <c r="D632" s="27" t="s">
        <v>262</v>
      </c>
    </row>
    <row r="633" spans="1:4" x14ac:dyDescent="0.2">
      <c r="A633" s="27"/>
      <c r="B633" s="27"/>
      <c r="C633" s="27"/>
      <c r="D633" s="27" t="s">
        <v>2177</v>
      </c>
    </row>
    <row r="634" spans="1:4" x14ac:dyDescent="0.2">
      <c r="A634" s="27"/>
      <c r="B634" s="27"/>
      <c r="C634" s="27"/>
      <c r="D634" s="27" t="s">
        <v>264</v>
      </c>
    </row>
    <row r="635" spans="1:4" x14ac:dyDescent="0.2">
      <c r="A635" s="27" t="s">
        <v>3279</v>
      </c>
      <c r="B635" s="27" t="s">
        <v>994</v>
      </c>
      <c r="C635" s="27" t="s">
        <v>665</v>
      </c>
      <c r="D635" s="27" t="s">
        <v>262</v>
      </c>
    </row>
    <row r="636" spans="1:4" x14ac:dyDescent="0.2">
      <c r="A636" s="27"/>
      <c r="B636" s="27"/>
      <c r="C636" s="27"/>
      <c r="D636" s="27" t="s">
        <v>2177</v>
      </c>
    </row>
    <row r="637" spans="1:4" x14ac:dyDescent="0.2">
      <c r="A637" s="27"/>
      <c r="B637" s="27"/>
      <c r="C637" s="27"/>
      <c r="D637" s="27" t="s">
        <v>264</v>
      </c>
    </row>
    <row r="638" spans="1:4" x14ac:dyDescent="0.2">
      <c r="A638" s="27" t="s">
        <v>3280</v>
      </c>
      <c r="B638" s="27" t="s">
        <v>995</v>
      </c>
      <c r="C638" s="27" t="s">
        <v>665</v>
      </c>
      <c r="D638" s="27" t="s">
        <v>262</v>
      </c>
    </row>
    <row r="639" spans="1:4" x14ac:dyDescent="0.2">
      <c r="A639" s="27"/>
      <c r="B639" s="27"/>
      <c r="C639" s="27"/>
      <c r="D639" s="27" t="s">
        <v>2177</v>
      </c>
    </row>
    <row r="640" spans="1:4" x14ac:dyDescent="0.2">
      <c r="A640" s="27"/>
      <c r="B640" s="27"/>
      <c r="C640" s="27"/>
      <c r="D640" s="27" t="s">
        <v>264</v>
      </c>
    </row>
    <row r="641" spans="1:4" x14ac:dyDescent="0.2">
      <c r="A641" s="27" t="s">
        <v>3281</v>
      </c>
      <c r="B641" s="27" t="s">
        <v>156</v>
      </c>
      <c r="C641" s="27" t="s">
        <v>665</v>
      </c>
      <c r="D641" s="27" t="s">
        <v>753</v>
      </c>
    </row>
    <row r="642" spans="1:4" x14ac:dyDescent="0.2">
      <c r="A642" s="27"/>
      <c r="B642" s="27"/>
      <c r="C642" s="27"/>
      <c r="D642" s="27" t="s">
        <v>262</v>
      </c>
    </row>
    <row r="643" spans="1:4" x14ac:dyDescent="0.2">
      <c r="A643" s="27"/>
      <c r="B643" s="27"/>
      <c r="C643" s="27"/>
      <c r="D643" s="27" t="s">
        <v>2177</v>
      </c>
    </row>
    <row r="644" spans="1:4" x14ac:dyDescent="0.2">
      <c r="A644" s="27"/>
      <c r="B644" s="27"/>
      <c r="C644" s="27"/>
      <c r="D644" s="27" t="s">
        <v>754</v>
      </c>
    </row>
    <row r="645" spans="1:4" x14ac:dyDescent="0.2">
      <c r="A645" s="27"/>
      <c r="B645" s="27"/>
      <c r="C645" s="27"/>
      <c r="D645" s="27" t="s">
        <v>264</v>
      </c>
    </row>
    <row r="646" spans="1:4" x14ac:dyDescent="0.2">
      <c r="A646" s="27" t="s">
        <v>3282</v>
      </c>
      <c r="B646" s="27" t="s">
        <v>1634</v>
      </c>
      <c r="C646" s="27" t="s">
        <v>665</v>
      </c>
      <c r="D646" s="27" t="s">
        <v>753</v>
      </c>
    </row>
    <row r="647" spans="1:4" x14ac:dyDescent="0.2">
      <c r="A647" s="27"/>
      <c r="B647" s="27"/>
      <c r="C647" s="27"/>
      <c r="D647" s="27" t="s">
        <v>262</v>
      </c>
    </row>
    <row r="648" spans="1:4" x14ac:dyDescent="0.2">
      <c r="A648" s="27"/>
      <c r="B648" s="27"/>
      <c r="C648" s="27"/>
      <c r="D648" s="27" t="s">
        <v>2177</v>
      </c>
    </row>
    <row r="649" spans="1:4" x14ac:dyDescent="0.2">
      <c r="A649" s="27"/>
      <c r="B649" s="27"/>
      <c r="C649" s="27"/>
      <c r="D649" s="27" t="s">
        <v>754</v>
      </c>
    </row>
    <row r="650" spans="1:4" x14ac:dyDescent="0.2">
      <c r="A650" s="27"/>
      <c r="B650" s="27"/>
      <c r="C650" s="27"/>
      <c r="D650" s="27" t="s">
        <v>666</v>
      </c>
    </row>
    <row r="651" spans="1:4" x14ac:dyDescent="0.2">
      <c r="A651" s="27" t="s">
        <v>3283</v>
      </c>
      <c r="B651" s="27" t="s">
        <v>305</v>
      </c>
      <c r="C651" s="27" t="s">
        <v>665</v>
      </c>
      <c r="D651" s="27" t="s">
        <v>753</v>
      </c>
    </row>
    <row r="652" spans="1:4" x14ac:dyDescent="0.2">
      <c r="A652" s="27"/>
      <c r="B652" s="27"/>
      <c r="C652" s="27"/>
      <c r="D652" s="27" t="s">
        <v>262</v>
      </c>
    </row>
    <row r="653" spans="1:4" x14ac:dyDescent="0.2">
      <c r="A653" s="27"/>
      <c r="B653" s="27"/>
      <c r="C653" s="27"/>
      <c r="D653" s="27" t="s">
        <v>2177</v>
      </c>
    </row>
    <row r="654" spans="1:4" x14ac:dyDescent="0.2">
      <c r="A654" s="27"/>
      <c r="B654" s="27"/>
      <c r="C654" s="27"/>
      <c r="D654" s="27" t="s">
        <v>264</v>
      </c>
    </row>
    <row r="655" spans="1:4" x14ac:dyDescent="0.2">
      <c r="A655" s="27"/>
      <c r="B655" s="27"/>
      <c r="C655" s="27"/>
      <c r="D655" s="27" t="s">
        <v>996</v>
      </c>
    </row>
    <row r="656" spans="1:4" x14ac:dyDescent="0.2">
      <c r="A656" s="27"/>
      <c r="B656" s="27"/>
      <c r="C656" s="27"/>
      <c r="D656" s="27" t="s">
        <v>666</v>
      </c>
    </row>
    <row r="657" spans="1:4" x14ac:dyDescent="0.2">
      <c r="A657" s="27" t="s">
        <v>3284</v>
      </c>
      <c r="B657" s="27" t="s">
        <v>303</v>
      </c>
      <c r="C657" s="27" t="s">
        <v>665</v>
      </c>
      <c r="D657" s="27" t="s">
        <v>753</v>
      </c>
    </row>
    <row r="658" spans="1:4" x14ac:dyDescent="0.2">
      <c r="A658" s="27"/>
      <c r="B658" s="27"/>
      <c r="C658" s="27"/>
      <c r="D658" s="27" t="s">
        <v>262</v>
      </c>
    </row>
    <row r="659" spans="1:4" x14ac:dyDescent="0.2">
      <c r="A659" s="27"/>
      <c r="B659" s="27"/>
      <c r="C659" s="27"/>
      <c r="D659" s="27" t="s">
        <v>2177</v>
      </c>
    </row>
    <row r="660" spans="1:4" x14ac:dyDescent="0.2">
      <c r="A660" s="27"/>
      <c r="B660" s="27"/>
      <c r="C660" s="27"/>
      <c r="D660" s="27" t="s">
        <v>264</v>
      </c>
    </row>
    <row r="661" spans="1:4" x14ac:dyDescent="0.2">
      <c r="A661" s="27"/>
      <c r="B661" s="27"/>
      <c r="C661" s="27"/>
      <c r="D661" s="27" t="s">
        <v>996</v>
      </c>
    </row>
    <row r="662" spans="1:4" x14ac:dyDescent="0.2">
      <c r="A662" s="27" t="s">
        <v>3285</v>
      </c>
      <c r="B662" s="27" t="s">
        <v>304</v>
      </c>
      <c r="C662" s="27" t="s">
        <v>665</v>
      </c>
      <c r="D662" s="27" t="s">
        <v>753</v>
      </c>
    </row>
    <row r="663" spans="1:4" x14ac:dyDescent="0.2">
      <c r="A663" s="27"/>
      <c r="B663" s="27"/>
      <c r="C663" s="27"/>
      <c r="D663" s="27" t="s">
        <v>262</v>
      </c>
    </row>
    <row r="664" spans="1:4" x14ac:dyDescent="0.2">
      <c r="A664" s="27"/>
      <c r="B664" s="27"/>
      <c r="C664" s="27"/>
      <c r="D664" s="27" t="s">
        <v>2177</v>
      </c>
    </row>
    <row r="665" spans="1:4" x14ac:dyDescent="0.2">
      <c r="A665" s="27"/>
      <c r="B665" s="27"/>
      <c r="C665" s="27"/>
      <c r="D665" s="27" t="s">
        <v>264</v>
      </c>
    </row>
    <row r="666" spans="1:4" x14ac:dyDescent="0.2">
      <c r="A666" s="27"/>
      <c r="B666" s="27"/>
      <c r="C666" s="27"/>
      <c r="D666" s="27" t="s">
        <v>666</v>
      </c>
    </row>
    <row r="667" spans="1:4" x14ac:dyDescent="0.2">
      <c r="A667" s="27" t="s">
        <v>3286</v>
      </c>
      <c r="B667" s="27" t="s">
        <v>901</v>
      </c>
      <c r="C667" s="27" t="s">
        <v>665</v>
      </c>
      <c r="D667" s="27" t="s">
        <v>262</v>
      </c>
    </row>
    <row r="668" spans="1:4" x14ac:dyDescent="0.2">
      <c r="A668" s="27"/>
      <c r="B668" s="27"/>
      <c r="C668" s="27"/>
      <c r="D668" s="27" t="s">
        <v>2177</v>
      </c>
    </row>
    <row r="669" spans="1:4" x14ac:dyDescent="0.2">
      <c r="A669" s="27"/>
      <c r="B669" s="27"/>
      <c r="C669" s="27"/>
      <c r="D669" s="27" t="s">
        <v>264</v>
      </c>
    </row>
    <row r="670" spans="1:4" x14ac:dyDescent="0.2">
      <c r="A670" s="27" t="s">
        <v>3082</v>
      </c>
      <c r="B670" s="27" t="s">
        <v>3083</v>
      </c>
      <c r="C670" s="27" t="s">
        <v>665</v>
      </c>
      <c r="D670" s="27" t="s">
        <v>2177</v>
      </c>
    </row>
    <row r="671" spans="1:4" x14ac:dyDescent="0.2">
      <c r="A671" s="27" t="s">
        <v>3287</v>
      </c>
      <c r="B671" s="27" t="s">
        <v>1017</v>
      </c>
      <c r="C671" s="27" t="s">
        <v>665</v>
      </c>
      <c r="D671" s="27" t="s">
        <v>262</v>
      </c>
    </row>
    <row r="672" spans="1:4" x14ac:dyDescent="0.2">
      <c r="A672" s="27"/>
      <c r="B672" s="27"/>
      <c r="C672" s="27"/>
      <c r="D672" s="27" t="s">
        <v>2177</v>
      </c>
    </row>
    <row r="673" spans="1:4" x14ac:dyDescent="0.2">
      <c r="A673" s="27"/>
      <c r="B673" s="27"/>
      <c r="C673" s="27"/>
      <c r="D673" s="27" t="s">
        <v>264</v>
      </c>
    </row>
    <row r="674" spans="1:4" x14ac:dyDescent="0.2">
      <c r="A674" s="27" t="s">
        <v>3288</v>
      </c>
      <c r="B674" s="27" t="s">
        <v>145</v>
      </c>
      <c r="C674" s="27" t="s">
        <v>665</v>
      </c>
      <c r="D674" s="27" t="s">
        <v>262</v>
      </c>
    </row>
    <row r="675" spans="1:4" x14ac:dyDescent="0.2">
      <c r="A675" s="27"/>
      <c r="B675" s="27"/>
      <c r="C675" s="27"/>
      <c r="D675" s="27" t="s">
        <v>2177</v>
      </c>
    </row>
    <row r="676" spans="1:4" x14ac:dyDescent="0.2">
      <c r="A676" s="27"/>
      <c r="B676" s="27"/>
      <c r="C676" s="27"/>
      <c r="D676" s="27" t="s">
        <v>264</v>
      </c>
    </row>
    <row r="677" spans="1:4" x14ac:dyDescent="0.2">
      <c r="A677" s="27" t="s">
        <v>3289</v>
      </c>
      <c r="B677" s="27" t="s">
        <v>306</v>
      </c>
      <c r="C677" s="27" t="s">
        <v>665</v>
      </c>
      <c r="D677" s="27" t="s">
        <v>753</v>
      </c>
    </row>
    <row r="678" spans="1:4" x14ac:dyDescent="0.2">
      <c r="A678" s="27"/>
      <c r="B678" s="27"/>
      <c r="C678" s="27"/>
      <c r="D678" s="27" t="s">
        <v>262</v>
      </c>
    </row>
    <row r="679" spans="1:4" x14ac:dyDescent="0.2">
      <c r="A679" s="27"/>
      <c r="B679" s="27"/>
      <c r="C679" s="27"/>
      <c r="D679" s="27" t="s">
        <v>2177</v>
      </c>
    </row>
    <row r="680" spans="1:4" x14ac:dyDescent="0.2">
      <c r="A680" s="27"/>
      <c r="B680" s="27"/>
      <c r="C680" s="27"/>
      <c r="D680" s="27" t="s">
        <v>754</v>
      </c>
    </row>
    <row r="681" spans="1:4" x14ac:dyDescent="0.2">
      <c r="A681" s="27"/>
      <c r="B681" s="27"/>
      <c r="C681" s="27"/>
      <c r="D681" s="27" t="s">
        <v>264</v>
      </c>
    </row>
    <row r="682" spans="1:4" x14ac:dyDescent="0.2">
      <c r="A682" s="27" t="s">
        <v>3290</v>
      </c>
      <c r="B682" s="27" t="s">
        <v>1615</v>
      </c>
      <c r="C682" s="27" t="s">
        <v>665</v>
      </c>
      <c r="D682" s="27" t="s">
        <v>262</v>
      </c>
    </row>
    <row r="683" spans="1:4" x14ac:dyDescent="0.2">
      <c r="A683" s="27"/>
      <c r="B683" s="27"/>
      <c r="C683" s="27"/>
      <c r="D683" s="27" t="s">
        <v>2177</v>
      </c>
    </row>
    <row r="684" spans="1:4" x14ac:dyDescent="0.2">
      <c r="A684" s="27"/>
      <c r="B684" s="27"/>
      <c r="C684" s="27"/>
      <c r="D684" s="27" t="s">
        <v>264</v>
      </c>
    </row>
    <row r="685" spans="1:4" x14ac:dyDescent="0.2">
      <c r="A685" s="27" t="s">
        <v>3291</v>
      </c>
      <c r="B685" s="27" t="s">
        <v>307</v>
      </c>
      <c r="C685" s="27" t="s">
        <v>665</v>
      </c>
      <c r="D685" s="27" t="s">
        <v>753</v>
      </c>
    </row>
    <row r="686" spans="1:4" x14ac:dyDescent="0.2">
      <c r="A686" s="27"/>
      <c r="B686" s="27"/>
      <c r="C686" s="27"/>
      <c r="D686" s="27" t="s">
        <v>262</v>
      </c>
    </row>
    <row r="687" spans="1:4" x14ac:dyDescent="0.2">
      <c r="A687" s="27"/>
      <c r="B687" s="27"/>
      <c r="C687" s="27"/>
      <c r="D687" s="27" t="s">
        <v>2177</v>
      </c>
    </row>
    <row r="688" spans="1:4" x14ac:dyDescent="0.2">
      <c r="A688" s="27"/>
      <c r="B688" s="27"/>
      <c r="C688" s="27"/>
      <c r="D688" s="27" t="s">
        <v>264</v>
      </c>
    </row>
    <row r="689" spans="1:4" x14ac:dyDescent="0.2">
      <c r="A689" s="27" t="s">
        <v>3292</v>
      </c>
      <c r="B689" s="27" t="s">
        <v>1015</v>
      </c>
      <c r="C689" s="27" t="s">
        <v>665</v>
      </c>
      <c r="D689" s="27" t="s">
        <v>262</v>
      </c>
    </row>
    <row r="690" spans="1:4" x14ac:dyDescent="0.2">
      <c r="A690" s="27"/>
      <c r="B690" s="27"/>
      <c r="C690" s="27"/>
      <c r="D690" s="27" t="s">
        <v>2177</v>
      </c>
    </row>
    <row r="691" spans="1:4" x14ac:dyDescent="0.2">
      <c r="A691" s="27"/>
      <c r="B691" s="27"/>
      <c r="C691" s="27"/>
      <c r="D691" s="27" t="s">
        <v>264</v>
      </c>
    </row>
    <row r="692" spans="1:4" x14ac:dyDescent="0.2">
      <c r="A692" s="27" t="s">
        <v>3293</v>
      </c>
      <c r="B692" s="27" t="s">
        <v>903</v>
      </c>
      <c r="C692" s="27" t="s">
        <v>665</v>
      </c>
      <c r="D692" s="27" t="s">
        <v>262</v>
      </c>
    </row>
    <row r="693" spans="1:4" x14ac:dyDescent="0.2">
      <c r="A693" s="27"/>
      <c r="B693" s="27"/>
      <c r="C693" s="27"/>
      <c r="D693" s="27" t="s">
        <v>2177</v>
      </c>
    </row>
    <row r="694" spans="1:4" x14ac:dyDescent="0.2">
      <c r="A694" s="27"/>
      <c r="B694" s="27"/>
      <c r="C694" s="27"/>
      <c r="D694" s="27" t="s">
        <v>264</v>
      </c>
    </row>
    <row r="695" spans="1:4" x14ac:dyDescent="0.2">
      <c r="A695" s="27" t="s">
        <v>3294</v>
      </c>
      <c r="B695" s="27" t="s">
        <v>1996</v>
      </c>
      <c r="C695" s="27" t="s">
        <v>665</v>
      </c>
      <c r="D695" s="27" t="s">
        <v>262</v>
      </c>
    </row>
    <row r="696" spans="1:4" x14ac:dyDescent="0.2">
      <c r="A696" s="27"/>
      <c r="B696" s="27"/>
      <c r="C696" s="27"/>
      <c r="D696" s="27" t="s">
        <v>2177</v>
      </c>
    </row>
    <row r="697" spans="1:4" x14ac:dyDescent="0.2">
      <c r="A697" s="27"/>
      <c r="B697" s="27"/>
      <c r="C697" s="27"/>
      <c r="D697" s="27" t="s">
        <v>264</v>
      </c>
    </row>
    <row r="698" spans="1:4" x14ac:dyDescent="0.2">
      <c r="A698" s="27" t="s">
        <v>3295</v>
      </c>
      <c r="B698" s="27" t="s">
        <v>2230</v>
      </c>
      <c r="C698" s="27" t="s">
        <v>665</v>
      </c>
      <c r="D698" s="27" t="s">
        <v>262</v>
      </c>
    </row>
    <row r="699" spans="1:4" x14ac:dyDescent="0.2">
      <c r="A699" s="27"/>
      <c r="B699" s="27"/>
      <c r="C699" s="27"/>
      <c r="D699" s="27" t="s">
        <v>2177</v>
      </c>
    </row>
    <row r="700" spans="1:4" x14ac:dyDescent="0.2">
      <c r="A700" s="27" t="s">
        <v>3296</v>
      </c>
      <c r="B700" s="27" t="s">
        <v>545</v>
      </c>
      <c r="C700" s="27" t="s">
        <v>665</v>
      </c>
      <c r="D700" s="27" t="s">
        <v>753</v>
      </c>
    </row>
    <row r="701" spans="1:4" x14ac:dyDescent="0.2">
      <c r="A701" s="27"/>
      <c r="B701" s="27"/>
      <c r="C701" s="27"/>
      <c r="D701" s="27" t="s">
        <v>262</v>
      </c>
    </row>
    <row r="702" spans="1:4" x14ac:dyDescent="0.2">
      <c r="A702" s="27"/>
      <c r="B702" s="27"/>
      <c r="C702" s="27"/>
      <c r="D702" s="27" t="s">
        <v>2177</v>
      </c>
    </row>
    <row r="703" spans="1:4" x14ac:dyDescent="0.2">
      <c r="A703" s="27"/>
      <c r="B703" s="27"/>
      <c r="C703" s="27"/>
      <c r="D703" s="27" t="s">
        <v>264</v>
      </c>
    </row>
    <row r="704" spans="1:4" x14ac:dyDescent="0.2">
      <c r="A704" s="27" t="s">
        <v>3297</v>
      </c>
      <c r="B704" s="27" t="s">
        <v>1614</v>
      </c>
      <c r="C704" s="27" t="s">
        <v>665</v>
      </c>
      <c r="D704" s="27" t="s">
        <v>262</v>
      </c>
    </row>
    <row r="705" spans="1:4" x14ac:dyDescent="0.2">
      <c r="A705" s="27"/>
      <c r="B705" s="27"/>
      <c r="C705" s="27"/>
      <c r="D705" s="27" t="s">
        <v>2177</v>
      </c>
    </row>
    <row r="706" spans="1:4" x14ac:dyDescent="0.2">
      <c r="A706" s="27" t="s">
        <v>3298</v>
      </c>
      <c r="B706" s="27" t="s">
        <v>298</v>
      </c>
      <c r="C706" s="27" t="s">
        <v>665</v>
      </c>
      <c r="D706" s="27" t="s">
        <v>262</v>
      </c>
    </row>
    <row r="707" spans="1:4" x14ac:dyDescent="0.2">
      <c r="A707" s="27"/>
      <c r="B707" s="27"/>
      <c r="C707" s="27"/>
      <c r="D707" s="27" t="s">
        <v>2177</v>
      </c>
    </row>
    <row r="708" spans="1:4" x14ac:dyDescent="0.2">
      <c r="A708" s="27"/>
      <c r="B708" s="27"/>
      <c r="C708" s="27"/>
      <c r="D708" s="27" t="s">
        <v>264</v>
      </c>
    </row>
    <row r="709" spans="1:4" x14ac:dyDescent="0.2">
      <c r="A709" s="27" t="s">
        <v>3299</v>
      </c>
      <c r="B709" s="27" t="s">
        <v>1612</v>
      </c>
      <c r="C709" s="27" t="s">
        <v>665</v>
      </c>
      <c r="D709" s="27" t="s">
        <v>262</v>
      </c>
    </row>
    <row r="710" spans="1:4" x14ac:dyDescent="0.2">
      <c r="A710" s="27"/>
      <c r="B710" s="27"/>
      <c r="C710" s="27"/>
      <c r="D710" s="27" t="s">
        <v>2177</v>
      </c>
    </row>
    <row r="711" spans="1:4" x14ac:dyDescent="0.2">
      <c r="A711" s="27" t="s">
        <v>3300</v>
      </c>
      <c r="B711" s="27" t="s">
        <v>335</v>
      </c>
      <c r="C711" s="27" t="s">
        <v>665</v>
      </c>
      <c r="D711" s="27" t="s">
        <v>753</v>
      </c>
    </row>
    <row r="712" spans="1:4" x14ac:dyDescent="0.2">
      <c r="A712" s="27"/>
      <c r="B712" s="27"/>
      <c r="C712" s="27"/>
      <c r="D712" s="27" t="s">
        <v>262</v>
      </c>
    </row>
    <row r="713" spans="1:4" x14ac:dyDescent="0.2">
      <c r="A713" s="27"/>
      <c r="B713" s="27"/>
      <c r="C713" s="27"/>
      <c r="D713" s="27" t="s">
        <v>2177</v>
      </c>
    </row>
    <row r="714" spans="1:4" x14ac:dyDescent="0.2">
      <c r="A714" s="27"/>
      <c r="B714" s="27"/>
      <c r="C714" s="27"/>
      <c r="D714" s="27" t="s">
        <v>264</v>
      </c>
    </row>
    <row r="715" spans="1:4" x14ac:dyDescent="0.2">
      <c r="A715" s="27" t="s">
        <v>3301</v>
      </c>
      <c r="B715" s="27" t="s">
        <v>1611</v>
      </c>
      <c r="C715" s="27" t="s">
        <v>665</v>
      </c>
      <c r="D715" s="27" t="s">
        <v>262</v>
      </c>
    </row>
    <row r="716" spans="1:4" x14ac:dyDescent="0.2">
      <c r="A716" s="27"/>
      <c r="B716" s="27"/>
      <c r="C716" s="27"/>
      <c r="D716" s="27" t="s">
        <v>2177</v>
      </c>
    </row>
    <row r="717" spans="1:4" x14ac:dyDescent="0.2">
      <c r="A717" s="27"/>
      <c r="B717" s="27"/>
      <c r="C717" s="27"/>
      <c r="D717" s="27" t="s">
        <v>264</v>
      </c>
    </row>
    <row r="718" spans="1:4" x14ac:dyDescent="0.2">
      <c r="A718" s="27" t="s">
        <v>3302</v>
      </c>
      <c r="B718" s="27" t="s">
        <v>336</v>
      </c>
      <c r="C718" s="27" t="s">
        <v>665</v>
      </c>
      <c r="D718" s="27" t="s">
        <v>753</v>
      </c>
    </row>
    <row r="719" spans="1:4" x14ac:dyDescent="0.2">
      <c r="A719" s="27"/>
      <c r="B719" s="27"/>
      <c r="C719" s="27"/>
      <c r="D719" s="27" t="s">
        <v>262</v>
      </c>
    </row>
    <row r="720" spans="1:4" x14ac:dyDescent="0.2">
      <c r="A720" s="27"/>
      <c r="B720" s="27"/>
      <c r="C720" s="27"/>
      <c r="D720" s="27" t="s">
        <v>2177</v>
      </c>
    </row>
    <row r="721" spans="1:4" x14ac:dyDescent="0.2">
      <c r="A721" s="27"/>
      <c r="B721" s="27"/>
      <c r="C721" s="27"/>
      <c r="D721" s="27" t="s">
        <v>264</v>
      </c>
    </row>
    <row r="722" spans="1:4" x14ac:dyDescent="0.2">
      <c r="A722" s="27" t="s">
        <v>3303</v>
      </c>
      <c r="B722" s="27" t="s">
        <v>1016</v>
      </c>
      <c r="C722" s="27" t="s">
        <v>665</v>
      </c>
      <c r="D722" s="27" t="s">
        <v>262</v>
      </c>
    </row>
    <row r="723" spans="1:4" x14ac:dyDescent="0.2">
      <c r="A723" s="27"/>
      <c r="B723" s="27"/>
      <c r="C723" s="27"/>
      <c r="D723" s="27" t="s">
        <v>2177</v>
      </c>
    </row>
    <row r="724" spans="1:4" x14ac:dyDescent="0.2">
      <c r="A724" s="27"/>
      <c r="B724" s="27"/>
      <c r="C724" s="27"/>
      <c r="D724" s="27" t="s">
        <v>264</v>
      </c>
    </row>
    <row r="725" spans="1:4" x14ac:dyDescent="0.2">
      <c r="A725" s="27" t="s">
        <v>3304</v>
      </c>
      <c r="B725" s="27" t="s">
        <v>1998</v>
      </c>
      <c r="C725" s="27" t="s">
        <v>665</v>
      </c>
      <c r="D725" s="27" t="s">
        <v>262</v>
      </c>
    </row>
    <row r="726" spans="1:4" x14ac:dyDescent="0.2">
      <c r="A726" s="27"/>
      <c r="B726" s="27"/>
      <c r="C726" s="27"/>
      <c r="D726" s="27" t="s">
        <v>2177</v>
      </c>
    </row>
    <row r="727" spans="1:4" x14ac:dyDescent="0.2">
      <c r="A727" s="27"/>
      <c r="B727" s="27"/>
      <c r="C727" s="27"/>
      <c r="D727" s="27" t="s">
        <v>264</v>
      </c>
    </row>
    <row r="728" spans="1:4" x14ac:dyDescent="0.2">
      <c r="A728" s="27" t="s">
        <v>3305</v>
      </c>
      <c r="B728" s="27" t="s">
        <v>2503</v>
      </c>
      <c r="C728" s="27" t="s">
        <v>665</v>
      </c>
      <c r="D728" s="27" t="s">
        <v>262</v>
      </c>
    </row>
    <row r="729" spans="1:4" x14ac:dyDescent="0.2">
      <c r="A729" s="27"/>
      <c r="B729" s="27"/>
      <c r="C729" s="27"/>
      <c r="D729" s="27" t="s">
        <v>2177</v>
      </c>
    </row>
    <row r="730" spans="1:4" x14ac:dyDescent="0.2">
      <c r="A730" s="27"/>
      <c r="B730" s="27"/>
      <c r="C730" s="27"/>
      <c r="D730" s="27" t="s">
        <v>754</v>
      </c>
    </row>
    <row r="731" spans="1:4" x14ac:dyDescent="0.2">
      <c r="A731" s="27"/>
      <c r="B731" s="27"/>
      <c r="C731" s="27"/>
      <c r="D731" s="27" t="s">
        <v>666</v>
      </c>
    </row>
    <row r="732" spans="1:4" x14ac:dyDescent="0.2">
      <c r="A732" s="27" t="s">
        <v>3306</v>
      </c>
      <c r="B732" s="27" t="s">
        <v>337</v>
      </c>
      <c r="C732" s="27" t="s">
        <v>665</v>
      </c>
      <c r="D732" s="27" t="s">
        <v>753</v>
      </c>
    </row>
    <row r="733" spans="1:4" x14ac:dyDescent="0.2">
      <c r="A733" s="27"/>
      <c r="B733" s="27"/>
      <c r="C733" s="27"/>
      <c r="D733" s="27" t="s">
        <v>262</v>
      </c>
    </row>
    <row r="734" spans="1:4" x14ac:dyDescent="0.2">
      <c r="A734" s="27"/>
      <c r="B734" s="27"/>
      <c r="C734" s="27"/>
      <c r="D734" s="27" t="s">
        <v>2177</v>
      </c>
    </row>
    <row r="735" spans="1:4" x14ac:dyDescent="0.2">
      <c r="A735" s="27"/>
      <c r="B735" s="27"/>
      <c r="C735" s="27"/>
      <c r="D735" s="27" t="s">
        <v>754</v>
      </c>
    </row>
    <row r="736" spans="1:4" x14ac:dyDescent="0.2">
      <c r="A736" s="27" t="s">
        <v>3307</v>
      </c>
      <c r="B736" s="27" t="s">
        <v>1002</v>
      </c>
      <c r="C736" s="27" t="s">
        <v>665</v>
      </c>
      <c r="D736" s="27" t="s">
        <v>262</v>
      </c>
    </row>
    <row r="737" spans="1:4" x14ac:dyDescent="0.2">
      <c r="A737" s="27"/>
      <c r="B737" s="27"/>
      <c r="C737" s="27"/>
      <c r="D737" s="27" t="s">
        <v>2177</v>
      </c>
    </row>
    <row r="738" spans="1:4" x14ac:dyDescent="0.2">
      <c r="A738" s="27"/>
      <c r="B738" s="27"/>
      <c r="C738" s="27"/>
      <c r="D738" s="27" t="s">
        <v>264</v>
      </c>
    </row>
    <row r="739" spans="1:4" x14ac:dyDescent="0.2">
      <c r="A739" s="27" t="s">
        <v>3308</v>
      </c>
      <c r="B739" s="27" t="s">
        <v>1003</v>
      </c>
      <c r="C739" s="27" t="s">
        <v>665</v>
      </c>
      <c r="D739" s="27" t="s">
        <v>753</v>
      </c>
    </row>
    <row r="740" spans="1:4" x14ac:dyDescent="0.2">
      <c r="A740" s="27"/>
      <c r="B740" s="27"/>
      <c r="C740" s="27"/>
      <c r="D740" s="27" t="s">
        <v>262</v>
      </c>
    </row>
    <row r="741" spans="1:4" x14ac:dyDescent="0.2">
      <c r="A741" s="27"/>
      <c r="B741" s="27"/>
      <c r="C741" s="27"/>
      <c r="D741" s="27" t="s">
        <v>2177</v>
      </c>
    </row>
    <row r="742" spans="1:4" x14ac:dyDescent="0.2">
      <c r="A742" s="27"/>
      <c r="B742" s="27"/>
      <c r="C742" s="27"/>
      <c r="D742" s="27" t="s">
        <v>264</v>
      </c>
    </row>
    <row r="743" spans="1:4" x14ac:dyDescent="0.2">
      <c r="A743" s="27" t="s">
        <v>3309</v>
      </c>
      <c r="B743" s="27" t="s">
        <v>1009</v>
      </c>
      <c r="C743" s="27" t="s">
        <v>665</v>
      </c>
      <c r="D743" s="27" t="s">
        <v>262</v>
      </c>
    </row>
    <row r="744" spans="1:4" x14ac:dyDescent="0.2">
      <c r="A744" s="27"/>
      <c r="B744" s="27"/>
      <c r="C744" s="27"/>
      <c r="D744" s="27" t="s">
        <v>2177</v>
      </c>
    </row>
    <row r="745" spans="1:4" x14ac:dyDescent="0.2">
      <c r="A745" s="27"/>
      <c r="B745" s="27"/>
      <c r="C745" s="27"/>
      <c r="D745" s="27" t="s">
        <v>264</v>
      </c>
    </row>
    <row r="746" spans="1:4" x14ac:dyDescent="0.2">
      <c r="A746" s="27" t="s">
        <v>3310</v>
      </c>
      <c r="B746" s="27" t="s">
        <v>1004</v>
      </c>
      <c r="C746" s="27" t="s">
        <v>665</v>
      </c>
      <c r="D746" s="27" t="s">
        <v>262</v>
      </c>
    </row>
    <row r="747" spans="1:4" x14ac:dyDescent="0.2">
      <c r="A747" s="27"/>
      <c r="B747" s="27"/>
      <c r="C747" s="27"/>
      <c r="D747" s="27" t="s">
        <v>2177</v>
      </c>
    </row>
    <row r="748" spans="1:4" x14ac:dyDescent="0.2">
      <c r="A748" s="27"/>
      <c r="B748" s="27"/>
      <c r="C748" s="27"/>
      <c r="D748" s="27" t="s">
        <v>264</v>
      </c>
    </row>
    <row r="749" spans="1:4" x14ac:dyDescent="0.2">
      <c r="A749" s="27" t="s">
        <v>3311</v>
      </c>
      <c r="B749" s="27" t="s">
        <v>1005</v>
      </c>
      <c r="C749" s="27" t="s">
        <v>665</v>
      </c>
      <c r="D749" s="27" t="s">
        <v>753</v>
      </c>
    </row>
    <row r="750" spans="1:4" x14ac:dyDescent="0.2">
      <c r="A750" s="27"/>
      <c r="B750" s="27"/>
      <c r="C750" s="27"/>
      <c r="D750" s="27" t="s">
        <v>262</v>
      </c>
    </row>
    <row r="751" spans="1:4" x14ac:dyDescent="0.2">
      <c r="A751" s="27"/>
      <c r="B751" s="27"/>
      <c r="C751" s="27"/>
      <c r="D751" s="27" t="s">
        <v>2177</v>
      </c>
    </row>
    <row r="752" spans="1:4" x14ac:dyDescent="0.2">
      <c r="A752" s="27"/>
      <c r="B752" s="27"/>
      <c r="C752" s="27"/>
      <c r="D752" s="27" t="s">
        <v>264</v>
      </c>
    </row>
    <row r="753" spans="1:4" x14ac:dyDescent="0.2">
      <c r="A753" s="27" t="s">
        <v>3312</v>
      </c>
      <c r="B753" s="27" t="s">
        <v>2715</v>
      </c>
      <c r="C753" s="27" t="s">
        <v>665</v>
      </c>
      <c r="D753" s="27" t="s">
        <v>262</v>
      </c>
    </row>
    <row r="754" spans="1:4" x14ac:dyDescent="0.2">
      <c r="A754" s="27"/>
      <c r="B754" s="27"/>
      <c r="C754" s="27"/>
      <c r="D754" s="27" t="s">
        <v>2177</v>
      </c>
    </row>
    <row r="755" spans="1:4" x14ac:dyDescent="0.2">
      <c r="A755" s="27"/>
      <c r="B755" s="27"/>
      <c r="C755" s="27"/>
      <c r="D755" s="27" t="s">
        <v>754</v>
      </c>
    </row>
    <row r="756" spans="1:4" x14ac:dyDescent="0.2">
      <c r="A756" s="27"/>
      <c r="B756" s="27"/>
      <c r="C756" s="27"/>
      <c r="D756" s="27" t="s">
        <v>666</v>
      </c>
    </row>
    <row r="757" spans="1:4" x14ac:dyDescent="0.2">
      <c r="A757" s="27" t="s">
        <v>3313</v>
      </c>
      <c r="B757" s="27" t="s">
        <v>338</v>
      </c>
      <c r="C757" s="27" t="s">
        <v>665</v>
      </c>
      <c r="D757" s="27" t="s">
        <v>753</v>
      </c>
    </row>
    <row r="758" spans="1:4" x14ac:dyDescent="0.2">
      <c r="A758" s="27"/>
      <c r="B758" s="27"/>
      <c r="C758" s="27"/>
      <c r="D758" s="27" t="s">
        <v>262</v>
      </c>
    </row>
    <row r="759" spans="1:4" x14ac:dyDescent="0.2">
      <c r="A759" s="27"/>
      <c r="B759" s="27"/>
      <c r="C759" s="27"/>
      <c r="D759" s="27" t="s">
        <v>2177</v>
      </c>
    </row>
    <row r="760" spans="1:4" x14ac:dyDescent="0.2">
      <c r="A760" s="27"/>
      <c r="B760" s="27"/>
      <c r="C760" s="27"/>
      <c r="D760" s="27" t="s">
        <v>754</v>
      </c>
    </row>
    <row r="761" spans="1:4" x14ac:dyDescent="0.2">
      <c r="A761" s="27"/>
      <c r="B761" s="27"/>
      <c r="C761" s="27"/>
      <c r="D761" s="27" t="s">
        <v>755</v>
      </c>
    </row>
    <row r="762" spans="1:4" x14ac:dyDescent="0.2">
      <c r="A762" s="27"/>
      <c r="B762" s="27"/>
      <c r="C762" s="27"/>
      <c r="D762" s="27" t="s">
        <v>264</v>
      </c>
    </row>
    <row r="763" spans="1:4" x14ac:dyDescent="0.2">
      <c r="A763" s="27" t="s">
        <v>3314</v>
      </c>
      <c r="B763" s="27" t="s">
        <v>1952</v>
      </c>
      <c r="C763" s="27" t="s">
        <v>665</v>
      </c>
      <c r="D763" s="27" t="s">
        <v>262</v>
      </c>
    </row>
    <row r="764" spans="1:4" x14ac:dyDescent="0.2">
      <c r="A764" s="27"/>
      <c r="B764" s="27"/>
      <c r="C764" s="27"/>
      <c r="D764" s="27" t="s">
        <v>2177</v>
      </c>
    </row>
    <row r="765" spans="1:4" x14ac:dyDescent="0.2">
      <c r="A765" s="27" t="s">
        <v>3315</v>
      </c>
      <c r="B765" s="27" t="s">
        <v>1010</v>
      </c>
      <c r="C765" s="27" t="s">
        <v>665</v>
      </c>
      <c r="D765" s="27" t="s">
        <v>262</v>
      </c>
    </row>
    <row r="766" spans="1:4" x14ac:dyDescent="0.2">
      <c r="A766" s="27"/>
      <c r="B766" s="27"/>
      <c r="C766" s="27"/>
      <c r="D766" s="27" t="s">
        <v>2177</v>
      </c>
    </row>
    <row r="767" spans="1:4" x14ac:dyDescent="0.2">
      <c r="A767" s="27"/>
      <c r="B767" s="27"/>
      <c r="C767" s="27"/>
      <c r="D767" s="27" t="s">
        <v>264</v>
      </c>
    </row>
    <row r="768" spans="1:4" x14ac:dyDescent="0.2">
      <c r="A768" s="27" t="s">
        <v>3316</v>
      </c>
      <c r="B768" s="27" t="s">
        <v>1006</v>
      </c>
      <c r="C768" s="27" t="s">
        <v>665</v>
      </c>
      <c r="D768" s="27" t="s">
        <v>753</v>
      </c>
    </row>
    <row r="769" spans="1:4" x14ac:dyDescent="0.2">
      <c r="A769" s="27"/>
      <c r="B769" s="27"/>
      <c r="C769" s="27"/>
      <c r="D769" s="27" t="s">
        <v>262</v>
      </c>
    </row>
    <row r="770" spans="1:4" x14ac:dyDescent="0.2">
      <c r="A770" s="27"/>
      <c r="B770" s="27"/>
      <c r="C770" s="27"/>
      <c r="D770" s="27" t="s">
        <v>2177</v>
      </c>
    </row>
    <row r="771" spans="1:4" x14ac:dyDescent="0.2">
      <c r="A771" s="27"/>
      <c r="B771" s="27"/>
      <c r="C771" s="27"/>
      <c r="D771" s="27" t="s">
        <v>264</v>
      </c>
    </row>
    <row r="772" spans="1:4" x14ac:dyDescent="0.2">
      <c r="A772" s="27" t="s">
        <v>3317</v>
      </c>
      <c r="B772" s="27" t="s">
        <v>1011</v>
      </c>
      <c r="C772" s="27" t="s">
        <v>665</v>
      </c>
      <c r="D772" s="27" t="s">
        <v>262</v>
      </c>
    </row>
    <row r="773" spans="1:4" x14ac:dyDescent="0.2">
      <c r="A773" s="27"/>
      <c r="B773" s="27"/>
      <c r="C773" s="27"/>
      <c r="D773" s="27" t="s">
        <v>2177</v>
      </c>
    </row>
    <row r="774" spans="1:4" x14ac:dyDescent="0.2">
      <c r="A774" s="27"/>
      <c r="B774" s="27"/>
      <c r="C774" s="27"/>
      <c r="D774" s="27" t="s">
        <v>264</v>
      </c>
    </row>
    <row r="775" spans="1:4" x14ac:dyDescent="0.2">
      <c r="A775" s="27" t="s">
        <v>3318</v>
      </c>
      <c r="B775" s="27" t="s">
        <v>1007</v>
      </c>
      <c r="C775" s="27" t="s">
        <v>665</v>
      </c>
      <c r="D775" s="27" t="s">
        <v>753</v>
      </c>
    </row>
    <row r="776" spans="1:4" x14ac:dyDescent="0.2">
      <c r="A776" s="27"/>
      <c r="B776" s="27"/>
      <c r="C776" s="27"/>
      <c r="D776" s="27" t="s">
        <v>262</v>
      </c>
    </row>
    <row r="777" spans="1:4" x14ac:dyDescent="0.2">
      <c r="A777" s="27"/>
      <c r="B777" s="27"/>
      <c r="C777" s="27"/>
      <c r="D777" s="27" t="s">
        <v>2177</v>
      </c>
    </row>
    <row r="778" spans="1:4" x14ac:dyDescent="0.2">
      <c r="A778" s="27"/>
      <c r="B778" s="27"/>
      <c r="C778" s="27"/>
      <c r="D778" s="27" t="s">
        <v>264</v>
      </c>
    </row>
    <row r="779" spans="1:4" x14ac:dyDescent="0.2">
      <c r="A779" s="27" t="s">
        <v>3319</v>
      </c>
      <c r="B779" s="27" t="s">
        <v>1008</v>
      </c>
      <c r="C779" s="27" t="s">
        <v>665</v>
      </c>
      <c r="D779" s="27" t="s">
        <v>262</v>
      </c>
    </row>
    <row r="780" spans="1:4" x14ac:dyDescent="0.2">
      <c r="A780" s="27"/>
      <c r="B780" s="27"/>
      <c r="C780" s="27"/>
      <c r="D780" s="27" t="s">
        <v>2177</v>
      </c>
    </row>
    <row r="781" spans="1:4" x14ac:dyDescent="0.2">
      <c r="A781" s="27"/>
      <c r="B781" s="27"/>
      <c r="C781" s="27"/>
      <c r="D781" s="27" t="s">
        <v>264</v>
      </c>
    </row>
    <row r="782" spans="1:4" x14ac:dyDescent="0.2">
      <c r="A782" s="27" t="s">
        <v>3320</v>
      </c>
      <c r="B782" s="27" t="s">
        <v>1758</v>
      </c>
      <c r="C782" s="27" t="s">
        <v>665</v>
      </c>
      <c r="D782" s="27" t="s">
        <v>753</v>
      </c>
    </row>
    <row r="783" spans="1:4" x14ac:dyDescent="0.2">
      <c r="A783" s="27"/>
      <c r="B783" s="27"/>
      <c r="C783" s="27"/>
      <c r="D783" s="27" t="s">
        <v>262</v>
      </c>
    </row>
    <row r="784" spans="1:4" x14ac:dyDescent="0.2">
      <c r="A784" s="27"/>
      <c r="B784" s="27"/>
      <c r="C784" s="27"/>
      <c r="D784" s="27" t="s">
        <v>2177</v>
      </c>
    </row>
    <row r="785" spans="1:4" x14ac:dyDescent="0.2">
      <c r="A785" s="27"/>
      <c r="B785" s="27"/>
      <c r="C785" s="27"/>
      <c r="D785" s="27" t="s">
        <v>754</v>
      </c>
    </row>
    <row r="786" spans="1:4" x14ac:dyDescent="0.2">
      <c r="A786" s="27"/>
      <c r="B786" s="27"/>
      <c r="C786" s="27"/>
      <c r="D786" s="27" t="s">
        <v>264</v>
      </c>
    </row>
    <row r="787" spans="1:4" x14ac:dyDescent="0.2">
      <c r="A787" s="27" t="s">
        <v>3321</v>
      </c>
      <c r="B787" s="27" t="s">
        <v>482</v>
      </c>
      <c r="C787" s="27" t="s">
        <v>665</v>
      </c>
      <c r="D787" s="27" t="s">
        <v>262</v>
      </c>
    </row>
    <row r="788" spans="1:4" x14ac:dyDescent="0.2">
      <c r="A788" s="27" t="s">
        <v>3322</v>
      </c>
      <c r="B788" s="27" t="s">
        <v>530</v>
      </c>
      <c r="C788" s="27" t="s">
        <v>665</v>
      </c>
      <c r="D788" s="27" t="s">
        <v>262</v>
      </c>
    </row>
    <row r="789" spans="1:4" x14ac:dyDescent="0.2">
      <c r="A789" s="27" t="s">
        <v>3323</v>
      </c>
      <c r="B789" s="27" t="s">
        <v>30</v>
      </c>
      <c r="C789" s="27" t="s">
        <v>665</v>
      </c>
      <c r="D789" s="27" t="s">
        <v>753</v>
      </c>
    </row>
    <row r="790" spans="1:4" x14ac:dyDescent="0.2">
      <c r="A790" s="27"/>
      <c r="B790" s="27"/>
      <c r="C790" s="27"/>
      <c r="D790" s="27" t="s">
        <v>262</v>
      </c>
    </row>
    <row r="791" spans="1:4" x14ac:dyDescent="0.2">
      <c r="A791" s="27"/>
      <c r="B791" s="27"/>
      <c r="C791" s="27"/>
      <c r="D791" s="27" t="s">
        <v>2177</v>
      </c>
    </row>
    <row r="792" spans="1:4" x14ac:dyDescent="0.2">
      <c r="A792" s="27"/>
      <c r="B792" s="27"/>
      <c r="C792" s="27"/>
      <c r="D792" s="27" t="s">
        <v>754</v>
      </c>
    </row>
    <row r="793" spans="1:4" x14ac:dyDescent="0.2">
      <c r="A793" s="27"/>
      <c r="B793" s="27"/>
      <c r="C793" s="27"/>
      <c r="D793" s="27" t="s">
        <v>264</v>
      </c>
    </row>
    <row r="794" spans="1:4" x14ac:dyDescent="0.2">
      <c r="A794" s="27" t="s">
        <v>3324</v>
      </c>
      <c r="B794" s="27" t="s">
        <v>1013</v>
      </c>
      <c r="C794" s="27" t="s">
        <v>665</v>
      </c>
      <c r="D794" s="27" t="s">
        <v>262</v>
      </c>
    </row>
    <row r="795" spans="1:4" x14ac:dyDescent="0.2">
      <c r="A795" s="27"/>
      <c r="B795" s="27"/>
      <c r="C795" s="27"/>
      <c r="D795" s="27" t="s">
        <v>2177</v>
      </c>
    </row>
    <row r="796" spans="1:4" x14ac:dyDescent="0.2">
      <c r="A796" s="27"/>
      <c r="B796" s="27"/>
      <c r="C796" s="27"/>
      <c r="D796" s="27" t="s">
        <v>264</v>
      </c>
    </row>
    <row r="797" spans="1:4" x14ac:dyDescent="0.2">
      <c r="A797" s="27" t="s">
        <v>3325</v>
      </c>
      <c r="B797" s="27" t="s">
        <v>954</v>
      </c>
      <c r="C797" s="27" t="s">
        <v>665</v>
      </c>
      <c r="D797" s="27" t="s">
        <v>753</v>
      </c>
    </row>
    <row r="798" spans="1:4" x14ac:dyDescent="0.2">
      <c r="A798" s="27"/>
      <c r="B798" s="27"/>
      <c r="C798" s="27"/>
      <c r="D798" s="27" t="s">
        <v>262</v>
      </c>
    </row>
    <row r="799" spans="1:4" x14ac:dyDescent="0.2">
      <c r="A799" s="27"/>
      <c r="B799" s="27"/>
      <c r="C799" s="27"/>
      <c r="D799" s="27" t="s">
        <v>2177</v>
      </c>
    </row>
    <row r="800" spans="1:4" x14ac:dyDescent="0.2">
      <c r="A800" s="27" t="s">
        <v>3326</v>
      </c>
      <c r="B800" s="27" t="s">
        <v>956</v>
      </c>
      <c r="C800" s="27" t="s">
        <v>665</v>
      </c>
      <c r="D800" s="27" t="s">
        <v>753</v>
      </c>
    </row>
    <row r="801" spans="1:4" x14ac:dyDescent="0.2">
      <c r="A801" s="27"/>
      <c r="B801" s="27"/>
      <c r="C801" s="27"/>
      <c r="D801" s="27" t="s">
        <v>262</v>
      </c>
    </row>
    <row r="802" spans="1:4" x14ac:dyDescent="0.2">
      <c r="A802" s="27"/>
      <c r="B802" s="27"/>
      <c r="C802" s="27"/>
      <c r="D802" s="27" t="s">
        <v>2177</v>
      </c>
    </row>
    <row r="803" spans="1:4" x14ac:dyDescent="0.2">
      <c r="A803" s="27" t="s">
        <v>3327</v>
      </c>
      <c r="B803" s="27" t="s">
        <v>2713</v>
      </c>
      <c r="C803" s="27" t="s">
        <v>665</v>
      </c>
      <c r="D803" s="27" t="s">
        <v>262</v>
      </c>
    </row>
    <row r="804" spans="1:4" x14ac:dyDescent="0.2">
      <c r="A804" s="27"/>
      <c r="B804" s="27"/>
      <c r="C804" s="27"/>
      <c r="D804" s="27" t="s">
        <v>2177</v>
      </c>
    </row>
    <row r="805" spans="1:4" x14ac:dyDescent="0.2">
      <c r="A805" s="27" t="s">
        <v>3328</v>
      </c>
      <c r="B805" s="27" t="s">
        <v>1362</v>
      </c>
      <c r="C805" s="27" t="s">
        <v>665</v>
      </c>
      <c r="D805" s="27" t="s">
        <v>262</v>
      </c>
    </row>
    <row r="806" spans="1:4" x14ac:dyDescent="0.2">
      <c r="A806" s="27"/>
      <c r="B806" s="27"/>
      <c r="C806" s="27"/>
      <c r="D806" s="27" t="s">
        <v>2177</v>
      </c>
    </row>
    <row r="807" spans="1:4" x14ac:dyDescent="0.2">
      <c r="A807" s="27"/>
      <c r="B807" s="27"/>
      <c r="C807" s="27"/>
      <c r="D807" s="27" t="s">
        <v>264</v>
      </c>
    </row>
    <row r="808" spans="1:4" x14ac:dyDescent="0.2">
      <c r="A808" s="27" t="s">
        <v>3329</v>
      </c>
      <c r="B808" s="27" t="s">
        <v>339</v>
      </c>
      <c r="C808" s="27" t="s">
        <v>665</v>
      </c>
      <c r="D808" s="27" t="s">
        <v>753</v>
      </c>
    </row>
    <row r="809" spans="1:4" x14ac:dyDescent="0.2">
      <c r="A809" s="27"/>
      <c r="B809" s="27"/>
      <c r="C809" s="27"/>
      <c r="D809" s="27" t="s">
        <v>262</v>
      </c>
    </row>
    <row r="810" spans="1:4" x14ac:dyDescent="0.2">
      <c r="A810" s="27"/>
      <c r="B810" s="27"/>
      <c r="C810" s="27"/>
      <c r="D810" s="27" t="s">
        <v>2177</v>
      </c>
    </row>
    <row r="811" spans="1:4" x14ac:dyDescent="0.2">
      <c r="A811" s="27"/>
      <c r="B811" s="27"/>
      <c r="C811" s="27"/>
      <c r="D811" s="27" t="s">
        <v>755</v>
      </c>
    </row>
    <row r="812" spans="1:4" x14ac:dyDescent="0.2">
      <c r="A812" s="27" t="s">
        <v>3330</v>
      </c>
      <c r="B812" s="27" t="s">
        <v>904</v>
      </c>
      <c r="C812" s="27" t="s">
        <v>665</v>
      </c>
      <c r="D812" s="27" t="s">
        <v>753</v>
      </c>
    </row>
    <row r="813" spans="1:4" x14ac:dyDescent="0.2">
      <c r="A813" s="27"/>
      <c r="B813" s="27"/>
      <c r="C813" s="27"/>
      <c r="D813" s="27" t="s">
        <v>262</v>
      </c>
    </row>
    <row r="814" spans="1:4" x14ac:dyDescent="0.2">
      <c r="A814" s="27"/>
      <c r="B814" s="27"/>
      <c r="C814" s="27"/>
      <c r="D814" s="27" t="s">
        <v>2177</v>
      </c>
    </row>
    <row r="815" spans="1:4" x14ac:dyDescent="0.2">
      <c r="A815" s="27"/>
      <c r="B815" s="27"/>
      <c r="C815" s="27"/>
      <c r="D815" s="27" t="s">
        <v>754</v>
      </c>
    </row>
    <row r="816" spans="1:4" x14ac:dyDescent="0.2">
      <c r="A816" s="27"/>
      <c r="B816" s="27"/>
      <c r="C816" s="27"/>
      <c r="D816" s="27" t="s">
        <v>755</v>
      </c>
    </row>
    <row r="817" spans="1:4" x14ac:dyDescent="0.2">
      <c r="A817" s="27" t="s">
        <v>3331</v>
      </c>
      <c r="B817" s="27" t="s">
        <v>517</v>
      </c>
      <c r="C817" s="27" t="s">
        <v>665</v>
      </c>
      <c r="D817" s="27" t="s">
        <v>262</v>
      </c>
    </row>
    <row r="818" spans="1:4" x14ac:dyDescent="0.2">
      <c r="A818" s="27"/>
      <c r="B818" s="27"/>
      <c r="C818" s="27"/>
      <c r="D818" s="27" t="s">
        <v>2177</v>
      </c>
    </row>
    <row r="819" spans="1:4" x14ac:dyDescent="0.2">
      <c r="A819" s="27"/>
      <c r="B819" s="27"/>
      <c r="C819" s="27"/>
      <c r="D819" s="27" t="s">
        <v>754</v>
      </c>
    </row>
    <row r="820" spans="1:4" x14ac:dyDescent="0.2">
      <c r="A820" s="27" t="s">
        <v>3332</v>
      </c>
      <c r="B820" s="27" t="s">
        <v>341</v>
      </c>
      <c r="C820" s="27" t="s">
        <v>665</v>
      </c>
      <c r="D820" s="27" t="s">
        <v>753</v>
      </c>
    </row>
    <row r="821" spans="1:4" x14ac:dyDescent="0.2">
      <c r="A821" s="27"/>
      <c r="B821" s="27"/>
      <c r="C821" s="27"/>
      <c r="D821" s="27" t="s">
        <v>262</v>
      </c>
    </row>
    <row r="822" spans="1:4" x14ac:dyDescent="0.2">
      <c r="A822" s="27"/>
      <c r="B822" s="27"/>
      <c r="C822" s="27"/>
      <c r="D822" s="27" t="s">
        <v>2177</v>
      </c>
    </row>
    <row r="823" spans="1:4" x14ac:dyDescent="0.2">
      <c r="A823" s="27"/>
      <c r="B823" s="27"/>
      <c r="C823" s="27"/>
      <c r="D823" s="27" t="s">
        <v>264</v>
      </c>
    </row>
    <row r="824" spans="1:4" x14ac:dyDescent="0.2">
      <c r="A824" s="27" t="s">
        <v>3333</v>
      </c>
      <c r="B824" s="27" t="s">
        <v>342</v>
      </c>
      <c r="C824" s="27" t="s">
        <v>665</v>
      </c>
      <c r="D824" s="27" t="s">
        <v>753</v>
      </c>
    </row>
    <row r="825" spans="1:4" x14ac:dyDescent="0.2">
      <c r="A825" s="27"/>
      <c r="B825" s="27"/>
      <c r="C825" s="27"/>
      <c r="D825" s="27" t="s">
        <v>262</v>
      </c>
    </row>
    <row r="826" spans="1:4" x14ac:dyDescent="0.2">
      <c r="A826" s="27"/>
      <c r="B826" s="27"/>
      <c r="C826" s="27"/>
      <c r="D826" s="27" t="s">
        <v>2177</v>
      </c>
    </row>
    <row r="827" spans="1:4" x14ac:dyDescent="0.2">
      <c r="A827" s="27"/>
      <c r="B827" s="27"/>
      <c r="C827" s="27"/>
      <c r="D827" s="27" t="s">
        <v>264</v>
      </c>
    </row>
    <row r="828" spans="1:4" x14ac:dyDescent="0.2">
      <c r="A828" s="27" t="s">
        <v>3334</v>
      </c>
      <c r="B828" s="27" t="s">
        <v>343</v>
      </c>
      <c r="C828" s="27" t="s">
        <v>665</v>
      </c>
      <c r="D828" s="27" t="s">
        <v>753</v>
      </c>
    </row>
    <row r="829" spans="1:4" x14ac:dyDescent="0.2">
      <c r="A829" s="27"/>
      <c r="B829" s="27"/>
      <c r="C829" s="27"/>
      <c r="D829" s="27" t="s">
        <v>262</v>
      </c>
    </row>
    <row r="830" spans="1:4" x14ac:dyDescent="0.2">
      <c r="A830" s="27"/>
      <c r="B830" s="27"/>
      <c r="C830" s="27"/>
      <c r="D830" s="27" t="s">
        <v>2177</v>
      </c>
    </row>
    <row r="831" spans="1:4" x14ac:dyDescent="0.2">
      <c r="A831" s="27"/>
      <c r="B831" s="27"/>
      <c r="C831" s="27"/>
      <c r="D831" s="27" t="s">
        <v>264</v>
      </c>
    </row>
    <row r="832" spans="1:4" x14ac:dyDescent="0.2">
      <c r="A832" s="27" t="s">
        <v>3335</v>
      </c>
      <c r="B832" s="27" t="s">
        <v>345</v>
      </c>
      <c r="C832" s="27" t="s">
        <v>665</v>
      </c>
      <c r="D832" s="27" t="s">
        <v>753</v>
      </c>
    </row>
    <row r="833" spans="1:4" x14ac:dyDescent="0.2">
      <c r="A833" s="27"/>
      <c r="B833" s="27"/>
      <c r="C833" s="27"/>
      <c r="D833" s="27" t="s">
        <v>262</v>
      </c>
    </row>
    <row r="834" spans="1:4" x14ac:dyDescent="0.2">
      <c r="A834" s="27"/>
      <c r="B834" s="27"/>
      <c r="C834" s="27"/>
      <c r="D834" s="27" t="s">
        <v>2177</v>
      </c>
    </row>
    <row r="835" spans="1:4" x14ac:dyDescent="0.2">
      <c r="A835" s="27"/>
      <c r="B835" s="27"/>
      <c r="C835" s="27"/>
      <c r="D835" s="27" t="s">
        <v>754</v>
      </c>
    </row>
    <row r="836" spans="1:4" x14ac:dyDescent="0.2">
      <c r="A836" s="27"/>
      <c r="B836" s="27"/>
      <c r="C836" s="27"/>
      <c r="D836" s="27" t="s">
        <v>755</v>
      </c>
    </row>
    <row r="837" spans="1:4" x14ac:dyDescent="0.2">
      <c r="A837" s="27"/>
      <c r="B837" s="27"/>
      <c r="C837" s="27"/>
      <c r="D837" s="27" t="s">
        <v>1616</v>
      </c>
    </row>
    <row r="838" spans="1:4" x14ac:dyDescent="0.2">
      <c r="A838" s="27" t="s">
        <v>3336</v>
      </c>
      <c r="B838" s="27" t="s">
        <v>950</v>
      </c>
      <c r="C838" s="27" t="s">
        <v>665</v>
      </c>
      <c r="D838" s="27" t="s">
        <v>753</v>
      </c>
    </row>
    <row r="839" spans="1:4" x14ac:dyDescent="0.2">
      <c r="A839" s="27"/>
      <c r="B839" s="27"/>
      <c r="C839" s="27"/>
      <c r="D839" s="27" t="s">
        <v>262</v>
      </c>
    </row>
    <row r="840" spans="1:4" x14ac:dyDescent="0.2">
      <c r="A840" s="27"/>
      <c r="B840" s="27"/>
      <c r="C840" s="27"/>
      <c r="D840" s="27" t="s">
        <v>2177</v>
      </c>
    </row>
    <row r="841" spans="1:4" x14ac:dyDescent="0.2">
      <c r="A841" s="27"/>
      <c r="B841" s="27"/>
      <c r="C841" s="27"/>
      <c r="D841" s="27" t="s">
        <v>3032</v>
      </c>
    </row>
    <row r="842" spans="1:4" x14ac:dyDescent="0.2">
      <c r="A842" s="27"/>
      <c r="B842" s="27"/>
      <c r="C842" s="27"/>
      <c r="D842" s="27" t="s">
        <v>754</v>
      </c>
    </row>
    <row r="843" spans="1:4" x14ac:dyDescent="0.2">
      <c r="A843" s="27"/>
      <c r="B843" s="27"/>
      <c r="C843" s="27"/>
      <c r="D843" s="27" t="s">
        <v>1616</v>
      </c>
    </row>
    <row r="844" spans="1:4" x14ac:dyDescent="0.2">
      <c r="A844" s="27" t="s">
        <v>3337</v>
      </c>
      <c r="B844" s="27" t="s">
        <v>346</v>
      </c>
      <c r="C844" s="27" t="s">
        <v>665</v>
      </c>
      <c r="D844" s="27" t="s">
        <v>753</v>
      </c>
    </row>
    <row r="845" spans="1:4" x14ac:dyDescent="0.2">
      <c r="A845" s="27"/>
      <c r="B845" s="27"/>
      <c r="C845" s="27"/>
      <c r="D845" s="27" t="s">
        <v>262</v>
      </c>
    </row>
    <row r="846" spans="1:4" x14ac:dyDescent="0.2">
      <c r="A846" s="27"/>
      <c r="B846" s="27"/>
      <c r="C846" s="27"/>
      <c r="D846" s="27" t="s">
        <v>2177</v>
      </c>
    </row>
    <row r="847" spans="1:4" x14ac:dyDescent="0.2">
      <c r="A847" s="27"/>
      <c r="B847" s="27"/>
      <c r="C847" s="27"/>
      <c r="D847" s="27" t="s">
        <v>264</v>
      </c>
    </row>
    <row r="848" spans="1:4" x14ac:dyDescent="0.2">
      <c r="A848" s="27" t="s">
        <v>3338</v>
      </c>
      <c r="B848" s="27" t="s">
        <v>347</v>
      </c>
      <c r="C848" s="27" t="s">
        <v>665</v>
      </c>
      <c r="D848" s="27" t="s">
        <v>753</v>
      </c>
    </row>
    <row r="849" spans="1:4" x14ac:dyDescent="0.2">
      <c r="A849" s="27"/>
      <c r="B849" s="27"/>
      <c r="C849" s="27"/>
      <c r="D849" s="27" t="s">
        <v>262</v>
      </c>
    </row>
    <row r="850" spans="1:4" x14ac:dyDescent="0.2">
      <c r="A850" s="27"/>
      <c r="B850" s="27"/>
      <c r="C850" s="27"/>
      <c r="D850" s="27" t="s">
        <v>2177</v>
      </c>
    </row>
    <row r="851" spans="1:4" x14ac:dyDescent="0.2">
      <c r="A851" s="27" t="s">
        <v>3339</v>
      </c>
      <c r="B851" s="27" t="s">
        <v>483</v>
      </c>
      <c r="C851" s="27" t="s">
        <v>665</v>
      </c>
      <c r="D851" s="27" t="s">
        <v>262</v>
      </c>
    </row>
    <row r="852" spans="1:4" x14ac:dyDescent="0.2">
      <c r="A852" s="27" t="s">
        <v>3340</v>
      </c>
      <c r="B852" s="27" t="s">
        <v>106</v>
      </c>
      <c r="C852" s="27" t="s">
        <v>665</v>
      </c>
      <c r="D852" s="27" t="s">
        <v>753</v>
      </c>
    </row>
    <row r="853" spans="1:4" x14ac:dyDescent="0.2">
      <c r="A853" s="27"/>
      <c r="B853" s="27"/>
      <c r="C853" s="27"/>
      <c r="D853" s="27" t="s">
        <v>262</v>
      </c>
    </row>
    <row r="854" spans="1:4" x14ac:dyDescent="0.2">
      <c r="A854" s="27"/>
      <c r="B854" s="27"/>
      <c r="C854" s="27"/>
      <c r="D854" s="27" t="s">
        <v>2177</v>
      </c>
    </row>
    <row r="855" spans="1:4" x14ac:dyDescent="0.2">
      <c r="A855" s="27"/>
      <c r="B855" s="27"/>
      <c r="C855" s="27"/>
      <c r="D855" s="27" t="s">
        <v>264</v>
      </c>
    </row>
    <row r="856" spans="1:4" x14ac:dyDescent="0.2">
      <c r="A856" s="27" t="s">
        <v>3341</v>
      </c>
      <c r="B856" s="27" t="s">
        <v>105</v>
      </c>
      <c r="C856" s="27" t="s">
        <v>665</v>
      </c>
      <c r="D856" s="27" t="s">
        <v>753</v>
      </c>
    </row>
    <row r="857" spans="1:4" x14ac:dyDescent="0.2">
      <c r="A857" s="27"/>
      <c r="B857" s="27"/>
      <c r="C857" s="27"/>
      <c r="D857" s="27" t="s">
        <v>262</v>
      </c>
    </row>
    <row r="858" spans="1:4" x14ac:dyDescent="0.2">
      <c r="A858" s="27"/>
      <c r="B858" s="27"/>
      <c r="C858" s="27"/>
      <c r="D858" s="27" t="s">
        <v>2177</v>
      </c>
    </row>
    <row r="859" spans="1:4" x14ac:dyDescent="0.2">
      <c r="A859" s="27"/>
      <c r="B859" s="27"/>
      <c r="C859" s="27"/>
      <c r="D859" s="27" t="s">
        <v>264</v>
      </c>
    </row>
    <row r="860" spans="1:4" x14ac:dyDescent="0.2">
      <c r="A860" s="27" t="s">
        <v>3342</v>
      </c>
      <c r="B860" s="27" t="s">
        <v>590</v>
      </c>
      <c r="C860" s="27" t="s">
        <v>665</v>
      </c>
      <c r="D860" s="27" t="s">
        <v>753</v>
      </c>
    </row>
    <row r="861" spans="1:4" x14ac:dyDescent="0.2">
      <c r="A861" s="27"/>
      <c r="B861" s="27"/>
      <c r="C861" s="27"/>
      <c r="D861" s="27" t="s">
        <v>262</v>
      </c>
    </row>
    <row r="862" spans="1:4" x14ac:dyDescent="0.2">
      <c r="A862" s="27"/>
      <c r="B862" s="27"/>
      <c r="C862" s="27"/>
      <c r="D862" s="27" t="s">
        <v>2177</v>
      </c>
    </row>
    <row r="863" spans="1:4" x14ac:dyDescent="0.2">
      <c r="A863" s="27"/>
      <c r="B863" s="27"/>
      <c r="C863" s="27"/>
      <c r="D863" s="27" t="s">
        <v>264</v>
      </c>
    </row>
    <row r="864" spans="1:4" x14ac:dyDescent="0.2">
      <c r="A864" s="27" t="s">
        <v>3343</v>
      </c>
      <c r="B864" s="27" t="s">
        <v>107</v>
      </c>
      <c r="C864" s="27" t="s">
        <v>665</v>
      </c>
      <c r="D864" s="27" t="s">
        <v>753</v>
      </c>
    </row>
    <row r="865" spans="1:4" x14ac:dyDescent="0.2">
      <c r="A865" s="27"/>
      <c r="B865" s="27"/>
      <c r="C865" s="27"/>
      <c r="D865" s="27" t="s">
        <v>262</v>
      </c>
    </row>
    <row r="866" spans="1:4" x14ac:dyDescent="0.2">
      <c r="A866" s="27"/>
      <c r="B866" s="27"/>
      <c r="C866" s="27"/>
      <c r="D866" s="27" t="s">
        <v>2177</v>
      </c>
    </row>
    <row r="867" spans="1:4" x14ac:dyDescent="0.2">
      <c r="A867" s="27" t="s">
        <v>3344</v>
      </c>
      <c r="B867" s="27" t="s">
        <v>108</v>
      </c>
      <c r="C867" s="27" t="s">
        <v>665</v>
      </c>
      <c r="D867" s="27" t="s">
        <v>753</v>
      </c>
    </row>
    <row r="868" spans="1:4" x14ac:dyDescent="0.2">
      <c r="A868" s="27"/>
      <c r="B868" s="27"/>
      <c r="C868" s="27"/>
      <c r="D868" s="27" t="s">
        <v>262</v>
      </c>
    </row>
    <row r="869" spans="1:4" x14ac:dyDescent="0.2">
      <c r="A869" s="27"/>
      <c r="B869" s="27"/>
      <c r="C869" s="27"/>
      <c r="D869" s="27" t="s">
        <v>2177</v>
      </c>
    </row>
    <row r="870" spans="1:4" x14ac:dyDescent="0.2">
      <c r="A870" s="27"/>
      <c r="B870" s="27"/>
      <c r="C870" s="27"/>
      <c r="D870" s="27" t="s">
        <v>264</v>
      </c>
    </row>
    <row r="871" spans="1:4" x14ac:dyDescent="0.2">
      <c r="A871" s="27" t="s">
        <v>3345</v>
      </c>
      <c r="B871" s="27" t="s">
        <v>110</v>
      </c>
      <c r="C871" s="27" t="s">
        <v>665</v>
      </c>
      <c r="D871" s="27" t="s">
        <v>262</v>
      </c>
    </row>
    <row r="872" spans="1:4" x14ac:dyDescent="0.2">
      <c r="A872" s="27"/>
      <c r="B872" s="27"/>
      <c r="C872" s="27"/>
      <c r="D872" s="27" t="s">
        <v>2177</v>
      </c>
    </row>
    <row r="873" spans="1:4" x14ac:dyDescent="0.2">
      <c r="A873" s="27"/>
      <c r="B873" s="27"/>
      <c r="C873" s="27"/>
      <c r="D873" s="27" t="s">
        <v>264</v>
      </c>
    </row>
    <row r="874" spans="1:4" x14ac:dyDescent="0.2">
      <c r="A874" s="27" t="s">
        <v>3346</v>
      </c>
      <c r="B874" s="27" t="s">
        <v>109</v>
      </c>
      <c r="C874" s="27" t="s">
        <v>665</v>
      </c>
      <c r="D874" s="27" t="s">
        <v>753</v>
      </c>
    </row>
    <row r="875" spans="1:4" x14ac:dyDescent="0.2">
      <c r="A875" s="27"/>
      <c r="B875" s="27"/>
      <c r="C875" s="27"/>
      <c r="D875" s="27" t="s">
        <v>262</v>
      </c>
    </row>
    <row r="876" spans="1:4" x14ac:dyDescent="0.2">
      <c r="A876" s="27"/>
      <c r="B876" s="27"/>
      <c r="C876" s="27"/>
      <c r="D876" s="27" t="s">
        <v>2177</v>
      </c>
    </row>
    <row r="877" spans="1:4" x14ac:dyDescent="0.2">
      <c r="A877" s="27"/>
      <c r="B877" s="27"/>
      <c r="C877" s="27"/>
      <c r="D877" s="27" t="s">
        <v>264</v>
      </c>
    </row>
    <row r="878" spans="1:4" x14ac:dyDescent="0.2">
      <c r="A878" s="27" t="s">
        <v>3347</v>
      </c>
      <c r="B878" s="27" t="s">
        <v>591</v>
      </c>
      <c r="C878" s="27" t="s">
        <v>665</v>
      </c>
      <c r="D878" s="27" t="s">
        <v>262</v>
      </c>
    </row>
    <row r="879" spans="1:4" x14ac:dyDescent="0.2">
      <c r="A879" s="27"/>
      <c r="B879" s="27"/>
      <c r="C879" s="27"/>
      <c r="D879" s="27" t="s">
        <v>2177</v>
      </c>
    </row>
    <row r="880" spans="1:4" x14ac:dyDescent="0.2">
      <c r="A880" s="27"/>
      <c r="B880" s="27"/>
      <c r="C880" s="27"/>
      <c r="D880" s="27" t="s">
        <v>264</v>
      </c>
    </row>
    <row r="881" spans="1:4" x14ac:dyDescent="0.2">
      <c r="A881" s="27" t="s">
        <v>3348</v>
      </c>
      <c r="B881" s="27" t="s">
        <v>111</v>
      </c>
      <c r="C881" s="27" t="s">
        <v>665</v>
      </c>
      <c r="D881" s="27" t="s">
        <v>753</v>
      </c>
    </row>
    <row r="882" spans="1:4" x14ac:dyDescent="0.2">
      <c r="A882" s="27"/>
      <c r="B882" s="27"/>
      <c r="C882" s="27"/>
      <c r="D882" s="27" t="s">
        <v>262</v>
      </c>
    </row>
    <row r="883" spans="1:4" x14ac:dyDescent="0.2">
      <c r="A883" s="27"/>
      <c r="B883" s="27"/>
      <c r="C883" s="27"/>
      <c r="D883" s="27" t="s">
        <v>2177</v>
      </c>
    </row>
    <row r="884" spans="1:4" x14ac:dyDescent="0.2">
      <c r="A884" s="27"/>
      <c r="B884" s="27"/>
      <c r="C884" s="27"/>
      <c r="D884" s="27" t="s">
        <v>264</v>
      </c>
    </row>
    <row r="885" spans="1:4" x14ac:dyDescent="0.2">
      <c r="A885" s="27" t="s">
        <v>3349</v>
      </c>
      <c r="B885" s="27" t="s">
        <v>112</v>
      </c>
      <c r="C885" s="27" t="s">
        <v>665</v>
      </c>
      <c r="D885" s="27" t="s">
        <v>753</v>
      </c>
    </row>
    <row r="886" spans="1:4" x14ac:dyDescent="0.2">
      <c r="A886" s="27"/>
      <c r="B886" s="27"/>
      <c r="C886" s="27"/>
      <c r="D886" s="27" t="s">
        <v>262</v>
      </c>
    </row>
    <row r="887" spans="1:4" x14ac:dyDescent="0.2">
      <c r="A887" s="27"/>
      <c r="B887" s="27"/>
      <c r="C887" s="27"/>
      <c r="D887" s="27" t="s">
        <v>2177</v>
      </c>
    </row>
    <row r="888" spans="1:4" x14ac:dyDescent="0.2">
      <c r="A888" s="27" t="s">
        <v>3350</v>
      </c>
      <c r="B888" s="27" t="s">
        <v>113</v>
      </c>
      <c r="C888" s="27" t="s">
        <v>665</v>
      </c>
      <c r="D888" s="27" t="s">
        <v>262</v>
      </c>
    </row>
    <row r="889" spans="1:4" x14ac:dyDescent="0.2">
      <c r="A889" s="27"/>
      <c r="B889" s="27"/>
      <c r="C889" s="27"/>
      <c r="D889" s="27" t="s">
        <v>2177</v>
      </c>
    </row>
    <row r="890" spans="1:4" x14ac:dyDescent="0.2">
      <c r="A890" s="27"/>
      <c r="B890" s="27"/>
      <c r="C890" s="27"/>
      <c r="D890" s="27" t="s">
        <v>264</v>
      </c>
    </row>
    <row r="891" spans="1:4" x14ac:dyDescent="0.2">
      <c r="A891" s="27" t="s">
        <v>3351</v>
      </c>
      <c r="B891" s="27" t="s">
        <v>114</v>
      </c>
      <c r="C891" s="27" t="s">
        <v>665</v>
      </c>
      <c r="D891" s="27" t="s">
        <v>753</v>
      </c>
    </row>
    <row r="892" spans="1:4" x14ac:dyDescent="0.2">
      <c r="A892" s="27"/>
      <c r="B892" s="27"/>
      <c r="C892" s="27"/>
      <c r="D892" s="27" t="s">
        <v>262</v>
      </c>
    </row>
    <row r="893" spans="1:4" x14ac:dyDescent="0.2">
      <c r="A893" s="27"/>
      <c r="B893" s="27"/>
      <c r="C893" s="27"/>
      <c r="D893" s="27" t="s">
        <v>2177</v>
      </c>
    </row>
    <row r="894" spans="1:4" x14ac:dyDescent="0.2">
      <c r="A894" s="27"/>
      <c r="B894" s="27"/>
      <c r="C894" s="27"/>
      <c r="D894" s="27" t="s">
        <v>264</v>
      </c>
    </row>
    <row r="895" spans="1:4" x14ac:dyDescent="0.2">
      <c r="A895" s="27" t="s">
        <v>3352</v>
      </c>
      <c r="B895" s="27" t="s">
        <v>115</v>
      </c>
      <c r="C895" s="27" t="s">
        <v>665</v>
      </c>
      <c r="D895" s="27" t="s">
        <v>753</v>
      </c>
    </row>
    <row r="896" spans="1:4" x14ac:dyDescent="0.2">
      <c r="A896" s="27"/>
      <c r="B896" s="27"/>
      <c r="C896" s="27"/>
      <c r="D896" s="27" t="s">
        <v>262</v>
      </c>
    </row>
    <row r="897" spans="1:4" x14ac:dyDescent="0.2">
      <c r="A897" s="27"/>
      <c r="B897" s="27"/>
      <c r="C897" s="27"/>
      <c r="D897" s="27" t="s">
        <v>2177</v>
      </c>
    </row>
    <row r="898" spans="1:4" x14ac:dyDescent="0.2">
      <c r="A898" s="27"/>
      <c r="B898" s="27"/>
      <c r="C898" s="27"/>
      <c r="D898" s="27" t="s">
        <v>264</v>
      </c>
    </row>
    <row r="899" spans="1:4" x14ac:dyDescent="0.2">
      <c r="A899" s="27" t="s">
        <v>3353</v>
      </c>
      <c r="B899" s="27" t="s">
        <v>116</v>
      </c>
      <c r="C899" s="27" t="s">
        <v>665</v>
      </c>
      <c r="D899" s="27" t="s">
        <v>753</v>
      </c>
    </row>
    <row r="900" spans="1:4" x14ac:dyDescent="0.2">
      <c r="A900" s="27"/>
      <c r="B900" s="27"/>
      <c r="C900" s="27"/>
      <c r="D900" s="27" t="s">
        <v>262</v>
      </c>
    </row>
    <row r="901" spans="1:4" x14ac:dyDescent="0.2">
      <c r="A901" s="27"/>
      <c r="B901" s="27"/>
      <c r="C901" s="27"/>
      <c r="D901" s="27" t="s">
        <v>2177</v>
      </c>
    </row>
    <row r="902" spans="1:4" x14ac:dyDescent="0.2">
      <c r="A902" s="27"/>
      <c r="B902" s="27"/>
      <c r="C902" s="27"/>
      <c r="D902" s="27" t="s">
        <v>264</v>
      </c>
    </row>
    <row r="903" spans="1:4" x14ac:dyDescent="0.2">
      <c r="A903" s="27" t="s">
        <v>3354</v>
      </c>
      <c r="B903" s="27" t="s">
        <v>544</v>
      </c>
      <c r="C903" s="27" t="s">
        <v>665</v>
      </c>
      <c r="D903" s="27" t="s">
        <v>753</v>
      </c>
    </row>
    <row r="904" spans="1:4" x14ac:dyDescent="0.2">
      <c r="A904" s="27"/>
      <c r="B904" s="27"/>
      <c r="C904" s="27"/>
      <c r="D904" s="27" t="s">
        <v>262</v>
      </c>
    </row>
    <row r="905" spans="1:4" x14ac:dyDescent="0.2">
      <c r="A905" s="27"/>
      <c r="B905" s="27"/>
      <c r="C905" s="27"/>
      <c r="D905" s="27" t="s">
        <v>2177</v>
      </c>
    </row>
    <row r="906" spans="1:4" x14ac:dyDescent="0.2">
      <c r="A906" s="27"/>
      <c r="B906" s="27"/>
      <c r="C906" s="27"/>
      <c r="D906" s="27" t="s">
        <v>754</v>
      </c>
    </row>
    <row r="907" spans="1:4" x14ac:dyDescent="0.2">
      <c r="A907" s="27"/>
      <c r="B907" s="27"/>
      <c r="C907" s="27"/>
      <c r="D907" s="27" t="s">
        <v>264</v>
      </c>
    </row>
    <row r="908" spans="1:4" x14ac:dyDescent="0.2">
      <c r="A908" s="27" t="s">
        <v>3355</v>
      </c>
      <c r="B908" s="27" t="s">
        <v>117</v>
      </c>
      <c r="C908" s="27" t="s">
        <v>665</v>
      </c>
      <c r="D908" s="27" t="s">
        <v>753</v>
      </c>
    </row>
    <row r="909" spans="1:4" x14ac:dyDescent="0.2">
      <c r="A909" s="27"/>
      <c r="B909" s="27"/>
      <c r="C909" s="27"/>
      <c r="D909" s="27" t="s">
        <v>262</v>
      </c>
    </row>
    <row r="910" spans="1:4" x14ac:dyDescent="0.2">
      <c r="A910" s="27"/>
      <c r="B910" s="27"/>
      <c r="C910" s="27"/>
      <c r="D910" s="27" t="s">
        <v>2177</v>
      </c>
    </row>
    <row r="911" spans="1:4" x14ac:dyDescent="0.2">
      <c r="A911" s="27"/>
      <c r="B911" s="27"/>
      <c r="C911" s="27"/>
      <c r="D911" s="27" t="s">
        <v>264</v>
      </c>
    </row>
    <row r="912" spans="1:4" x14ac:dyDescent="0.2">
      <c r="A912" s="27" t="s">
        <v>3356</v>
      </c>
      <c r="B912" s="27" t="s">
        <v>118</v>
      </c>
      <c r="C912" s="27" t="s">
        <v>665</v>
      </c>
      <c r="D912" s="27" t="s">
        <v>753</v>
      </c>
    </row>
    <row r="913" spans="1:4" x14ac:dyDescent="0.2">
      <c r="A913" s="27"/>
      <c r="B913" s="27"/>
      <c r="C913" s="27"/>
      <c r="D913" s="27" t="s">
        <v>262</v>
      </c>
    </row>
    <row r="914" spans="1:4" x14ac:dyDescent="0.2">
      <c r="A914" s="27"/>
      <c r="B914" s="27"/>
      <c r="C914" s="27"/>
      <c r="D914" s="27" t="s">
        <v>2177</v>
      </c>
    </row>
    <row r="915" spans="1:4" x14ac:dyDescent="0.2">
      <c r="A915" s="27"/>
      <c r="B915" s="27"/>
      <c r="C915" s="27"/>
      <c r="D915" s="27" t="s">
        <v>264</v>
      </c>
    </row>
    <row r="916" spans="1:4" x14ac:dyDescent="0.2">
      <c r="A916" s="27"/>
      <c r="B916" s="27"/>
      <c r="C916" s="27"/>
      <c r="D916" s="27" t="s">
        <v>996</v>
      </c>
    </row>
    <row r="917" spans="1:4" x14ac:dyDescent="0.2">
      <c r="A917" s="27" t="s">
        <v>2245</v>
      </c>
      <c r="B917" s="27" t="s">
        <v>365</v>
      </c>
      <c r="C917" s="27" t="s">
        <v>1906</v>
      </c>
      <c r="D917" s="27" t="s">
        <v>753</v>
      </c>
    </row>
    <row r="918" spans="1:4" x14ac:dyDescent="0.2">
      <c r="A918" s="27"/>
      <c r="B918" s="27"/>
      <c r="C918" s="27"/>
      <c r="D918" s="27" t="s">
        <v>754</v>
      </c>
    </row>
    <row r="919" spans="1:4" x14ac:dyDescent="0.2">
      <c r="A919" s="27" t="s">
        <v>1898</v>
      </c>
      <c r="B919" s="27" t="s">
        <v>1899</v>
      </c>
      <c r="C919" s="27" t="s">
        <v>1906</v>
      </c>
      <c r="D919" s="27" t="s">
        <v>753</v>
      </c>
    </row>
    <row r="920" spans="1:4" x14ac:dyDescent="0.2">
      <c r="A920" s="27" t="s">
        <v>2239</v>
      </c>
      <c r="B920" s="27" t="s">
        <v>351</v>
      </c>
      <c r="C920" s="27" t="s">
        <v>1906</v>
      </c>
      <c r="D920" s="27" t="s">
        <v>753</v>
      </c>
    </row>
    <row r="921" spans="1:4" x14ac:dyDescent="0.2">
      <c r="A921" s="27"/>
      <c r="B921" s="27"/>
      <c r="C921" s="27"/>
      <c r="D921" s="27" t="s">
        <v>754</v>
      </c>
    </row>
    <row r="922" spans="1:4" x14ac:dyDescent="0.2">
      <c r="A922" s="27"/>
      <c r="B922" s="27"/>
      <c r="C922" s="27"/>
      <c r="D922" s="27" t="s">
        <v>755</v>
      </c>
    </row>
    <row r="923" spans="1:4" x14ac:dyDescent="0.2">
      <c r="A923" s="27" t="s">
        <v>2271</v>
      </c>
      <c r="B923" s="27" t="s">
        <v>287</v>
      </c>
      <c r="C923" s="27" t="s">
        <v>1906</v>
      </c>
      <c r="D923" s="27" t="s">
        <v>753</v>
      </c>
    </row>
    <row r="924" spans="1:4" x14ac:dyDescent="0.2">
      <c r="A924" s="27" t="s">
        <v>2396</v>
      </c>
      <c r="B924" s="27" t="s">
        <v>822</v>
      </c>
      <c r="C924" s="27" t="s">
        <v>1906</v>
      </c>
      <c r="D924" s="27" t="s">
        <v>757</v>
      </c>
    </row>
    <row r="925" spans="1:4" x14ac:dyDescent="0.2">
      <c r="A925" s="27"/>
      <c r="B925" s="27"/>
      <c r="C925" s="27"/>
      <c r="D925" s="27" t="s">
        <v>753</v>
      </c>
    </row>
    <row r="926" spans="1:4" x14ac:dyDescent="0.2">
      <c r="A926" s="27" t="s">
        <v>2384</v>
      </c>
      <c r="B926" s="27" t="s">
        <v>823</v>
      </c>
      <c r="C926" s="27" t="s">
        <v>1906</v>
      </c>
      <c r="D926" s="27" t="s">
        <v>757</v>
      </c>
    </row>
    <row r="927" spans="1:4" x14ac:dyDescent="0.2">
      <c r="A927" s="27"/>
      <c r="B927" s="27"/>
      <c r="C927" s="27"/>
      <c r="D927" s="27" t="s">
        <v>753</v>
      </c>
    </row>
    <row r="928" spans="1:4" x14ac:dyDescent="0.2">
      <c r="A928" s="27" t="s">
        <v>2397</v>
      </c>
      <c r="B928" s="27" t="s">
        <v>824</v>
      </c>
      <c r="C928" s="27" t="s">
        <v>1906</v>
      </c>
      <c r="D928" s="27" t="s">
        <v>757</v>
      </c>
    </row>
    <row r="929" spans="1:4" x14ac:dyDescent="0.2">
      <c r="A929" s="27"/>
      <c r="B929" s="27"/>
      <c r="C929" s="27"/>
      <c r="D929" s="27" t="s">
        <v>753</v>
      </c>
    </row>
    <row r="930" spans="1:4" x14ac:dyDescent="0.2">
      <c r="A930" s="27" t="s">
        <v>2398</v>
      </c>
      <c r="B930" s="27" t="s">
        <v>821</v>
      </c>
      <c r="C930" s="27" t="s">
        <v>1906</v>
      </c>
      <c r="D930" s="27" t="s">
        <v>757</v>
      </c>
    </row>
    <row r="931" spans="1:4" x14ac:dyDescent="0.2">
      <c r="A931" s="27"/>
      <c r="B931" s="27"/>
      <c r="C931" s="27"/>
      <c r="D931" s="27" t="s">
        <v>753</v>
      </c>
    </row>
    <row r="932" spans="1:4" x14ac:dyDescent="0.2">
      <c r="A932" s="27" t="s">
        <v>2367</v>
      </c>
      <c r="B932" s="27" t="s">
        <v>48</v>
      </c>
      <c r="C932" s="27" t="s">
        <v>1906</v>
      </c>
      <c r="D932" s="27" t="s">
        <v>757</v>
      </c>
    </row>
    <row r="933" spans="1:4" x14ac:dyDescent="0.2">
      <c r="A933" s="27"/>
      <c r="B933" s="27"/>
      <c r="C933" s="27"/>
      <c r="D933" s="27" t="s">
        <v>753</v>
      </c>
    </row>
    <row r="934" spans="1:4" x14ac:dyDescent="0.2">
      <c r="A934" s="27" t="s">
        <v>2310</v>
      </c>
      <c r="B934" s="27" t="s">
        <v>45</v>
      </c>
      <c r="C934" s="27" t="s">
        <v>1906</v>
      </c>
      <c r="D934" s="27" t="s">
        <v>757</v>
      </c>
    </row>
    <row r="935" spans="1:4" x14ac:dyDescent="0.2">
      <c r="A935" s="27"/>
      <c r="B935" s="27"/>
      <c r="C935" s="27"/>
      <c r="D935" s="27" t="s">
        <v>753</v>
      </c>
    </row>
    <row r="936" spans="1:4" x14ac:dyDescent="0.2">
      <c r="A936" s="27" t="s">
        <v>2268</v>
      </c>
      <c r="B936" s="27" t="s">
        <v>46</v>
      </c>
      <c r="C936" s="27" t="s">
        <v>1906</v>
      </c>
      <c r="D936" s="27" t="s">
        <v>757</v>
      </c>
    </row>
    <row r="937" spans="1:4" x14ac:dyDescent="0.2">
      <c r="A937" s="27"/>
      <c r="B937" s="27"/>
      <c r="C937" s="27"/>
      <c r="D937" s="27" t="s">
        <v>753</v>
      </c>
    </row>
    <row r="938" spans="1:4" x14ac:dyDescent="0.2">
      <c r="A938" s="27" t="s">
        <v>2255</v>
      </c>
      <c r="B938" s="27" t="s">
        <v>47</v>
      </c>
      <c r="C938" s="27" t="s">
        <v>1906</v>
      </c>
      <c r="D938" s="27" t="s">
        <v>757</v>
      </c>
    </row>
    <row r="939" spans="1:4" x14ac:dyDescent="0.2">
      <c r="A939" s="27"/>
      <c r="B939" s="27"/>
      <c r="C939" s="27"/>
      <c r="D939" s="27" t="s">
        <v>753</v>
      </c>
    </row>
    <row r="940" spans="1:4" x14ac:dyDescent="0.2">
      <c r="A940" s="27" t="s">
        <v>2317</v>
      </c>
      <c r="B940" s="27" t="s">
        <v>49</v>
      </c>
      <c r="C940" s="27" t="s">
        <v>1906</v>
      </c>
      <c r="D940" s="27" t="s">
        <v>757</v>
      </c>
    </row>
    <row r="941" spans="1:4" x14ac:dyDescent="0.2">
      <c r="A941" s="27"/>
      <c r="B941" s="27"/>
      <c r="C941" s="27"/>
      <c r="D941" s="27" t="s">
        <v>753</v>
      </c>
    </row>
    <row r="942" spans="1:4" x14ac:dyDescent="0.2">
      <c r="A942" s="27" t="s">
        <v>2284</v>
      </c>
      <c r="B942" s="27" t="s">
        <v>44</v>
      </c>
      <c r="C942" s="27" t="s">
        <v>1906</v>
      </c>
      <c r="D942" s="27" t="s">
        <v>757</v>
      </c>
    </row>
    <row r="943" spans="1:4" x14ac:dyDescent="0.2">
      <c r="A943" s="27"/>
      <c r="B943" s="27"/>
      <c r="C943" s="27"/>
      <c r="D943" s="27" t="s">
        <v>753</v>
      </c>
    </row>
    <row r="944" spans="1:4" x14ac:dyDescent="0.2">
      <c r="A944" s="27" t="s">
        <v>2365</v>
      </c>
      <c r="B944" s="27" t="s">
        <v>372</v>
      </c>
      <c r="C944" s="27" t="s">
        <v>1906</v>
      </c>
      <c r="D944" s="27" t="s">
        <v>753</v>
      </c>
    </row>
    <row r="945" spans="1:4" x14ac:dyDescent="0.2">
      <c r="A945" s="27" t="s">
        <v>2242</v>
      </c>
      <c r="B945" s="27" t="s">
        <v>352</v>
      </c>
      <c r="C945" s="27" t="s">
        <v>1906</v>
      </c>
      <c r="D945" s="27" t="s">
        <v>753</v>
      </c>
    </row>
    <row r="946" spans="1:4" x14ac:dyDescent="0.2">
      <c r="A946" s="27"/>
      <c r="B946" s="27"/>
      <c r="C946" s="27"/>
      <c r="D946" s="27" t="s">
        <v>755</v>
      </c>
    </row>
    <row r="947" spans="1:4" x14ac:dyDescent="0.2">
      <c r="A947" s="27" t="s">
        <v>2298</v>
      </c>
      <c r="B947" s="27" t="s">
        <v>366</v>
      </c>
      <c r="C947" s="27" t="s">
        <v>1906</v>
      </c>
      <c r="D947" s="27" t="s">
        <v>753</v>
      </c>
    </row>
    <row r="948" spans="1:4" x14ac:dyDescent="0.2">
      <c r="A948" s="27" t="s">
        <v>1920</v>
      </c>
      <c r="B948" s="27" t="s">
        <v>170</v>
      </c>
      <c r="C948" s="27" t="s">
        <v>1906</v>
      </c>
      <c r="D948" s="27" t="s">
        <v>753</v>
      </c>
    </row>
    <row r="949" spans="1:4" x14ac:dyDescent="0.2">
      <c r="A949" s="27" t="s">
        <v>1910</v>
      </c>
      <c r="B949" s="27" t="s">
        <v>165</v>
      </c>
      <c r="C949" s="27" t="s">
        <v>1906</v>
      </c>
      <c r="D949" s="27" t="s">
        <v>757</v>
      </c>
    </row>
    <row r="950" spans="1:4" x14ac:dyDescent="0.2">
      <c r="A950" s="27"/>
      <c r="B950" s="27"/>
      <c r="C950" s="27"/>
      <c r="D950" s="27" t="s">
        <v>753</v>
      </c>
    </row>
    <row r="951" spans="1:4" x14ac:dyDescent="0.2">
      <c r="A951" s="27" t="s">
        <v>1911</v>
      </c>
      <c r="B951" s="27" t="s">
        <v>480</v>
      </c>
      <c r="C951" s="27" t="s">
        <v>1906</v>
      </c>
      <c r="D951" s="27" t="s">
        <v>753</v>
      </c>
    </row>
    <row r="952" spans="1:4" x14ac:dyDescent="0.2">
      <c r="A952" s="27" t="s">
        <v>1925</v>
      </c>
      <c r="B952" s="27" t="s">
        <v>28</v>
      </c>
      <c r="C952" s="27" t="s">
        <v>1906</v>
      </c>
      <c r="D952" s="27" t="s">
        <v>757</v>
      </c>
    </row>
    <row r="953" spans="1:4" x14ac:dyDescent="0.2">
      <c r="A953" s="27"/>
      <c r="B953" s="27"/>
      <c r="C953" s="27"/>
      <c r="D953" s="27" t="s">
        <v>753</v>
      </c>
    </row>
    <row r="954" spans="1:4" x14ac:dyDescent="0.2">
      <c r="A954" s="27" t="s">
        <v>1924</v>
      </c>
      <c r="B954" s="27" t="s">
        <v>27</v>
      </c>
      <c r="C954" s="27" t="s">
        <v>1906</v>
      </c>
      <c r="D954" s="27" t="s">
        <v>757</v>
      </c>
    </row>
    <row r="955" spans="1:4" x14ac:dyDescent="0.2">
      <c r="A955" s="27"/>
      <c r="B955" s="27"/>
      <c r="C955" s="27"/>
      <c r="D955" s="27" t="s">
        <v>753</v>
      </c>
    </row>
    <row r="956" spans="1:4" x14ac:dyDescent="0.2">
      <c r="A956" s="27" t="s">
        <v>1917</v>
      </c>
      <c r="B956" s="27" t="s">
        <v>26</v>
      </c>
      <c r="C956" s="27" t="s">
        <v>1906</v>
      </c>
      <c r="D956" s="27" t="s">
        <v>757</v>
      </c>
    </row>
    <row r="957" spans="1:4" x14ac:dyDescent="0.2">
      <c r="A957" s="27"/>
      <c r="B957" s="27"/>
      <c r="C957" s="27"/>
      <c r="D957" s="27" t="s">
        <v>753</v>
      </c>
    </row>
    <row r="958" spans="1:4" x14ac:dyDescent="0.2">
      <c r="A958" s="27" t="s">
        <v>1928</v>
      </c>
      <c r="B958" s="27" t="s">
        <v>25</v>
      </c>
      <c r="C958" s="27" t="s">
        <v>1906</v>
      </c>
      <c r="D958" s="27" t="s">
        <v>757</v>
      </c>
    </row>
    <row r="959" spans="1:4" x14ac:dyDescent="0.2">
      <c r="A959" s="27"/>
      <c r="B959" s="27"/>
      <c r="C959" s="27"/>
      <c r="D959" s="27" t="s">
        <v>753</v>
      </c>
    </row>
    <row r="960" spans="1:4" x14ac:dyDescent="0.2">
      <c r="A960" s="27" t="s">
        <v>1919</v>
      </c>
      <c r="B960" s="27" t="s">
        <v>24</v>
      </c>
      <c r="C960" s="27" t="s">
        <v>1906</v>
      </c>
      <c r="D960" s="27" t="s">
        <v>757</v>
      </c>
    </row>
    <row r="961" spans="1:4" x14ac:dyDescent="0.2">
      <c r="A961" s="27"/>
      <c r="B961" s="27"/>
      <c r="C961" s="27"/>
      <c r="D961" s="27" t="s">
        <v>753</v>
      </c>
    </row>
    <row r="962" spans="1:4" x14ac:dyDescent="0.2">
      <c r="A962" s="27" t="s">
        <v>1927</v>
      </c>
      <c r="B962" s="27" t="s">
        <v>23</v>
      </c>
      <c r="C962" s="27" t="s">
        <v>1906</v>
      </c>
      <c r="D962" s="27" t="s">
        <v>757</v>
      </c>
    </row>
    <row r="963" spans="1:4" x14ac:dyDescent="0.2">
      <c r="A963" s="27"/>
      <c r="B963" s="27"/>
      <c r="C963" s="27"/>
      <c r="D963" s="27" t="s">
        <v>753</v>
      </c>
    </row>
    <row r="964" spans="1:4" x14ac:dyDescent="0.2">
      <c r="A964" s="27" t="s">
        <v>2504</v>
      </c>
      <c r="B964" s="27" t="s">
        <v>2498</v>
      </c>
      <c r="C964" s="27" t="s">
        <v>1906</v>
      </c>
      <c r="D964" s="27" t="s">
        <v>753</v>
      </c>
    </row>
    <row r="965" spans="1:4" x14ac:dyDescent="0.2">
      <c r="A965" s="27" t="s">
        <v>1915</v>
      </c>
      <c r="B965" s="27" t="s">
        <v>622</v>
      </c>
      <c r="C965" s="27" t="s">
        <v>1906</v>
      </c>
      <c r="D965" s="27" t="s">
        <v>753</v>
      </c>
    </row>
    <row r="966" spans="1:4" x14ac:dyDescent="0.2">
      <c r="A966" s="27"/>
      <c r="B966" s="27"/>
      <c r="C966" s="27"/>
      <c r="D966" s="27" t="s">
        <v>264</v>
      </c>
    </row>
    <row r="967" spans="1:4" x14ac:dyDescent="0.2">
      <c r="A967" s="27" t="s">
        <v>1918</v>
      </c>
      <c r="B967" s="27" t="s">
        <v>621</v>
      </c>
      <c r="C967" s="27" t="s">
        <v>1906</v>
      </c>
      <c r="D967" s="27" t="s">
        <v>753</v>
      </c>
    </row>
    <row r="968" spans="1:4" x14ac:dyDescent="0.2">
      <c r="A968" s="27"/>
      <c r="B968" s="27"/>
      <c r="C968" s="27"/>
      <c r="D968" s="27" t="s">
        <v>264</v>
      </c>
    </row>
    <row r="969" spans="1:4" x14ac:dyDescent="0.2">
      <c r="A969" s="27" t="s">
        <v>3084</v>
      </c>
      <c r="B969" s="27" t="s">
        <v>3085</v>
      </c>
      <c r="C969" s="27" t="s">
        <v>1906</v>
      </c>
      <c r="D969" s="27" t="s">
        <v>753</v>
      </c>
    </row>
    <row r="970" spans="1:4" x14ac:dyDescent="0.2">
      <c r="A970" s="27" t="s">
        <v>1922</v>
      </c>
      <c r="B970" s="27" t="s">
        <v>280</v>
      </c>
      <c r="C970" s="27" t="s">
        <v>1906</v>
      </c>
      <c r="D970" s="27" t="s">
        <v>753</v>
      </c>
    </row>
    <row r="971" spans="1:4" x14ac:dyDescent="0.2">
      <c r="A971" s="27" t="s">
        <v>1926</v>
      </c>
      <c r="B971" s="27" t="s">
        <v>38</v>
      </c>
      <c r="C971" s="27" t="s">
        <v>1906</v>
      </c>
      <c r="D971" s="27" t="s">
        <v>753</v>
      </c>
    </row>
    <row r="972" spans="1:4" x14ac:dyDescent="0.2">
      <c r="A972" s="27" t="s">
        <v>1923</v>
      </c>
      <c r="B972" s="27" t="s">
        <v>37</v>
      </c>
      <c r="C972" s="27" t="s">
        <v>1906</v>
      </c>
      <c r="D972" s="27" t="s">
        <v>753</v>
      </c>
    </row>
    <row r="973" spans="1:4" x14ac:dyDescent="0.2">
      <c r="A973" s="27" t="s">
        <v>1909</v>
      </c>
      <c r="B973" s="27" t="s">
        <v>255</v>
      </c>
      <c r="C973" s="27" t="s">
        <v>1906</v>
      </c>
      <c r="D973" s="27" t="s">
        <v>753</v>
      </c>
    </row>
    <row r="974" spans="1:4" x14ac:dyDescent="0.2">
      <c r="A974" s="27" t="s">
        <v>1916</v>
      </c>
      <c r="B974" s="27" t="s">
        <v>40</v>
      </c>
      <c r="C974" s="27" t="s">
        <v>1906</v>
      </c>
      <c r="D974" s="27" t="s">
        <v>753</v>
      </c>
    </row>
    <row r="975" spans="1:4" x14ac:dyDescent="0.2">
      <c r="A975" s="27" t="s">
        <v>1913</v>
      </c>
      <c r="B975" s="27" t="s">
        <v>39</v>
      </c>
      <c r="C975" s="27" t="s">
        <v>1906</v>
      </c>
      <c r="D975" s="27" t="s">
        <v>753</v>
      </c>
    </row>
    <row r="976" spans="1:4" x14ac:dyDescent="0.2">
      <c r="A976" s="27" t="s">
        <v>1921</v>
      </c>
      <c r="B976" s="27" t="s">
        <v>281</v>
      </c>
      <c r="C976" s="27" t="s">
        <v>1906</v>
      </c>
      <c r="D976" s="27" t="s">
        <v>753</v>
      </c>
    </row>
    <row r="977" spans="1:4" x14ac:dyDescent="0.2">
      <c r="A977" s="27"/>
      <c r="B977" s="27"/>
      <c r="C977" s="27"/>
      <c r="D977" s="27" t="s">
        <v>264</v>
      </c>
    </row>
    <row r="978" spans="1:4" x14ac:dyDescent="0.2">
      <c r="A978" s="27" t="s">
        <v>1914</v>
      </c>
      <c r="B978" s="27" t="s">
        <v>42</v>
      </c>
      <c r="C978" s="27" t="s">
        <v>1906</v>
      </c>
      <c r="D978" s="27" t="s">
        <v>753</v>
      </c>
    </row>
    <row r="979" spans="1:4" x14ac:dyDescent="0.2">
      <c r="A979" s="27"/>
      <c r="B979" s="27"/>
      <c r="C979" s="27"/>
      <c r="D979" s="27" t="s">
        <v>264</v>
      </c>
    </row>
    <row r="980" spans="1:4" x14ac:dyDescent="0.2">
      <c r="A980" s="27" t="s">
        <v>1912</v>
      </c>
      <c r="B980" s="27" t="s">
        <v>41</v>
      </c>
      <c r="C980" s="27" t="s">
        <v>1906</v>
      </c>
      <c r="D980" s="27" t="s">
        <v>753</v>
      </c>
    </row>
    <row r="981" spans="1:4" x14ac:dyDescent="0.2">
      <c r="A981" s="27" t="s">
        <v>2340</v>
      </c>
      <c r="B981" s="27" t="s">
        <v>297</v>
      </c>
      <c r="C981" s="27" t="s">
        <v>1906</v>
      </c>
      <c r="D981" s="27" t="s">
        <v>753</v>
      </c>
    </row>
    <row r="982" spans="1:4" x14ac:dyDescent="0.2">
      <c r="A982" s="27" t="s">
        <v>2383</v>
      </c>
      <c r="B982" s="27" t="s">
        <v>353</v>
      </c>
      <c r="C982" s="27" t="s">
        <v>1906</v>
      </c>
      <c r="D982" s="27" t="s">
        <v>753</v>
      </c>
    </row>
    <row r="983" spans="1:4" x14ac:dyDescent="0.2">
      <c r="A983" s="27" t="s">
        <v>2375</v>
      </c>
      <c r="B983" s="27" t="s">
        <v>354</v>
      </c>
      <c r="C983" s="27" t="s">
        <v>1906</v>
      </c>
      <c r="D983" s="27" t="s">
        <v>753</v>
      </c>
    </row>
    <row r="984" spans="1:4" x14ac:dyDescent="0.2">
      <c r="A984" s="27" t="s">
        <v>2371</v>
      </c>
      <c r="B984" s="27" t="s">
        <v>355</v>
      </c>
      <c r="C984" s="27" t="s">
        <v>1906</v>
      </c>
      <c r="D984" s="27" t="s">
        <v>753</v>
      </c>
    </row>
    <row r="985" spans="1:4" x14ac:dyDescent="0.2">
      <c r="A985" s="27" t="s">
        <v>905</v>
      </c>
      <c r="B985" s="27" t="s">
        <v>399</v>
      </c>
      <c r="C985" s="27" t="s">
        <v>888</v>
      </c>
      <c r="D985" s="27" t="s">
        <v>263</v>
      </c>
    </row>
    <row r="986" spans="1:4" x14ac:dyDescent="0.2">
      <c r="A986" s="27"/>
      <c r="B986" s="27"/>
      <c r="C986" s="27"/>
      <c r="D986" s="27" t="s">
        <v>259</v>
      </c>
    </row>
    <row r="987" spans="1:4" x14ac:dyDescent="0.2">
      <c r="A987" s="27" t="s">
        <v>1023</v>
      </c>
      <c r="B987" s="27" t="s">
        <v>655</v>
      </c>
      <c r="C987" s="27" t="s">
        <v>888</v>
      </c>
      <c r="D987" s="27" t="s">
        <v>263</v>
      </c>
    </row>
    <row r="988" spans="1:4" x14ac:dyDescent="0.2">
      <c r="A988" s="27"/>
      <c r="B988" s="27"/>
      <c r="C988" s="27"/>
      <c r="D988" s="27" t="s">
        <v>753</v>
      </c>
    </row>
    <row r="989" spans="1:4" x14ac:dyDescent="0.2">
      <c r="A989" s="27"/>
      <c r="B989" s="27"/>
      <c r="C989" s="27"/>
      <c r="D989" s="27" t="s">
        <v>259</v>
      </c>
    </row>
    <row r="990" spans="1:4" x14ac:dyDescent="0.2">
      <c r="A990" s="27" t="s">
        <v>927</v>
      </c>
      <c r="B990" s="27" t="s">
        <v>348</v>
      </c>
      <c r="C990" s="27" t="s">
        <v>888</v>
      </c>
      <c r="D990" s="27" t="s">
        <v>753</v>
      </c>
    </row>
    <row r="991" spans="1:4" x14ac:dyDescent="0.2">
      <c r="A991" s="27" t="s">
        <v>592</v>
      </c>
      <c r="B991" s="27" t="s">
        <v>367</v>
      </c>
      <c r="C991" s="27" t="s">
        <v>888</v>
      </c>
      <c r="D991" s="27" t="s">
        <v>263</v>
      </c>
    </row>
    <row r="992" spans="1:4" x14ac:dyDescent="0.2">
      <c r="A992" s="27"/>
      <c r="B992" s="27"/>
      <c r="C992" s="27"/>
      <c r="D992" s="27" t="s">
        <v>753</v>
      </c>
    </row>
    <row r="993" spans="1:4" x14ac:dyDescent="0.2">
      <c r="A993" s="27" t="s">
        <v>2314</v>
      </c>
      <c r="B993" s="27" t="s">
        <v>836</v>
      </c>
      <c r="C993" s="27" t="s">
        <v>889</v>
      </c>
      <c r="D993" s="27" t="s">
        <v>404</v>
      </c>
    </row>
    <row r="994" spans="1:4" x14ac:dyDescent="0.2">
      <c r="A994" s="27" t="s">
        <v>2698</v>
      </c>
      <c r="B994" s="27" t="s">
        <v>558</v>
      </c>
      <c r="C994" s="27" t="s">
        <v>889</v>
      </c>
      <c r="D994" s="27" t="s">
        <v>753</v>
      </c>
    </row>
    <row r="995" spans="1:4" x14ac:dyDescent="0.2">
      <c r="A995" s="27"/>
      <c r="B995" s="27"/>
      <c r="C995" s="27"/>
      <c r="D995" s="27" t="s">
        <v>3032</v>
      </c>
    </row>
    <row r="996" spans="1:4" x14ac:dyDescent="0.2">
      <c r="A996" s="27"/>
      <c r="B996" s="27"/>
      <c r="C996" s="27"/>
      <c r="D996" s="27" t="s">
        <v>754</v>
      </c>
    </row>
    <row r="997" spans="1:4" x14ac:dyDescent="0.2">
      <c r="A997" s="27"/>
      <c r="B997" s="27"/>
      <c r="C997" s="27"/>
      <c r="D997" s="27" t="s">
        <v>264</v>
      </c>
    </row>
    <row r="998" spans="1:4" x14ac:dyDescent="0.2">
      <c r="A998" s="27"/>
      <c r="B998" s="27"/>
      <c r="C998" s="27"/>
      <c r="D998" s="27" t="s">
        <v>1616</v>
      </c>
    </row>
    <row r="999" spans="1:4" x14ac:dyDescent="0.2">
      <c r="A999" s="27" t="s">
        <v>2699</v>
      </c>
      <c r="B999" s="27" t="s">
        <v>559</v>
      </c>
      <c r="C999" s="27" t="s">
        <v>889</v>
      </c>
      <c r="D999" s="27" t="s">
        <v>753</v>
      </c>
    </row>
    <row r="1000" spans="1:4" x14ac:dyDescent="0.2">
      <c r="A1000" s="27"/>
      <c r="B1000" s="27"/>
      <c r="C1000" s="27"/>
      <c r="D1000" s="27" t="s">
        <v>754</v>
      </c>
    </row>
    <row r="1001" spans="1:4" x14ac:dyDescent="0.2">
      <c r="A1001" s="27"/>
      <c r="B1001" s="27"/>
      <c r="C1001" s="27"/>
      <c r="D1001" s="27" t="s">
        <v>264</v>
      </c>
    </row>
    <row r="1002" spans="1:4" x14ac:dyDescent="0.2">
      <c r="A1002" s="27"/>
      <c r="B1002" s="27"/>
      <c r="C1002" s="27"/>
      <c r="D1002" s="27" t="s">
        <v>1616</v>
      </c>
    </row>
    <row r="1003" spans="1:4" x14ac:dyDescent="0.2">
      <c r="A1003" s="27" t="s">
        <v>2700</v>
      </c>
      <c r="B1003" s="27" t="s">
        <v>36</v>
      </c>
      <c r="C1003" s="27" t="s">
        <v>889</v>
      </c>
      <c r="D1003" s="27" t="s">
        <v>753</v>
      </c>
    </row>
    <row r="1004" spans="1:4" x14ac:dyDescent="0.2">
      <c r="A1004" s="27"/>
      <c r="B1004" s="27"/>
      <c r="C1004" s="27"/>
      <c r="D1004" s="27" t="s">
        <v>264</v>
      </c>
    </row>
    <row r="1005" spans="1:4" x14ac:dyDescent="0.2">
      <c r="A1005" s="27" t="s">
        <v>2717</v>
      </c>
      <c r="B1005" s="27" t="s">
        <v>907</v>
      </c>
      <c r="C1005" s="27" t="s">
        <v>889</v>
      </c>
      <c r="D1005" s="27" t="s">
        <v>754</v>
      </c>
    </row>
    <row r="1006" spans="1:4" x14ac:dyDescent="0.2">
      <c r="A1006" s="27"/>
      <c r="B1006" s="27"/>
      <c r="C1006" s="27"/>
      <c r="D1006" s="27" t="s">
        <v>264</v>
      </c>
    </row>
    <row r="1007" spans="1:4" x14ac:dyDescent="0.2">
      <c r="A1007" s="27" t="s">
        <v>2701</v>
      </c>
      <c r="B1007" s="27" t="s">
        <v>532</v>
      </c>
      <c r="C1007" s="27" t="s">
        <v>889</v>
      </c>
      <c r="D1007" s="27" t="s">
        <v>753</v>
      </c>
    </row>
    <row r="1008" spans="1:4" x14ac:dyDescent="0.2">
      <c r="A1008" s="27"/>
      <c r="B1008" s="27"/>
      <c r="C1008" s="27"/>
      <c r="D1008" s="27" t="s">
        <v>754</v>
      </c>
    </row>
    <row r="1009" spans="1:4" x14ac:dyDescent="0.2">
      <c r="A1009" s="27"/>
      <c r="B1009" s="27"/>
      <c r="C1009" s="27"/>
      <c r="D1009" s="27" t="s">
        <v>264</v>
      </c>
    </row>
    <row r="1010" spans="1:4" x14ac:dyDescent="0.2">
      <c r="A1010" s="27" t="s">
        <v>2702</v>
      </c>
      <c r="B1010" s="27" t="s">
        <v>531</v>
      </c>
      <c r="C1010" s="27" t="s">
        <v>889</v>
      </c>
      <c r="D1010" s="27" t="s">
        <v>753</v>
      </c>
    </row>
    <row r="1011" spans="1:4" x14ac:dyDescent="0.2">
      <c r="A1011" s="27"/>
      <c r="B1011" s="27"/>
      <c r="C1011" s="27"/>
      <c r="D1011" s="27" t="s">
        <v>264</v>
      </c>
    </row>
    <row r="1012" spans="1:4" x14ac:dyDescent="0.2">
      <c r="A1012" s="27" t="s">
        <v>2506</v>
      </c>
      <c r="B1012" s="27" t="s">
        <v>2500</v>
      </c>
      <c r="C1012" s="27" t="s">
        <v>889</v>
      </c>
      <c r="D1012" s="27" t="s">
        <v>264</v>
      </c>
    </row>
    <row r="1013" spans="1:4" x14ac:dyDescent="0.2">
      <c r="A1013" s="27" t="s">
        <v>2505</v>
      </c>
      <c r="B1013" s="27" t="s">
        <v>2499</v>
      </c>
      <c r="C1013" s="27" t="s">
        <v>889</v>
      </c>
      <c r="D1013" s="27" t="s">
        <v>264</v>
      </c>
    </row>
    <row r="1014" spans="1:4" x14ac:dyDescent="0.2">
      <c r="A1014" s="27" t="s">
        <v>2718</v>
      </c>
      <c r="B1014" s="27" t="s">
        <v>349</v>
      </c>
      <c r="C1014" s="27" t="s">
        <v>888</v>
      </c>
      <c r="D1014" s="27" t="s">
        <v>263</v>
      </c>
    </row>
    <row r="1015" spans="1:4" x14ac:dyDescent="0.2">
      <c r="A1015" s="27"/>
      <c r="B1015" s="27"/>
      <c r="C1015" s="27"/>
      <c r="D1015" s="27" t="s">
        <v>259</v>
      </c>
    </row>
    <row r="1016" spans="1:4" x14ac:dyDescent="0.2">
      <c r="A1016" s="27" t="s">
        <v>1953</v>
      </c>
      <c r="B1016" s="27" t="s">
        <v>275</v>
      </c>
      <c r="C1016" s="27" t="s">
        <v>279</v>
      </c>
      <c r="D1016" s="27" t="s">
        <v>753</v>
      </c>
    </row>
    <row r="1017" spans="1:4" x14ac:dyDescent="0.2">
      <c r="A1017" s="27"/>
      <c r="B1017" s="27"/>
      <c r="C1017" s="27"/>
      <c r="D1017" s="27" t="s">
        <v>260</v>
      </c>
    </row>
    <row r="1018" spans="1:4" x14ac:dyDescent="0.2">
      <c r="A1018" s="27"/>
      <c r="B1018" s="27"/>
      <c r="C1018" s="27"/>
      <c r="D1018" s="27" t="s">
        <v>264</v>
      </c>
    </row>
    <row r="1019" spans="1:4" x14ac:dyDescent="0.2">
      <c r="A1019" s="27" t="s">
        <v>1954</v>
      </c>
      <c r="B1019" s="27" t="s">
        <v>258</v>
      </c>
      <c r="C1019" s="27" t="s">
        <v>279</v>
      </c>
      <c r="D1019" s="27" t="s">
        <v>753</v>
      </c>
    </row>
    <row r="1020" spans="1:4" x14ac:dyDescent="0.2">
      <c r="A1020" s="27"/>
      <c r="B1020" s="27"/>
      <c r="C1020" s="27"/>
      <c r="D1020" s="27" t="s">
        <v>260</v>
      </c>
    </row>
    <row r="1021" spans="1:4" x14ac:dyDescent="0.2">
      <c r="A1021" s="27"/>
      <c r="B1021" s="27"/>
      <c r="C1021" s="27"/>
      <c r="D1021" s="27" t="s">
        <v>264</v>
      </c>
    </row>
    <row r="1022" spans="1:4" x14ac:dyDescent="0.2">
      <c r="A1022" s="27" t="s">
        <v>1967</v>
      </c>
      <c r="B1022" s="27" t="s">
        <v>1968</v>
      </c>
      <c r="C1022" s="27" t="s">
        <v>279</v>
      </c>
      <c r="D1022" s="27" t="s">
        <v>753</v>
      </c>
    </row>
    <row r="1023" spans="1:4" x14ac:dyDescent="0.2">
      <c r="A1023" s="27"/>
      <c r="B1023" s="27"/>
      <c r="C1023" s="27"/>
      <c r="D1023" s="27" t="s">
        <v>260</v>
      </c>
    </row>
    <row r="1024" spans="1:4" x14ac:dyDescent="0.2">
      <c r="A1024" s="27" t="s">
        <v>2325</v>
      </c>
      <c r="B1024" s="27" t="s">
        <v>1965</v>
      </c>
      <c r="C1024" s="27" t="s">
        <v>279</v>
      </c>
      <c r="D1024" s="27" t="s">
        <v>753</v>
      </c>
    </row>
    <row r="1025" spans="1:4" x14ac:dyDescent="0.2">
      <c r="A1025" s="27"/>
      <c r="B1025" s="27"/>
      <c r="C1025" s="27"/>
      <c r="D1025" s="27" t="s">
        <v>260</v>
      </c>
    </row>
    <row r="1026" spans="1:4" x14ac:dyDescent="0.2">
      <c r="A1026" s="27"/>
      <c r="B1026" s="27"/>
      <c r="C1026" s="27"/>
      <c r="D1026" s="27" t="s">
        <v>264</v>
      </c>
    </row>
    <row r="1027" spans="1:4" x14ac:dyDescent="0.2">
      <c r="A1027" s="27" t="s">
        <v>2329</v>
      </c>
      <c r="B1027" s="27" t="s">
        <v>266</v>
      </c>
      <c r="C1027" s="27" t="s">
        <v>279</v>
      </c>
      <c r="D1027" s="27" t="s">
        <v>753</v>
      </c>
    </row>
    <row r="1028" spans="1:4" x14ac:dyDescent="0.2">
      <c r="A1028" s="27"/>
      <c r="B1028" s="27"/>
      <c r="C1028" s="27"/>
      <c r="D1028" s="27" t="s">
        <v>260</v>
      </c>
    </row>
    <row r="1029" spans="1:4" x14ac:dyDescent="0.2">
      <c r="A1029" s="27"/>
      <c r="B1029" s="27"/>
      <c r="C1029" s="27"/>
      <c r="D1029" s="27" t="s">
        <v>264</v>
      </c>
    </row>
    <row r="1030" spans="1:4" x14ac:dyDescent="0.2">
      <c r="A1030" s="27" t="s">
        <v>1969</v>
      </c>
      <c r="B1030" s="27" t="s">
        <v>1970</v>
      </c>
      <c r="C1030" s="27" t="s">
        <v>279</v>
      </c>
      <c r="D1030" s="27" t="s">
        <v>753</v>
      </c>
    </row>
    <row r="1031" spans="1:4" x14ac:dyDescent="0.2">
      <c r="A1031" s="27"/>
      <c r="B1031" s="27"/>
      <c r="C1031" s="27"/>
      <c r="D1031" s="27" t="s">
        <v>260</v>
      </c>
    </row>
    <row r="1032" spans="1:4" x14ac:dyDescent="0.2">
      <c r="A1032" s="27" t="s">
        <v>1971</v>
      </c>
      <c r="B1032" s="27" t="s">
        <v>1972</v>
      </c>
      <c r="C1032" s="27" t="s">
        <v>279</v>
      </c>
      <c r="D1032" s="27" t="s">
        <v>753</v>
      </c>
    </row>
    <row r="1033" spans="1:4" x14ac:dyDescent="0.2">
      <c r="A1033" s="27"/>
      <c r="B1033" s="27"/>
      <c r="C1033" s="27"/>
      <c r="D1033" s="27" t="s">
        <v>260</v>
      </c>
    </row>
    <row r="1034" spans="1:4" x14ac:dyDescent="0.2">
      <c r="A1034" s="27"/>
      <c r="B1034" s="27"/>
      <c r="C1034" s="27"/>
      <c r="D1034" s="27" t="s">
        <v>264</v>
      </c>
    </row>
    <row r="1035" spans="1:4" x14ac:dyDescent="0.2">
      <c r="A1035" s="27" t="s">
        <v>2337</v>
      </c>
      <c r="B1035" s="27" t="s">
        <v>274</v>
      </c>
      <c r="C1035" s="27" t="s">
        <v>279</v>
      </c>
      <c r="D1035" s="27" t="s">
        <v>753</v>
      </c>
    </row>
    <row r="1036" spans="1:4" x14ac:dyDescent="0.2">
      <c r="A1036" s="27"/>
      <c r="B1036" s="27"/>
      <c r="C1036" s="27"/>
      <c r="D1036" s="27" t="s">
        <v>260</v>
      </c>
    </row>
    <row r="1037" spans="1:4" x14ac:dyDescent="0.2">
      <c r="A1037" s="27"/>
      <c r="B1037" s="27"/>
      <c r="C1037" s="27"/>
      <c r="D1037" s="27" t="s">
        <v>264</v>
      </c>
    </row>
    <row r="1038" spans="1:4" x14ac:dyDescent="0.2">
      <c r="A1038" s="27" t="s">
        <v>2703</v>
      </c>
      <c r="B1038" s="27" t="s">
        <v>1966</v>
      </c>
      <c r="C1038" s="27" t="s">
        <v>279</v>
      </c>
      <c r="D1038" s="27" t="s">
        <v>753</v>
      </c>
    </row>
    <row r="1039" spans="1:4" x14ac:dyDescent="0.2">
      <c r="A1039" s="27"/>
      <c r="B1039" s="27"/>
      <c r="C1039" s="27"/>
      <c r="D1039" s="27" t="s">
        <v>260</v>
      </c>
    </row>
    <row r="1040" spans="1:4" x14ac:dyDescent="0.2">
      <c r="A1040" s="27" t="s">
        <v>1973</v>
      </c>
      <c r="B1040" s="27" t="s">
        <v>1974</v>
      </c>
      <c r="C1040" s="27" t="s">
        <v>279</v>
      </c>
      <c r="D1040" s="27" t="s">
        <v>260</v>
      </c>
    </row>
    <row r="1041" spans="1:4" x14ac:dyDescent="0.2">
      <c r="A1041" s="27"/>
      <c r="B1041" s="27"/>
      <c r="C1041" s="27"/>
      <c r="D1041" s="27" t="s">
        <v>264</v>
      </c>
    </row>
    <row r="1042" spans="1:4" x14ac:dyDescent="0.2">
      <c r="A1042" s="27" t="s">
        <v>2372</v>
      </c>
      <c r="B1042" s="27" t="s">
        <v>269</v>
      </c>
      <c r="C1042" s="27" t="s">
        <v>279</v>
      </c>
      <c r="D1042" s="27" t="s">
        <v>753</v>
      </c>
    </row>
    <row r="1043" spans="1:4" x14ac:dyDescent="0.2">
      <c r="A1043" s="27"/>
      <c r="B1043" s="27"/>
      <c r="C1043" s="27"/>
      <c r="D1043" s="27" t="s">
        <v>260</v>
      </c>
    </row>
    <row r="1044" spans="1:4" x14ac:dyDescent="0.2">
      <c r="A1044" s="27"/>
      <c r="B1044" s="27"/>
      <c r="C1044" s="27"/>
      <c r="D1044" s="27" t="s">
        <v>264</v>
      </c>
    </row>
    <row r="1045" spans="1:4" x14ac:dyDescent="0.2">
      <c r="A1045" s="27" t="s">
        <v>1975</v>
      </c>
      <c r="B1045" s="27" t="s">
        <v>1976</v>
      </c>
      <c r="C1045" s="27" t="s">
        <v>279</v>
      </c>
      <c r="D1045" s="27" t="s">
        <v>753</v>
      </c>
    </row>
    <row r="1046" spans="1:4" x14ac:dyDescent="0.2">
      <c r="A1046" s="27"/>
      <c r="B1046" s="27"/>
      <c r="C1046" s="27"/>
      <c r="D1046" s="27" t="s">
        <v>260</v>
      </c>
    </row>
    <row r="1047" spans="1:4" x14ac:dyDescent="0.2">
      <c r="A1047" s="27"/>
      <c r="B1047" s="27"/>
      <c r="C1047" s="27"/>
      <c r="D1047" s="27" t="s">
        <v>264</v>
      </c>
    </row>
    <row r="1048" spans="1:4" x14ac:dyDescent="0.2">
      <c r="A1048" s="27" t="s">
        <v>2324</v>
      </c>
      <c r="B1048" s="27" t="s">
        <v>268</v>
      </c>
      <c r="C1048" s="27" t="s">
        <v>279</v>
      </c>
      <c r="D1048" s="27" t="s">
        <v>753</v>
      </c>
    </row>
    <row r="1049" spans="1:4" x14ac:dyDescent="0.2">
      <c r="A1049" s="27"/>
      <c r="B1049" s="27"/>
      <c r="C1049" s="27"/>
      <c r="D1049" s="27" t="s">
        <v>260</v>
      </c>
    </row>
    <row r="1050" spans="1:4" x14ac:dyDescent="0.2">
      <c r="A1050" s="27"/>
      <c r="B1050" s="27"/>
      <c r="C1050" s="27"/>
      <c r="D1050" s="27" t="s">
        <v>264</v>
      </c>
    </row>
    <row r="1051" spans="1:4" x14ac:dyDescent="0.2">
      <c r="A1051" s="27" t="s">
        <v>1977</v>
      </c>
      <c r="B1051" s="27" t="s">
        <v>1978</v>
      </c>
      <c r="C1051" s="27" t="s">
        <v>279</v>
      </c>
      <c r="D1051" s="27" t="s">
        <v>753</v>
      </c>
    </row>
    <row r="1052" spans="1:4" x14ac:dyDescent="0.2">
      <c r="A1052" s="27"/>
      <c r="B1052" s="27"/>
      <c r="C1052" s="27"/>
      <c r="D1052" s="27" t="s">
        <v>260</v>
      </c>
    </row>
    <row r="1053" spans="1:4" x14ac:dyDescent="0.2">
      <c r="A1053" s="27" t="s">
        <v>1979</v>
      </c>
      <c r="B1053" s="27" t="s">
        <v>1980</v>
      </c>
      <c r="C1053" s="27" t="s">
        <v>279</v>
      </c>
      <c r="D1053" s="27" t="s">
        <v>753</v>
      </c>
    </row>
    <row r="1054" spans="1:4" x14ac:dyDescent="0.2">
      <c r="A1054" s="27"/>
      <c r="B1054" s="27"/>
      <c r="C1054" s="27"/>
      <c r="D1054" s="27" t="s">
        <v>260</v>
      </c>
    </row>
    <row r="1055" spans="1:4" x14ac:dyDescent="0.2">
      <c r="A1055" s="27"/>
      <c r="B1055" s="27"/>
      <c r="C1055" s="27"/>
      <c r="D1055" s="27" t="s">
        <v>264</v>
      </c>
    </row>
    <row r="1056" spans="1:4" x14ac:dyDescent="0.2">
      <c r="A1056" s="27" t="s">
        <v>1981</v>
      </c>
      <c r="B1056" s="27" t="s">
        <v>1982</v>
      </c>
      <c r="C1056" s="27" t="s">
        <v>279</v>
      </c>
      <c r="D1056" s="27" t="s">
        <v>753</v>
      </c>
    </row>
    <row r="1057" spans="1:4" x14ac:dyDescent="0.2">
      <c r="A1057" s="27"/>
      <c r="B1057" s="27"/>
      <c r="C1057" s="27"/>
      <c r="D1057" s="27" t="s">
        <v>260</v>
      </c>
    </row>
    <row r="1058" spans="1:4" x14ac:dyDescent="0.2">
      <c r="A1058" s="27" t="s">
        <v>2366</v>
      </c>
      <c r="B1058" s="27" t="s">
        <v>272</v>
      </c>
      <c r="C1058" s="27" t="s">
        <v>279</v>
      </c>
      <c r="D1058" s="27" t="s">
        <v>753</v>
      </c>
    </row>
    <row r="1059" spans="1:4" x14ac:dyDescent="0.2">
      <c r="A1059" s="27"/>
      <c r="B1059" s="27"/>
      <c r="C1059" s="27"/>
      <c r="D1059" s="27" t="s">
        <v>260</v>
      </c>
    </row>
    <row r="1060" spans="1:4" x14ac:dyDescent="0.2">
      <c r="A1060" s="27"/>
      <c r="B1060" s="27"/>
      <c r="C1060" s="27"/>
      <c r="D1060" s="27" t="s">
        <v>264</v>
      </c>
    </row>
    <row r="1061" spans="1:4" x14ac:dyDescent="0.2">
      <c r="A1061" s="27" t="s">
        <v>1983</v>
      </c>
      <c r="B1061" s="27" t="s">
        <v>1984</v>
      </c>
      <c r="C1061" s="27" t="s">
        <v>279</v>
      </c>
      <c r="D1061" s="27" t="s">
        <v>260</v>
      </c>
    </row>
    <row r="1062" spans="1:4" x14ac:dyDescent="0.2">
      <c r="A1062" s="27"/>
      <c r="B1062" s="27"/>
      <c r="C1062" s="27"/>
      <c r="D1062" s="27" t="s">
        <v>264</v>
      </c>
    </row>
    <row r="1063" spans="1:4" x14ac:dyDescent="0.2">
      <c r="A1063" s="27" t="s">
        <v>1985</v>
      </c>
      <c r="B1063" s="27" t="s">
        <v>1986</v>
      </c>
      <c r="C1063" s="27" t="s">
        <v>279</v>
      </c>
      <c r="D1063" s="27" t="s">
        <v>753</v>
      </c>
    </row>
    <row r="1064" spans="1:4" x14ac:dyDescent="0.2">
      <c r="A1064" s="27"/>
      <c r="B1064" s="27"/>
      <c r="C1064" s="27"/>
      <c r="D1064" s="27" t="s">
        <v>260</v>
      </c>
    </row>
    <row r="1065" spans="1:4" x14ac:dyDescent="0.2">
      <c r="A1065" s="27"/>
      <c r="B1065" s="27"/>
      <c r="C1065" s="27"/>
      <c r="D1065" s="27" t="s">
        <v>264</v>
      </c>
    </row>
    <row r="1066" spans="1:4" x14ac:dyDescent="0.2">
      <c r="A1066" s="27" t="s">
        <v>1987</v>
      </c>
      <c r="B1066" s="27" t="s">
        <v>1988</v>
      </c>
      <c r="C1066" s="27" t="s">
        <v>279</v>
      </c>
      <c r="D1066" s="27" t="s">
        <v>753</v>
      </c>
    </row>
    <row r="1067" spans="1:4" x14ac:dyDescent="0.2">
      <c r="A1067" s="27"/>
      <c r="B1067" s="27"/>
      <c r="C1067" s="27"/>
      <c r="D1067" s="27" t="s">
        <v>260</v>
      </c>
    </row>
    <row r="1068" spans="1:4" x14ac:dyDescent="0.2">
      <c r="A1068" s="27" t="s">
        <v>1989</v>
      </c>
      <c r="B1068" s="27" t="s">
        <v>1990</v>
      </c>
      <c r="C1068" s="27" t="s">
        <v>279</v>
      </c>
      <c r="D1068" s="27" t="s">
        <v>753</v>
      </c>
    </row>
    <row r="1069" spans="1:4" x14ac:dyDescent="0.2">
      <c r="A1069" s="27"/>
      <c r="B1069" s="27"/>
      <c r="C1069" s="27"/>
      <c r="D1069" s="27" t="s">
        <v>260</v>
      </c>
    </row>
    <row r="1070" spans="1:4" x14ac:dyDescent="0.2">
      <c r="A1070" s="27"/>
      <c r="B1070" s="27"/>
      <c r="C1070" s="27"/>
      <c r="D1070" s="27" t="s">
        <v>264</v>
      </c>
    </row>
    <row r="1071" spans="1:4" x14ac:dyDescent="0.2">
      <c r="A1071" s="27" t="s">
        <v>1955</v>
      </c>
      <c r="B1071" s="27" t="s">
        <v>276</v>
      </c>
      <c r="C1071" s="27" t="s">
        <v>279</v>
      </c>
      <c r="D1071" s="27" t="s">
        <v>753</v>
      </c>
    </row>
    <row r="1072" spans="1:4" x14ac:dyDescent="0.2">
      <c r="A1072" s="27"/>
      <c r="B1072" s="27"/>
      <c r="C1072" s="27"/>
      <c r="D1072" s="27" t="s">
        <v>260</v>
      </c>
    </row>
    <row r="1073" spans="1:4" x14ac:dyDescent="0.2">
      <c r="A1073" s="27"/>
      <c r="B1073" s="27"/>
      <c r="C1073" s="27"/>
      <c r="D1073" s="27" t="s">
        <v>264</v>
      </c>
    </row>
    <row r="1074" spans="1:4" x14ac:dyDescent="0.2">
      <c r="A1074" s="27" t="s">
        <v>1991</v>
      </c>
      <c r="B1074" s="27" t="s">
        <v>1992</v>
      </c>
      <c r="C1074" s="27" t="s">
        <v>279</v>
      </c>
      <c r="D1074" s="27" t="s">
        <v>753</v>
      </c>
    </row>
    <row r="1075" spans="1:4" x14ac:dyDescent="0.2">
      <c r="A1075" s="27"/>
      <c r="B1075" s="27"/>
      <c r="C1075" s="27"/>
      <c r="D1075" s="27" t="s">
        <v>260</v>
      </c>
    </row>
    <row r="1076" spans="1:4" x14ac:dyDescent="0.2">
      <c r="A1076" s="27" t="s">
        <v>1956</v>
      </c>
      <c r="B1076" s="27" t="s">
        <v>267</v>
      </c>
      <c r="C1076" s="27" t="s">
        <v>279</v>
      </c>
      <c r="D1076" s="27" t="s">
        <v>753</v>
      </c>
    </row>
    <row r="1077" spans="1:4" x14ac:dyDescent="0.2">
      <c r="A1077" s="27"/>
      <c r="B1077" s="27"/>
      <c r="C1077" s="27"/>
      <c r="D1077" s="27" t="s">
        <v>260</v>
      </c>
    </row>
    <row r="1078" spans="1:4" x14ac:dyDescent="0.2">
      <c r="A1078" s="27"/>
      <c r="B1078" s="27"/>
      <c r="C1078" s="27"/>
      <c r="D1078" s="27" t="s">
        <v>755</v>
      </c>
    </row>
    <row r="1079" spans="1:4" x14ac:dyDescent="0.2">
      <c r="A1079" s="27"/>
      <c r="B1079" s="27"/>
      <c r="C1079" s="27"/>
      <c r="D1079" s="27" t="s">
        <v>264</v>
      </c>
    </row>
    <row r="1080" spans="1:4" x14ac:dyDescent="0.2">
      <c r="A1080" s="27" t="s">
        <v>1993</v>
      </c>
      <c r="B1080" s="27" t="s">
        <v>1994</v>
      </c>
      <c r="C1080" s="27" t="s">
        <v>279</v>
      </c>
      <c r="D1080" s="27" t="s">
        <v>753</v>
      </c>
    </row>
    <row r="1081" spans="1:4" x14ac:dyDescent="0.2">
      <c r="A1081" s="27"/>
      <c r="B1081" s="27"/>
      <c r="C1081" s="27"/>
      <c r="D1081" s="27" t="s">
        <v>260</v>
      </c>
    </row>
    <row r="1082" spans="1:4" x14ac:dyDescent="0.2">
      <c r="A1082" s="27"/>
      <c r="B1082" s="27"/>
      <c r="C1082" s="27"/>
      <c r="D1082" s="27" t="s">
        <v>264</v>
      </c>
    </row>
    <row r="1083" spans="1:4" x14ac:dyDescent="0.2">
      <c r="A1083" s="27" t="s">
        <v>1961</v>
      </c>
      <c r="B1083" s="27" t="s">
        <v>1962</v>
      </c>
      <c r="C1083" s="27" t="s">
        <v>890</v>
      </c>
      <c r="D1083" s="27" t="s">
        <v>264</v>
      </c>
    </row>
    <row r="1084" spans="1:4" x14ac:dyDescent="0.2">
      <c r="A1084" s="27" t="s">
        <v>1813</v>
      </c>
      <c r="B1084" s="27" t="s">
        <v>357</v>
      </c>
      <c r="C1084" s="27" t="s">
        <v>890</v>
      </c>
      <c r="D1084" s="27" t="s">
        <v>753</v>
      </c>
    </row>
    <row r="1085" spans="1:4" x14ac:dyDescent="0.2">
      <c r="A1085" s="27"/>
      <c r="B1085" s="27"/>
      <c r="C1085" s="27"/>
      <c r="D1085" s="27" t="s">
        <v>264</v>
      </c>
    </row>
    <row r="1086" spans="1:4" x14ac:dyDescent="0.2">
      <c r="A1086" s="27" t="s">
        <v>1812</v>
      </c>
      <c r="B1086" s="27" t="s">
        <v>1607</v>
      </c>
      <c r="C1086" s="27" t="s">
        <v>890</v>
      </c>
      <c r="D1086" s="27" t="s">
        <v>753</v>
      </c>
    </row>
    <row r="1087" spans="1:4" x14ac:dyDescent="0.2">
      <c r="A1087" s="27"/>
      <c r="B1087" s="27"/>
      <c r="C1087" s="27"/>
      <c r="D1087" s="27" t="s">
        <v>264</v>
      </c>
    </row>
    <row r="1088" spans="1:4" x14ac:dyDescent="0.2">
      <c r="A1088" s="27" t="s">
        <v>1827</v>
      </c>
      <c r="B1088" s="27" t="s">
        <v>2971</v>
      </c>
      <c r="C1088" s="27" t="s">
        <v>890</v>
      </c>
      <c r="D1088" s="27" t="s">
        <v>753</v>
      </c>
    </row>
    <row r="1089" spans="1:4" x14ac:dyDescent="0.2">
      <c r="A1089" s="27"/>
      <c r="B1089" s="27"/>
      <c r="C1089" s="27"/>
      <c r="D1089" s="27" t="s">
        <v>264</v>
      </c>
    </row>
    <row r="1090" spans="1:4" x14ac:dyDescent="0.2">
      <c r="A1090" s="27" t="s">
        <v>2034</v>
      </c>
      <c r="B1090" s="27" t="s">
        <v>2035</v>
      </c>
      <c r="C1090" s="27" t="s">
        <v>890</v>
      </c>
      <c r="D1090" s="27" t="s">
        <v>753</v>
      </c>
    </row>
    <row r="1091" spans="1:4" x14ac:dyDescent="0.2">
      <c r="A1091" s="27"/>
      <c r="B1091" s="27"/>
      <c r="C1091" s="27"/>
      <c r="D1091" s="27" t="s">
        <v>264</v>
      </c>
    </row>
    <row r="1092" spans="1:4" x14ac:dyDescent="0.2">
      <c r="A1092" s="27" t="s">
        <v>2036</v>
      </c>
      <c r="B1092" s="27" t="s">
        <v>2037</v>
      </c>
      <c r="C1092" s="27" t="s">
        <v>890</v>
      </c>
      <c r="D1092" s="27" t="s">
        <v>753</v>
      </c>
    </row>
    <row r="1093" spans="1:4" x14ac:dyDescent="0.2">
      <c r="A1093" s="27"/>
      <c r="B1093" s="27"/>
      <c r="C1093" s="27"/>
      <c r="D1093" s="27" t="s">
        <v>264</v>
      </c>
    </row>
    <row r="1094" spans="1:4" x14ac:dyDescent="0.2">
      <c r="A1094" s="27" t="s">
        <v>1841</v>
      </c>
      <c r="B1094" s="27" t="s">
        <v>2919</v>
      </c>
      <c r="C1094" s="27" t="s">
        <v>890</v>
      </c>
      <c r="D1094" s="27" t="s">
        <v>753</v>
      </c>
    </row>
    <row r="1095" spans="1:4" x14ac:dyDescent="0.2">
      <c r="A1095" s="27"/>
      <c r="B1095" s="27"/>
      <c r="C1095" s="27"/>
      <c r="D1095" s="27" t="s">
        <v>754</v>
      </c>
    </row>
    <row r="1096" spans="1:4" x14ac:dyDescent="0.2">
      <c r="A1096" s="27"/>
      <c r="B1096" s="27"/>
      <c r="C1096" s="27"/>
      <c r="D1096" s="27" t="s">
        <v>264</v>
      </c>
    </row>
    <row r="1097" spans="1:4" x14ac:dyDescent="0.2">
      <c r="A1097" s="27" t="s">
        <v>1796</v>
      </c>
      <c r="B1097" s="27" t="s">
        <v>358</v>
      </c>
      <c r="C1097" s="27" t="s">
        <v>890</v>
      </c>
      <c r="D1097" s="27" t="s">
        <v>753</v>
      </c>
    </row>
    <row r="1098" spans="1:4" x14ac:dyDescent="0.2">
      <c r="A1098" s="27"/>
      <c r="B1098" s="27"/>
      <c r="C1098" s="27"/>
      <c r="D1098" s="27" t="s">
        <v>754</v>
      </c>
    </row>
    <row r="1099" spans="1:4" x14ac:dyDescent="0.2">
      <c r="A1099" s="27"/>
      <c r="B1099" s="27"/>
      <c r="C1099" s="27"/>
      <c r="D1099" s="27" t="s">
        <v>264</v>
      </c>
    </row>
    <row r="1100" spans="1:4" x14ac:dyDescent="0.2">
      <c r="A1100" s="27" t="s">
        <v>3057</v>
      </c>
      <c r="B1100" s="27" t="s">
        <v>3065</v>
      </c>
      <c r="C1100" s="27" t="s">
        <v>890</v>
      </c>
      <c r="D1100" s="27" t="s">
        <v>264</v>
      </c>
    </row>
    <row r="1101" spans="1:4" x14ac:dyDescent="0.2">
      <c r="A1101" s="27" t="s">
        <v>1805</v>
      </c>
      <c r="B1101" s="27" t="s">
        <v>359</v>
      </c>
      <c r="C1101" s="27" t="s">
        <v>890</v>
      </c>
      <c r="D1101" s="27" t="s">
        <v>753</v>
      </c>
    </row>
    <row r="1102" spans="1:4" x14ac:dyDescent="0.2">
      <c r="A1102" s="27"/>
      <c r="B1102" s="27"/>
      <c r="C1102" s="27"/>
      <c r="D1102" s="27" t="s">
        <v>754</v>
      </c>
    </row>
    <row r="1103" spans="1:4" x14ac:dyDescent="0.2">
      <c r="A1103" s="27"/>
      <c r="B1103" s="27"/>
      <c r="C1103" s="27"/>
      <c r="D1103" s="27" t="s">
        <v>264</v>
      </c>
    </row>
    <row r="1104" spans="1:4" x14ac:dyDescent="0.2">
      <c r="A1104" s="27" t="s">
        <v>2038</v>
      </c>
      <c r="B1104" s="27" t="s">
        <v>2039</v>
      </c>
      <c r="C1104" s="27" t="s">
        <v>890</v>
      </c>
      <c r="D1104" s="27" t="s">
        <v>753</v>
      </c>
    </row>
    <row r="1105" spans="1:4" x14ac:dyDescent="0.2">
      <c r="A1105" s="27"/>
      <c r="B1105" s="27"/>
      <c r="C1105" s="27"/>
      <c r="D1105" s="27" t="s">
        <v>264</v>
      </c>
    </row>
    <row r="1106" spans="1:4" x14ac:dyDescent="0.2">
      <c r="A1106" s="27" t="s">
        <v>1873</v>
      </c>
      <c r="B1106" s="27" t="s">
        <v>1539</v>
      </c>
      <c r="C1106" s="27" t="s">
        <v>890</v>
      </c>
      <c r="D1106" s="27" t="s">
        <v>264</v>
      </c>
    </row>
    <row r="1107" spans="1:4" x14ac:dyDescent="0.2">
      <c r="A1107" s="27" t="s">
        <v>1808</v>
      </c>
      <c r="B1107" s="27" t="s">
        <v>602</v>
      </c>
      <c r="C1107" s="27" t="s">
        <v>890</v>
      </c>
      <c r="D1107" s="27" t="s">
        <v>753</v>
      </c>
    </row>
    <row r="1108" spans="1:4" x14ac:dyDescent="0.2">
      <c r="A1108" s="27"/>
      <c r="B1108" s="27"/>
      <c r="C1108" s="27"/>
      <c r="D1108" s="27" t="s">
        <v>264</v>
      </c>
    </row>
    <row r="1109" spans="1:4" x14ac:dyDescent="0.2">
      <c r="A1109" s="27" t="s">
        <v>1817</v>
      </c>
      <c r="B1109" s="27" t="s">
        <v>930</v>
      </c>
      <c r="C1109" s="27" t="s">
        <v>890</v>
      </c>
      <c r="D1109" s="27" t="s">
        <v>753</v>
      </c>
    </row>
    <row r="1110" spans="1:4" x14ac:dyDescent="0.2">
      <c r="A1110" s="27"/>
      <c r="B1110" s="27"/>
      <c r="C1110" s="27"/>
      <c r="D1110" s="27" t="s">
        <v>264</v>
      </c>
    </row>
    <row r="1111" spans="1:4" x14ac:dyDescent="0.2">
      <c r="A1111" s="27" t="s">
        <v>2181</v>
      </c>
      <c r="B1111" s="27" t="s">
        <v>598</v>
      </c>
      <c r="C1111" s="27" t="s">
        <v>890</v>
      </c>
      <c r="D1111" s="27" t="s">
        <v>753</v>
      </c>
    </row>
    <row r="1112" spans="1:4" x14ac:dyDescent="0.2">
      <c r="A1112" s="27"/>
      <c r="B1112" s="27"/>
      <c r="C1112" s="27"/>
      <c r="D1112" s="27" t="s">
        <v>264</v>
      </c>
    </row>
    <row r="1113" spans="1:4" x14ac:dyDescent="0.2">
      <c r="A1113" s="27" t="s">
        <v>1888</v>
      </c>
      <c r="B1113" s="27" t="s">
        <v>1599</v>
      </c>
      <c r="C1113" s="27" t="s">
        <v>890</v>
      </c>
      <c r="D1113" s="27" t="s">
        <v>757</v>
      </c>
    </row>
    <row r="1114" spans="1:4" x14ac:dyDescent="0.2">
      <c r="A1114" s="27"/>
      <c r="B1114" s="27"/>
      <c r="C1114" s="27"/>
      <c r="D1114" s="27" t="s">
        <v>753</v>
      </c>
    </row>
    <row r="1115" spans="1:4" x14ac:dyDescent="0.2">
      <c r="A1115" s="27"/>
      <c r="B1115" s="27"/>
      <c r="C1115" s="27"/>
      <c r="D1115" s="27" t="s">
        <v>264</v>
      </c>
    </row>
    <row r="1116" spans="1:4" x14ac:dyDescent="0.2">
      <c r="A1116" s="27" t="s">
        <v>1895</v>
      </c>
      <c r="B1116" s="27" t="s">
        <v>1600</v>
      </c>
      <c r="C1116" s="27" t="s">
        <v>890</v>
      </c>
      <c r="D1116" s="27" t="s">
        <v>757</v>
      </c>
    </row>
    <row r="1117" spans="1:4" x14ac:dyDescent="0.2">
      <c r="A1117" s="27"/>
      <c r="B1117" s="27"/>
      <c r="C1117" s="27"/>
      <c r="D1117" s="27" t="s">
        <v>753</v>
      </c>
    </row>
    <row r="1118" spans="1:4" x14ac:dyDescent="0.2">
      <c r="A1118" s="27"/>
      <c r="B1118" s="27"/>
      <c r="C1118" s="27"/>
      <c r="D1118" s="27" t="s">
        <v>264</v>
      </c>
    </row>
    <row r="1119" spans="1:4" x14ac:dyDescent="0.2">
      <c r="A1119" s="27" t="s">
        <v>1804</v>
      </c>
      <c r="B1119" s="27" t="s">
        <v>929</v>
      </c>
      <c r="C1119" s="27" t="s">
        <v>890</v>
      </c>
      <c r="D1119" s="27" t="s">
        <v>753</v>
      </c>
    </row>
    <row r="1120" spans="1:4" x14ac:dyDescent="0.2">
      <c r="A1120" s="27"/>
      <c r="B1120" s="27"/>
      <c r="C1120" s="27"/>
      <c r="D1120" s="27" t="s">
        <v>264</v>
      </c>
    </row>
    <row r="1121" spans="1:4" x14ac:dyDescent="0.2">
      <c r="A1121" s="27" t="s">
        <v>1783</v>
      </c>
      <c r="B1121" s="27" t="s">
        <v>937</v>
      </c>
      <c r="C1121" s="27" t="s">
        <v>890</v>
      </c>
      <c r="D1121" s="27" t="s">
        <v>757</v>
      </c>
    </row>
    <row r="1122" spans="1:4" x14ac:dyDescent="0.2">
      <c r="A1122" s="27"/>
      <c r="B1122" s="27"/>
      <c r="C1122" s="27"/>
      <c r="D1122" s="27" t="s">
        <v>753</v>
      </c>
    </row>
    <row r="1123" spans="1:4" x14ac:dyDescent="0.2">
      <c r="A1123" s="27"/>
      <c r="B1123" s="27"/>
      <c r="C1123" s="27"/>
      <c r="D1123" s="27" t="s">
        <v>1117</v>
      </c>
    </row>
    <row r="1124" spans="1:4" x14ac:dyDescent="0.2">
      <c r="A1124" s="27"/>
      <c r="B1124" s="27"/>
      <c r="C1124" s="27"/>
      <c r="D1124" s="27" t="s">
        <v>264</v>
      </c>
    </row>
    <row r="1125" spans="1:4" x14ac:dyDescent="0.2">
      <c r="A1125" s="27"/>
      <c r="B1125" s="27"/>
      <c r="C1125" s="27"/>
      <c r="D1125" s="27" t="s">
        <v>259</v>
      </c>
    </row>
    <row r="1126" spans="1:4" x14ac:dyDescent="0.2">
      <c r="A1126" s="27" t="s">
        <v>2704</v>
      </c>
      <c r="B1126" s="27" t="s">
        <v>599</v>
      </c>
      <c r="C1126" s="27" t="s">
        <v>890</v>
      </c>
      <c r="D1126" s="27" t="s">
        <v>757</v>
      </c>
    </row>
    <row r="1127" spans="1:4" x14ac:dyDescent="0.2">
      <c r="A1127" s="27"/>
      <c r="B1127" s="27"/>
      <c r="C1127" s="27"/>
      <c r="D1127" s="27" t="s">
        <v>753</v>
      </c>
    </row>
    <row r="1128" spans="1:4" x14ac:dyDescent="0.2">
      <c r="A1128" s="27"/>
      <c r="B1128" s="27"/>
      <c r="C1128" s="27"/>
      <c r="D1128" s="27" t="s">
        <v>262</v>
      </c>
    </row>
    <row r="1129" spans="1:4" x14ac:dyDescent="0.2">
      <c r="A1129" s="27"/>
      <c r="B1129" s="27"/>
      <c r="C1129" s="27"/>
      <c r="D1129" s="27" t="s">
        <v>754</v>
      </c>
    </row>
    <row r="1130" spans="1:4" x14ac:dyDescent="0.2">
      <c r="A1130" s="27"/>
      <c r="B1130" s="27"/>
      <c r="C1130" s="27"/>
      <c r="D1130" s="27" t="s">
        <v>755</v>
      </c>
    </row>
    <row r="1131" spans="1:4" x14ac:dyDescent="0.2">
      <c r="A1131" s="27"/>
      <c r="B1131" s="27"/>
      <c r="C1131" s="27"/>
      <c r="D1131" s="27" t="s">
        <v>259</v>
      </c>
    </row>
    <row r="1132" spans="1:4" x14ac:dyDescent="0.2">
      <c r="A1132" s="27"/>
      <c r="B1132" s="27"/>
      <c r="C1132" s="27"/>
      <c r="D1132" s="27" t="s">
        <v>996</v>
      </c>
    </row>
    <row r="1133" spans="1:4" x14ac:dyDescent="0.2">
      <c r="A1133" s="27"/>
      <c r="B1133" s="27"/>
      <c r="C1133" s="27"/>
      <c r="D1133" s="27" t="s">
        <v>666</v>
      </c>
    </row>
    <row r="1134" spans="1:4" x14ac:dyDescent="0.2">
      <c r="A1134" s="27"/>
      <c r="B1134" s="27"/>
      <c r="C1134" s="27"/>
      <c r="D1134" s="27" t="s">
        <v>1616</v>
      </c>
    </row>
    <row r="1135" spans="1:4" x14ac:dyDescent="0.2">
      <c r="A1135" s="27" t="s">
        <v>2538</v>
      </c>
      <c r="B1135" s="27" t="s">
        <v>2972</v>
      </c>
      <c r="C1135" s="27" t="s">
        <v>890</v>
      </c>
      <c r="D1135" s="27" t="s">
        <v>753</v>
      </c>
    </row>
    <row r="1136" spans="1:4" x14ac:dyDescent="0.2">
      <c r="A1136" s="27"/>
      <c r="B1136" s="27"/>
      <c r="C1136" s="27"/>
      <c r="D1136" s="27" t="s">
        <v>754</v>
      </c>
    </row>
    <row r="1137" spans="1:4" x14ac:dyDescent="0.2">
      <c r="A1137" s="27"/>
      <c r="B1137" s="27"/>
      <c r="C1137" s="27"/>
      <c r="D1137" s="27" t="s">
        <v>264</v>
      </c>
    </row>
    <row r="1138" spans="1:4" x14ac:dyDescent="0.2">
      <c r="A1138" s="27" t="s">
        <v>2539</v>
      </c>
      <c r="B1138" s="27" t="s">
        <v>378</v>
      </c>
      <c r="C1138" s="27" t="s">
        <v>890</v>
      </c>
      <c r="D1138" s="27" t="s">
        <v>753</v>
      </c>
    </row>
    <row r="1139" spans="1:4" x14ac:dyDescent="0.2">
      <c r="A1139" s="27"/>
      <c r="B1139" s="27"/>
      <c r="C1139" s="27"/>
      <c r="D1139" s="27" t="s">
        <v>754</v>
      </c>
    </row>
    <row r="1140" spans="1:4" x14ac:dyDescent="0.2">
      <c r="A1140" s="27"/>
      <c r="B1140" s="27"/>
      <c r="C1140" s="27"/>
      <c r="D1140" s="27" t="s">
        <v>264</v>
      </c>
    </row>
    <row r="1141" spans="1:4" x14ac:dyDescent="0.2">
      <c r="A1141" s="27" t="s">
        <v>2705</v>
      </c>
      <c r="B1141" s="27" t="s">
        <v>171</v>
      </c>
      <c r="C1141" s="27" t="s">
        <v>890</v>
      </c>
      <c r="D1141" s="27" t="s">
        <v>753</v>
      </c>
    </row>
    <row r="1142" spans="1:4" x14ac:dyDescent="0.2">
      <c r="A1142" s="27"/>
      <c r="B1142" s="27"/>
      <c r="C1142" s="27"/>
      <c r="D1142" s="27" t="s">
        <v>264</v>
      </c>
    </row>
    <row r="1143" spans="1:4" x14ac:dyDescent="0.2">
      <c r="A1143" s="27" t="s">
        <v>2706</v>
      </c>
      <c r="B1143" s="27" t="s">
        <v>174</v>
      </c>
      <c r="C1143" s="27" t="s">
        <v>890</v>
      </c>
      <c r="D1143" s="27" t="s">
        <v>753</v>
      </c>
    </row>
    <row r="1144" spans="1:4" x14ac:dyDescent="0.2">
      <c r="A1144" s="27"/>
      <c r="B1144" s="27"/>
      <c r="C1144" s="27"/>
      <c r="D1144" s="27" t="s">
        <v>264</v>
      </c>
    </row>
    <row r="1145" spans="1:4" x14ac:dyDescent="0.2">
      <c r="A1145" s="27" t="s">
        <v>2515</v>
      </c>
      <c r="B1145" s="27" t="s">
        <v>2516</v>
      </c>
      <c r="C1145" s="27" t="s">
        <v>890</v>
      </c>
      <c r="D1145" s="27" t="s">
        <v>753</v>
      </c>
    </row>
    <row r="1146" spans="1:4" x14ac:dyDescent="0.2">
      <c r="A1146" s="27"/>
      <c r="B1146" s="27"/>
      <c r="C1146" s="27"/>
      <c r="D1146" s="27" t="s">
        <v>264</v>
      </c>
    </row>
    <row r="1147" spans="1:4" x14ac:dyDescent="0.2">
      <c r="A1147" s="27" t="s">
        <v>2707</v>
      </c>
      <c r="B1147" s="27" t="s">
        <v>380</v>
      </c>
      <c r="C1147" s="27" t="s">
        <v>890</v>
      </c>
      <c r="D1147" s="27" t="s">
        <v>753</v>
      </c>
    </row>
    <row r="1148" spans="1:4" x14ac:dyDescent="0.2">
      <c r="A1148" s="27"/>
      <c r="B1148" s="27"/>
      <c r="C1148" s="27"/>
      <c r="D1148" s="27" t="s">
        <v>264</v>
      </c>
    </row>
    <row r="1149" spans="1:4" x14ac:dyDescent="0.2">
      <c r="A1149" s="27" t="s">
        <v>2708</v>
      </c>
      <c r="B1149" s="27" t="s">
        <v>177</v>
      </c>
      <c r="C1149" s="27" t="s">
        <v>890</v>
      </c>
      <c r="D1149" s="27" t="s">
        <v>753</v>
      </c>
    </row>
    <row r="1150" spans="1:4" x14ac:dyDescent="0.2">
      <c r="A1150" s="27"/>
      <c r="B1150" s="27"/>
      <c r="C1150" s="27"/>
      <c r="D1150" s="27" t="s">
        <v>264</v>
      </c>
    </row>
    <row r="1151" spans="1:4" x14ac:dyDescent="0.2">
      <c r="A1151" s="27" t="s">
        <v>2709</v>
      </c>
      <c r="B1151" s="27" t="s">
        <v>2719</v>
      </c>
      <c r="C1151" s="27" t="s">
        <v>890</v>
      </c>
      <c r="D1151" s="27" t="s">
        <v>753</v>
      </c>
    </row>
    <row r="1152" spans="1:4" x14ac:dyDescent="0.2">
      <c r="A1152" s="27"/>
      <c r="B1152" s="27"/>
      <c r="C1152" s="27"/>
      <c r="D1152" s="27" t="s">
        <v>754</v>
      </c>
    </row>
    <row r="1153" spans="1:4" x14ac:dyDescent="0.2">
      <c r="A1153" s="27"/>
      <c r="B1153" s="27"/>
      <c r="C1153" s="27"/>
      <c r="D1153" s="27" t="s">
        <v>264</v>
      </c>
    </row>
    <row r="1154" spans="1:4" x14ac:dyDescent="0.2">
      <c r="A1154" s="27" t="s">
        <v>2710</v>
      </c>
      <c r="B1154" s="27" t="s">
        <v>898</v>
      </c>
      <c r="C1154" s="27" t="s">
        <v>890</v>
      </c>
      <c r="D1154" s="27" t="s">
        <v>754</v>
      </c>
    </row>
    <row r="1155" spans="1:4" x14ac:dyDescent="0.2">
      <c r="A1155" s="27"/>
      <c r="B1155" s="27"/>
      <c r="C1155" s="27"/>
      <c r="D1155" s="27" t="s">
        <v>755</v>
      </c>
    </row>
    <row r="1156" spans="1:4" x14ac:dyDescent="0.2">
      <c r="A1156" s="27"/>
      <c r="B1156" s="27"/>
      <c r="C1156" s="27"/>
      <c r="D1156" s="27" t="s">
        <v>264</v>
      </c>
    </row>
    <row r="1157" spans="1:4" x14ac:dyDescent="0.2">
      <c r="A1157" s="27" t="s">
        <v>1790</v>
      </c>
      <c r="B1157" s="27" t="s">
        <v>931</v>
      </c>
      <c r="C1157" s="27" t="s">
        <v>890</v>
      </c>
      <c r="D1157" s="27" t="s">
        <v>753</v>
      </c>
    </row>
    <row r="1158" spans="1:4" x14ac:dyDescent="0.2">
      <c r="A1158" s="27"/>
      <c r="B1158" s="27"/>
      <c r="C1158" s="27"/>
      <c r="D1158" s="27" t="s">
        <v>264</v>
      </c>
    </row>
    <row r="1159" spans="1:4" x14ac:dyDescent="0.2">
      <c r="A1159" s="27" t="s">
        <v>2250</v>
      </c>
      <c r="B1159" s="27" t="s">
        <v>600</v>
      </c>
      <c r="C1159" s="27" t="s">
        <v>890</v>
      </c>
      <c r="D1159" s="27" t="s">
        <v>757</v>
      </c>
    </row>
    <row r="1160" spans="1:4" x14ac:dyDescent="0.2">
      <c r="A1160" s="27"/>
      <c r="B1160" s="27"/>
      <c r="C1160" s="27"/>
      <c r="D1160" s="27" t="s">
        <v>753</v>
      </c>
    </row>
    <row r="1161" spans="1:4" x14ac:dyDescent="0.2">
      <c r="A1161" s="27"/>
      <c r="B1161" s="27"/>
      <c r="C1161" s="27"/>
      <c r="D1161" s="27" t="s">
        <v>264</v>
      </c>
    </row>
    <row r="1162" spans="1:4" x14ac:dyDescent="0.2">
      <c r="A1162" s="27"/>
      <c r="B1162" s="27"/>
      <c r="C1162" s="27"/>
      <c r="D1162" s="27" t="s">
        <v>666</v>
      </c>
    </row>
    <row r="1163" spans="1:4" x14ac:dyDescent="0.2">
      <c r="A1163" s="27" t="s">
        <v>2540</v>
      </c>
      <c r="B1163" s="27" t="s">
        <v>919</v>
      </c>
      <c r="C1163" s="27" t="s">
        <v>890</v>
      </c>
      <c r="D1163" s="27" t="s">
        <v>754</v>
      </c>
    </row>
    <row r="1164" spans="1:4" x14ac:dyDescent="0.2">
      <c r="A1164" s="27"/>
      <c r="B1164" s="27"/>
      <c r="C1164" s="27"/>
      <c r="D1164" s="27" t="s">
        <v>666</v>
      </c>
    </row>
    <row r="1165" spans="1:4" x14ac:dyDescent="0.2">
      <c r="A1165" s="27" t="s">
        <v>2182</v>
      </c>
      <c r="B1165" s="27" t="s">
        <v>601</v>
      </c>
      <c r="C1165" s="27" t="s">
        <v>890</v>
      </c>
      <c r="D1165" s="27" t="s">
        <v>757</v>
      </c>
    </row>
    <row r="1166" spans="1:4" x14ac:dyDescent="0.2">
      <c r="A1166" s="27"/>
      <c r="B1166" s="27"/>
      <c r="C1166" s="27"/>
      <c r="D1166" s="27" t="s">
        <v>753</v>
      </c>
    </row>
    <row r="1167" spans="1:4" x14ac:dyDescent="0.2">
      <c r="A1167" s="27"/>
      <c r="B1167" s="27"/>
      <c r="C1167" s="27"/>
      <c r="D1167" s="27" t="s">
        <v>264</v>
      </c>
    </row>
    <row r="1168" spans="1:4" x14ac:dyDescent="0.2">
      <c r="A1168" s="27" t="s">
        <v>2183</v>
      </c>
      <c r="B1168" s="27" t="s">
        <v>603</v>
      </c>
      <c r="C1168" s="27" t="s">
        <v>890</v>
      </c>
      <c r="D1168" s="27" t="s">
        <v>757</v>
      </c>
    </row>
    <row r="1169" spans="1:4" x14ac:dyDescent="0.2">
      <c r="A1169" s="27"/>
      <c r="B1169" s="27"/>
      <c r="C1169" s="27"/>
      <c r="D1169" s="27" t="s">
        <v>753</v>
      </c>
    </row>
    <row r="1170" spans="1:4" x14ac:dyDescent="0.2">
      <c r="A1170" s="27"/>
      <c r="B1170" s="27"/>
      <c r="C1170" s="27"/>
      <c r="D1170" s="27" t="s">
        <v>264</v>
      </c>
    </row>
    <row r="1171" spans="1:4" x14ac:dyDescent="0.2">
      <c r="A1171" s="27" t="s">
        <v>1832</v>
      </c>
      <c r="B1171" s="27" t="s">
        <v>1000</v>
      </c>
      <c r="C1171" s="27" t="s">
        <v>890</v>
      </c>
      <c r="D1171" s="27" t="s">
        <v>753</v>
      </c>
    </row>
    <row r="1172" spans="1:4" x14ac:dyDescent="0.2">
      <c r="A1172" s="27"/>
      <c r="B1172" s="27"/>
      <c r="C1172" s="27"/>
      <c r="D1172" s="27" t="s">
        <v>264</v>
      </c>
    </row>
    <row r="1173" spans="1:4" x14ac:dyDescent="0.2">
      <c r="A1173" s="27" t="s">
        <v>2184</v>
      </c>
      <c r="B1173" s="27" t="s">
        <v>613</v>
      </c>
      <c r="C1173" s="27" t="s">
        <v>890</v>
      </c>
      <c r="D1173" s="27" t="s">
        <v>757</v>
      </c>
    </row>
    <row r="1174" spans="1:4" x14ac:dyDescent="0.2">
      <c r="A1174" s="27"/>
      <c r="B1174" s="27"/>
      <c r="C1174" s="27"/>
      <c r="D1174" s="27" t="s">
        <v>753</v>
      </c>
    </row>
    <row r="1175" spans="1:4" x14ac:dyDescent="0.2">
      <c r="A1175" s="27"/>
      <c r="B1175" s="27"/>
      <c r="C1175" s="27"/>
      <c r="D1175" s="27" t="s">
        <v>264</v>
      </c>
    </row>
    <row r="1176" spans="1:4" x14ac:dyDescent="0.2">
      <c r="A1176" s="27" t="s">
        <v>1848</v>
      </c>
      <c r="B1176" s="27" t="s">
        <v>1001</v>
      </c>
      <c r="C1176" s="27" t="s">
        <v>890</v>
      </c>
      <c r="D1176" s="27" t="s">
        <v>753</v>
      </c>
    </row>
    <row r="1177" spans="1:4" x14ac:dyDescent="0.2">
      <c r="A1177" s="27"/>
      <c r="B1177" s="27"/>
      <c r="C1177" s="27"/>
      <c r="D1177" s="27" t="s">
        <v>264</v>
      </c>
    </row>
    <row r="1178" spans="1:4" x14ac:dyDescent="0.2">
      <c r="A1178" s="27" t="s">
        <v>2185</v>
      </c>
      <c r="B1178" s="27" t="s">
        <v>616</v>
      </c>
      <c r="C1178" s="27" t="s">
        <v>890</v>
      </c>
      <c r="D1178" s="27" t="s">
        <v>757</v>
      </c>
    </row>
    <row r="1179" spans="1:4" x14ac:dyDescent="0.2">
      <c r="A1179" s="27"/>
      <c r="B1179" s="27"/>
      <c r="C1179" s="27"/>
      <c r="D1179" s="27" t="s">
        <v>753</v>
      </c>
    </row>
    <row r="1180" spans="1:4" x14ac:dyDescent="0.2">
      <c r="A1180" s="27" t="s">
        <v>1861</v>
      </c>
      <c r="B1180" s="27" t="s">
        <v>172</v>
      </c>
      <c r="C1180" s="27" t="s">
        <v>890</v>
      </c>
      <c r="D1180" s="27" t="s">
        <v>753</v>
      </c>
    </row>
    <row r="1181" spans="1:4" x14ac:dyDescent="0.2">
      <c r="A1181" s="27"/>
      <c r="B1181" s="27"/>
      <c r="C1181" s="27"/>
      <c r="D1181" s="27" t="s">
        <v>754</v>
      </c>
    </row>
    <row r="1182" spans="1:4" x14ac:dyDescent="0.2">
      <c r="A1182" s="27"/>
      <c r="B1182" s="27"/>
      <c r="C1182" s="27"/>
      <c r="D1182" s="27" t="s">
        <v>264</v>
      </c>
    </row>
    <row r="1183" spans="1:4" x14ac:dyDescent="0.2">
      <c r="A1183" s="27" t="s">
        <v>2186</v>
      </c>
      <c r="B1183" s="27" t="s">
        <v>617</v>
      </c>
      <c r="C1183" s="27" t="s">
        <v>890</v>
      </c>
      <c r="D1183" s="27" t="s">
        <v>757</v>
      </c>
    </row>
    <row r="1184" spans="1:4" x14ac:dyDescent="0.2">
      <c r="A1184" s="27"/>
      <c r="B1184" s="27"/>
      <c r="C1184" s="27"/>
      <c r="D1184" s="27" t="s">
        <v>753</v>
      </c>
    </row>
    <row r="1185" spans="1:4" x14ac:dyDescent="0.2">
      <c r="A1185" s="27" t="s">
        <v>2187</v>
      </c>
      <c r="B1185" s="27" t="s">
        <v>918</v>
      </c>
      <c r="C1185" s="27" t="s">
        <v>890</v>
      </c>
      <c r="D1185" s="27" t="s">
        <v>757</v>
      </c>
    </row>
    <row r="1186" spans="1:4" x14ac:dyDescent="0.2">
      <c r="A1186" s="27"/>
      <c r="B1186" s="27"/>
      <c r="C1186" s="27"/>
      <c r="D1186" s="27" t="s">
        <v>753</v>
      </c>
    </row>
    <row r="1187" spans="1:4" x14ac:dyDescent="0.2">
      <c r="A1187" s="27"/>
      <c r="B1187" s="27"/>
      <c r="C1187" s="27"/>
      <c r="D1187" s="27" t="s">
        <v>264</v>
      </c>
    </row>
    <row r="1188" spans="1:4" x14ac:dyDescent="0.2">
      <c r="A1188" s="27" t="s">
        <v>2256</v>
      </c>
      <c r="B1188" s="27" t="s">
        <v>921</v>
      </c>
      <c r="C1188" s="27" t="s">
        <v>890</v>
      </c>
      <c r="D1188" s="27" t="s">
        <v>757</v>
      </c>
    </row>
    <row r="1189" spans="1:4" x14ac:dyDescent="0.2">
      <c r="A1189" s="27"/>
      <c r="B1189" s="27"/>
      <c r="C1189" s="27"/>
      <c r="D1189" s="27" t="s">
        <v>753</v>
      </c>
    </row>
    <row r="1190" spans="1:4" x14ac:dyDescent="0.2">
      <c r="A1190" s="27"/>
      <c r="B1190" s="27"/>
      <c r="C1190" s="27"/>
      <c r="D1190" s="27" t="s">
        <v>754</v>
      </c>
    </row>
    <row r="1191" spans="1:4" x14ac:dyDescent="0.2">
      <c r="A1191" s="27"/>
      <c r="B1191" s="27"/>
      <c r="C1191" s="27"/>
      <c r="D1191" s="27" t="s">
        <v>264</v>
      </c>
    </row>
    <row r="1192" spans="1:4" x14ac:dyDescent="0.2">
      <c r="A1192" s="27" t="s">
        <v>2277</v>
      </c>
      <c r="B1192" s="27" t="s">
        <v>922</v>
      </c>
      <c r="C1192" s="27" t="s">
        <v>890</v>
      </c>
      <c r="D1192" s="27" t="s">
        <v>757</v>
      </c>
    </row>
    <row r="1193" spans="1:4" x14ac:dyDescent="0.2">
      <c r="A1193" s="27"/>
      <c r="B1193" s="27"/>
      <c r="C1193" s="27"/>
      <c r="D1193" s="27" t="s">
        <v>753</v>
      </c>
    </row>
    <row r="1194" spans="1:4" x14ac:dyDescent="0.2">
      <c r="A1194" s="27"/>
      <c r="B1194" s="27"/>
      <c r="C1194" s="27"/>
      <c r="D1194" s="27" t="s">
        <v>754</v>
      </c>
    </row>
    <row r="1195" spans="1:4" x14ac:dyDescent="0.2">
      <c r="A1195" s="27"/>
      <c r="B1195" s="27"/>
      <c r="C1195" s="27"/>
      <c r="D1195" s="27" t="s">
        <v>264</v>
      </c>
    </row>
    <row r="1196" spans="1:4" x14ac:dyDescent="0.2">
      <c r="A1196" s="27" t="s">
        <v>2247</v>
      </c>
      <c r="B1196" s="27" t="s">
        <v>923</v>
      </c>
      <c r="C1196" s="27" t="s">
        <v>890</v>
      </c>
      <c r="D1196" s="27" t="s">
        <v>757</v>
      </c>
    </row>
    <row r="1197" spans="1:4" x14ac:dyDescent="0.2">
      <c r="A1197" s="27"/>
      <c r="B1197" s="27"/>
      <c r="C1197" s="27"/>
      <c r="D1197" s="27" t="s">
        <v>753</v>
      </c>
    </row>
    <row r="1198" spans="1:4" x14ac:dyDescent="0.2">
      <c r="A1198" s="27"/>
      <c r="B1198" s="27"/>
      <c r="C1198" s="27"/>
      <c r="D1198" s="27" t="s">
        <v>754</v>
      </c>
    </row>
    <row r="1199" spans="1:4" x14ac:dyDescent="0.2">
      <c r="A1199" s="27"/>
      <c r="B1199" s="27"/>
      <c r="C1199" s="27"/>
      <c r="D1199" s="27" t="s">
        <v>264</v>
      </c>
    </row>
    <row r="1200" spans="1:4" x14ac:dyDescent="0.2">
      <c r="A1200" s="27" t="s">
        <v>2259</v>
      </c>
      <c r="B1200" s="27" t="s">
        <v>924</v>
      </c>
      <c r="C1200" s="27" t="s">
        <v>890</v>
      </c>
      <c r="D1200" s="27" t="s">
        <v>757</v>
      </c>
    </row>
    <row r="1201" spans="1:4" x14ac:dyDescent="0.2">
      <c r="A1201" s="27"/>
      <c r="B1201" s="27"/>
      <c r="C1201" s="27"/>
      <c r="D1201" s="27" t="s">
        <v>753</v>
      </c>
    </row>
    <row r="1202" spans="1:4" x14ac:dyDescent="0.2">
      <c r="A1202" s="27"/>
      <c r="B1202" s="27"/>
      <c r="C1202" s="27"/>
      <c r="D1202" s="27" t="s">
        <v>754</v>
      </c>
    </row>
    <row r="1203" spans="1:4" x14ac:dyDescent="0.2">
      <c r="A1203" s="27"/>
      <c r="B1203" s="27"/>
      <c r="C1203" s="27"/>
      <c r="D1203" s="27" t="s">
        <v>264</v>
      </c>
    </row>
    <row r="1204" spans="1:4" x14ac:dyDescent="0.2">
      <c r="A1204" s="27" t="s">
        <v>2252</v>
      </c>
      <c r="B1204" s="27" t="s">
        <v>920</v>
      </c>
      <c r="C1204" s="27" t="s">
        <v>890</v>
      </c>
      <c r="D1204" s="27" t="s">
        <v>757</v>
      </c>
    </row>
    <row r="1205" spans="1:4" x14ac:dyDescent="0.2">
      <c r="A1205" s="27"/>
      <c r="B1205" s="27"/>
      <c r="C1205" s="27"/>
      <c r="D1205" s="27" t="s">
        <v>753</v>
      </c>
    </row>
    <row r="1206" spans="1:4" x14ac:dyDescent="0.2">
      <c r="A1206" s="27"/>
      <c r="B1206" s="27"/>
      <c r="C1206" s="27"/>
      <c r="D1206" s="27" t="s">
        <v>754</v>
      </c>
    </row>
    <row r="1207" spans="1:4" x14ac:dyDescent="0.2">
      <c r="A1207" s="27"/>
      <c r="B1207" s="27"/>
      <c r="C1207" s="27"/>
      <c r="D1207" s="27" t="s">
        <v>264</v>
      </c>
    </row>
    <row r="1208" spans="1:4" x14ac:dyDescent="0.2">
      <c r="A1208" s="27" t="s">
        <v>2262</v>
      </c>
      <c r="B1208" s="27" t="s">
        <v>250</v>
      </c>
      <c r="C1208" s="27" t="s">
        <v>890</v>
      </c>
      <c r="D1208" s="27" t="s">
        <v>757</v>
      </c>
    </row>
    <row r="1209" spans="1:4" x14ac:dyDescent="0.2">
      <c r="A1209" s="27"/>
      <c r="B1209" s="27"/>
      <c r="C1209" s="27"/>
      <c r="D1209" s="27" t="s">
        <v>753</v>
      </c>
    </row>
    <row r="1210" spans="1:4" x14ac:dyDescent="0.2">
      <c r="A1210" s="27"/>
      <c r="B1210" s="27"/>
      <c r="C1210" s="27"/>
      <c r="D1210" s="27" t="s">
        <v>264</v>
      </c>
    </row>
    <row r="1211" spans="1:4" x14ac:dyDescent="0.2">
      <c r="A1211" s="27" t="s">
        <v>1824</v>
      </c>
      <c r="B1211" s="27" t="s">
        <v>1609</v>
      </c>
      <c r="C1211" s="27" t="s">
        <v>890</v>
      </c>
      <c r="D1211" s="27" t="s">
        <v>264</v>
      </c>
    </row>
    <row r="1212" spans="1:4" x14ac:dyDescent="0.2">
      <c r="A1212" s="27" t="s">
        <v>1858</v>
      </c>
      <c r="B1212" s="27" t="s">
        <v>34</v>
      </c>
      <c r="C1212" s="27" t="s">
        <v>890</v>
      </c>
      <c r="D1212" s="27" t="s">
        <v>753</v>
      </c>
    </row>
    <row r="1213" spans="1:4" x14ac:dyDescent="0.2">
      <c r="A1213" s="27"/>
      <c r="B1213" s="27"/>
      <c r="C1213" s="27"/>
      <c r="D1213" s="27" t="s">
        <v>264</v>
      </c>
    </row>
    <row r="1214" spans="1:4" x14ac:dyDescent="0.2">
      <c r="A1214" s="27" t="s">
        <v>1809</v>
      </c>
      <c r="B1214" s="27" t="s">
        <v>1592</v>
      </c>
      <c r="C1214" s="27" t="s">
        <v>890</v>
      </c>
      <c r="D1214" s="27" t="s">
        <v>753</v>
      </c>
    </row>
    <row r="1215" spans="1:4" x14ac:dyDescent="0.2">
      <c r="A1215" s="27"/>
      <c r="B1215" s="27"/>
      <c r="C1215" s="27"/>
      <c r="D1215" s="27" t="s">
        <v>1117</v>
      </c>
    </row>
    <row r="1216" spans="1:4" x14ac:dyDescent="0.2">
      <c r="A1216" s="27"/>
      <c r="B1216" s="27"/>
      <c r="C1216" s="27"/>
      <c r="D1216" s="27" t="s">
        <v>264</v>
      </c>
    </row>
    <row r="1217" spans="1:4" x14ac:dyDescent="0.2">
      <c r="A1217" s="27" t="s">
        <v>1787</v>
      </c>
      <c r="B1217" s="27" t="s">
        <v>999</v>
      </c>
      <c r="C1217" s="27" t="s">
        <v>890</v>
      </c>
      <c r="D1217" s="27" t="s">
        <v>753</v>
      </c>
    </row>
    <row r="1218" spans="1:4" x14ac:dyDescent="0.2">
      <c r="A1218" s="27"/>
      <c r="B1218" s="27"/>
      <c r="C1218" s="27"/>
      <c r="D1218" s="27" t="s">
        <v>264</v>
      </c>
    </row>
    <row r="1219" spans="1:4" x14ac:dyDescent="0.2">
      <c r="A1219" s="27" t="s">
        <v>1797</v>
      </c>
      <c r="B1219" s="27" t="s">
        <v>18</v>
      </c>
      <c r="C1219" s="27" t="s">
        <v>890</v>
      </c>
      <c r="D1219" s="27" t="s">
        <v>753</v>
      </c>
    </row>
    <row r="1220" spans="1:4" x14ac:dyDescent="0.2">
      <c r="A1220" s="27"/>
      <c r="B1220" s="27"/>
      <c r="C1220" s="27"/>
      <c r="D1220" s="27" t="s">
        <v>264</v>
      </c>
    </row>
    <row r="1221" spans="1:4" x14ac:dyDescent="0.2">
      <c r="A1221" s="27" t="s">
        <v>1793</v>
      </c>
      <c r="B1221" s="27" t="s">
        <v>373</v>
      </c>
      <c r="C1221" s="27" t="s">
        <v>890</v>
      </c>
      <c r="D1221" s="27" t="s">
        <v>753</v>
      </c>
    </row>
    <row r="1222" spans="1:4" x14ac:dyDescent="0.2">
      <c r="A1222" s="27"/>
      <c r="B1222" s="27"/>
      <c r="C1222" s="27"/>
      <c r="D1222" s="27" t="s">
        <v>264</v>
      </c>
    </row>
    <row r="1223" spans="1:4" x14ac:dyDescent="0.2">
      <c r="A1223" s="27" t="s">
        <v>3066</v>
      </c>
      <c r="B1223" s="27" t="s">
        <v>3067</v>
      </c>
      <c r="C1223" s="27" t="s">
        <v>890</v>
      </c>
      <c r="D1223" s="27" t="s">
        <v>264</v>
      </c>
    </row>
    <row r="1224" spans="1:4" x14ac:dyDescent="0.2">
      <c r="A1224" s="27" t="s">
        <v>1794</v>
      </c>
      <c r="B1224" s="27" t="s">
        <v>375</v>
      </c>
      <c r="C1224" s="27" t="s">
        <v>890</v>
      </c>
      <c r="D1224" s="27" t="s">
        <v>753</v>
      </c>
    </row>
    <row r="1225" spans="1:4" x14ac:dyDescent="0.2">
      <c r="A1225" s="27"/>
      <c r="B1225" s="27"/>
      <c r="C1225" s="27"/>
      <c r="D1225" s="27" t="s">
        <v>264</v>
      </c>
    </row>
    <row r="1226" spans="1:4" x14ac:dyDescent="0.2">
      <c r="A1226" s="27" t="s">
        <v>1780</v>
      </c>
      <c r="B1226" s="27" t="s">
        <v>374</v>
      </c>
      <c r="C1226" s="27" t="s">
        <v>890</v>
      </c>
      <c r="D1226" s="27" t="s">
        <v>753</v>
      </c>
    </row>
    <row r="1227" spans="1:4" x14ac:dyDescent="0.2">
      <c r="A1227" s="27"/>
      <c r="B1227" s="27"/>
      <c r="C1227" s="27"/>
      <c r="D1227" s="27" t="s">
        <v>264</v>
      </c>
    </row>
    <row r="1228" spans="1:4" x14ac:dyDescent="0.2">
      <c r="A1228" s="27" t="s">
        <v>1900</v>
      </c>
      <c r="B1228" s="27" t="s">
        <v>1901</v>
      </c>
      <c r="C1228" s="27" t="s">
        <v>890</v>
      </c>
      <c r="D1228" s="27" t="s">
        <v>753</v>
      </c>
    </row>
    <row r="1229" spans="1:4" x14ac:dyDescent="0.2">
      <c r="A1229" s="27"/>
      <c r="B1229" s="27"/>
      <c r="C1229" s="27"/>
      <c r="D1229" s="27" t="s">
        <v>264</v>
      </c>
    </row>
    <row r="1230" spans="1:4" x14ac:dyDescent="0.2">
      <c r="A1230" s="27" t="s">
        <v>1850</v>
      </c>
      <c r="B1230" s="27" t="s">
        <v>1629</v>
      </c>
      <c r="C1230" s="27" t="s">
        <v>890</v>
      </c>
      <c r="D1230" s="27" t="s">
        <v>1117</v>
      </c>
    </row>
    <row r="1231" spans="1:4" x14ac:dyDescent="0.2">
      <c r="A1231" s="27"/>
      <c r="B1231" s="27"/>
      <c r="C1231" s="27"/>
      <c r="D1231" s="27" t="s">
        <v>264</v>
      </c>
    </row>
    <row r="1232" spans="1:4" x14ac:dyDescent="0.2">
      <c r="A1232" s="27" t="s">
        <v>1776</v>
      </c>
      <c r="B1232" s="27" t="s">
        <v>360</v>
      </c>
      <c r="C1232" s="27" t="s">
        <v>890</v>
      </c>
      <c r="D1232" s="27" t="s">
        <v>753</v>
      </c>
    </row>
    <row r="1233" spans="1:4" x14ac:dyDescent="0.2">
      <c r="A1233" s="27"/>
      <c r="B1233" s="27"/>
      <c r="C1233" s="27"/>
      <c r="D1233" s="27" t="s">
        <v>754</v>
      </c>
    </row>
    <row r="1234" spans="1:4" x14ac:dyDescent="0.2">
      <c r="A1234" s="27"/>
      <c r="B1234" s="27"/>
      <c r="C1234" s="27"/>
      <c r="D1234" s="27" t="s">
        <v>264</v>
      </c>
    </row>
    <row r="1235" spans="1:4" x14ac:dyDescent="0.2">
      <c r="A1235" s="27" t="s">
        <v>1781</v>
      </c>
      <c r="B1235" s="27" t="s">
        <v>32</v>
      </c>
      <c r="C1235" s="27" t="s">
        <v>890</v>
      </c>
      <c r="D1235" s="27" t="s">
        <v>753</v>
      </c>
    </row>
    <row r="1236" spans="1:4" x14ac:dyDescent="0.2">
      <c r="A1236" s="27"/>
      <c r="B1236" s="27"/>
      <c r="C1236" s="27"/>
      <c r="D1236" s="27" t="s">
        <v>264</v>
      </c>
    </row>
    <row r="1237" spans="1:4" x14ac:dyDescent="0.2">
      <c r="A1237" s="27" t="s">
        <v>1834</v>
      </c>
      <c r="B1237" s="27" t="s">
        <v>610</v>
      </c>
      <c r="C1237" s="27" t="s">
        <v>890</v>
      </c>
      <c r="D1237" s="27" t="s">
        <v>753</v>
      </c>
    </row>
    <row r="1238" spans="1:4" x14ac:dyDescent="0.2">
      <c r="A1238" s="27"/>
      <c r="B1238" s="27"/>
      <c r="C1238" s="27"/>
      <c r="D1238" s="27" t="s">
        <v>264</v>
      </c>
    </row>
    <row r="1239" spans="1:4" x14ac:dyDescent="0.2">
      <c r="A1239" s="27" t="s">
        <v>1881</v>
      </c>
      <c r="B1239" s="27" t="s">
        <v>19</v>
      </c>
      <c r="C1239" s="27" t="s">
        <v>890</v>
      </c>
      <c r="D1239" s="27" t="s">
        <v>753</v>
      </c>
    </row>
    <row r="1240" spans="1:4" x14ac:dyDescent="0.2">
      <c r="A1240" s="27"/>
      <c r="B1240" s="27"/>
      <c r="C1240" s="27"/>
      <c r="D1240" s="27" t="s">
        <v>754</v>
      </c>
    </row>
    <row r="1241" spans="1:4" x14ac:dyDescent="0.2">
      <c r="A1241" s="27"/>
      <c r="B1241" s="27"/>
      <c r="C1241" s="27"/>
      <c r="D1241" s="27" t="s">
        <v>264</v>
      </c>
    </row>
    <row r="1242" spans="1:4" x14ac:dyDescent="0.2">
      <c r="A1242" s="27" t="s">
        <v>1872</v>
      </c>
      <c r="B1242" s="27" t="s">
        <v>383</v>
      </c>
      <c r="C1242" s="27" t="s">
        <v>890</v>
      </c>
      <c r="D1242" s="27" t="s">
        <v>753</v>
      </c>
    </row>
    <row r="1243" spans="1:4" x14ac:dyDescent="0.2">
      <c r="A1243" s="27"/>
      <c r="B1243" s="27"/>
      <c r="C1243" s="27"/>
      <c r="D1243" s="27" t="s">
        <v>754</v>
      </c>
    </row>
    <row r="1244" spans="1:4" x14ac:dyDescent="0.2">
      <c r="A1244" s="27"/>
      <c r="B1244" s="27"/>
      <c r="C1244" s="27"/>
      <c r="D1244" s="27" t="s">
        <v>264</v>
      </c>
    </row>
    <row r="1245" spans="1:4" x14ac:dyDescent="0.2">
      <c r="A1245" s="27" t="s">
        <v>1838</v>
      </c>
      <c r="B1245" s="27" t="s">
        <v>11</v>
      </c>
      <c r="C1245" s="27" t="s">
        <v>890</v>
      </c>
      <c r="D1245" s="27" t="s">
        <v>753</v>
      </c>
    </row>
    <row r="1246" spans="1:4" x14ac:dyDescent="0.2">
      <c r="A1246" s="27"/>
      <c r="B1246" s="27"/>
      <c r="C1246" s="27"/>
      <c r="D1246" s="27" t="s">
        <v>754</v>
      </c>
    </row>
    <row r="1247" spans="1:4" x14ac:dyDescent="0.2">
      <c r="A1247" s="27"/>
      <c r="B1247" s="27"/>
      <c r="C1247" s="27"/>
      <c r="D1247" s="27" t="s">
        <v>264</v>
      </c>
    </row>
    <row r="1248" spans="1:4" x14ac:dyDescent="0.2">
      <c r="A1248" s="27" t="s">
        <v>1789</v>
      </c>
      <c r="B1248" s="27" t="s">
        <v>361</v>
      </c>
      <c r="C1248" s="27" t="s">
        <v>890</v>
      </c>
      <c r="D1248" s="27" t="s">
        <v>757</v>
      </c>
    </row>
    <row r="1249" spans="1:4" x14ac:dyDescent="0.2">
      <c r="A1249" s="27"/>
      <c r="B1249" s="27"/>
      <c r="C1249" s="27"/>
      <c r="D1249" s="27" t="s">
        <v>753</v>
      </c>
    </row>
    <row r="1250" spans="1:4" x14ac:dyDescent="0.2">
      <c r="A1250" s="27"/>
      <c r="B1250" s="27"/>
      <c r="C1250" s="27"/>
      <c r="D1250" s="27" t="s">
        <v>754</v>
      </c>
    </row>
    <row r="1251" spans="1:4" x14ac:dyDescent="0.2">
      <c r="A1251" s="27"/>
      <c r="B1251" s="27"/>
      <c r="C1251" s="27"/>
      <c r="D1251" s="27" t="s">
        <v>264</v>
      </c>
    </row>
    <row r="1252" spans="1:4" x14ac:dyDescent="0.2">
      <c r="A1252" s="27" t="s">
        <v>1849</v>
      </c>
      <c r="B1252" s="27" t="s">
        <v>362</v>
      </c>
      <c r="C1252" s="27" t="s">
        <v>890</v>
      </c>
      <c r="D1252" s="27" t="s">
        <v>757</v>
      </c>
    </row>
    <row r="1253" spans="1:4" x14ac:dyDescent="0.2">
      <c r="A1253" s="27"/>
      <c r="B1253" s="27"/>
      <c r="C1253" s="27"/>
      <c r="D1253" s="27" t="s">
        <v>753</v>
      </c>
    </row>
    <row r="1254" spans="1:4" x14ac:dyDescent="0.2">
      <c r="A1254" s="27"/>
      <c r="B1254" s="27"/>
      <c r="C1254" s="27"/>
      <c r="D1254" s="27" t="s">
        <v>754</v>
      </c>
    </row>
    <row r="1255" spans="1:4" x14ac:dyDescent="0.2">
      <c r="A1255" s="27"/>
      <c r="B1255" s="27"/>
      <c r="C1255" s="27"/>
      <c r="D1255" s="27" t="s">
        <v>264</v>
      </c>
    </row>
    <row r="1256" spans="1:4" x14ac:dyDescent="0.2">
      <c r="A1256" s="27" t="s">
        <v>3058</v>
      </c>
      <c r="B1256" s="27" t="s">
        <v>3059</v>
      </c>
      <c r="C1256" s="27" t="s">
        <v>890</v>
      </c>
      <c r="D1256" s="27" t="s">
        <v>264</v>
      </c>
    </row>
    <row r="1257" spans="1:4" x14ac:dyDescent="0.2">
      <c r="A1257" s="27" t="s">
        <v>1826</v>
      </c>
      <c r="B1257" s="27" t="s">
        <v>363</v>
      </c>
      <c r="C1257" s="27" t="s">
        <v>890</v>
      </c>
      <c r="D1257" s="27" t="s">
        <v>757</v>
      </c>
    </row>
    <row r="1258" spans="1:4" x14ac:dyDescent="0.2">
      <c r="A1258" s="27"/>
      <c r="B1258" s="27"/>
      <c r="C1258" s="27"/>
      <c r="D1258" s="27" t="s">
        <v>753</v>
      </c>
    </row>
    <row r="1259" spans="1:4" x14ac:dyDescent="0.2">
      <c r="A1259" s="27"/>
      <c r="B1259" s="27"/>
      <c r="C1259" s="27"/>
      <c r="D1259" s="27" t="s">
        <v>754</v>
      </c>
    </row>
    <row r="1260" spans="1:4" x14ac:dyDescent="0.2">
      <c r="A1260" s="27"/>
      <c r="B1260" s="27"/>
      <c r="C1260" s="27"/>
      <c r="D1260" s="27" t="s">
        <v>264</v>
      </c>
    </row>
    <row r="1261" spans="1:4" x14ac:dyDescent="0.2">
      <c r="A1261" s="27" t="s">
        <v>1882</v>
      </c>
      <c r="B1261" s="27" t="s">
        <v>12</v>
      </c>
      <c r="C1261" s="27" t="s">
        <v>890</v>
      </c>
      <c r="D1261" s="27" t="s">
        <v>753</v>
      </c>
    </row>
    <row r="1262" spans="1:4" x14ac:dyDescent="0.2">
      <c r="A1262" s="27"/>
      <c r="B1262" s="27"/>
      <c r="C1262" s="27"/>
      <c r="D1262" s="27" t="s">
        <v>754</v>
      </c>
    </row>
    <row r="1263" spans="1:4" x14ac:dyDescent="0.2">
      <c r="A1263" s="27"/>
      <c r="B1263" s="27"/>
      <c r="C1263" s="27"/>
      <c r="D1263" s="27" t="s">
        <v>264</v>
      </c>
    </row>
    <row r="1264" spans="1:4" x14ac:dyDescent="0.2">
      <c r="A1264" s="27" t="s">
        <v>1864</v>
      </c>
      <c r="B1264" s="27" t="s">
        <v>384</v>
      </c>
      <c r="C1264" s="27" t="s">
        <v>890</v>
      </c>
      <c r="D1264" s="27" t="s">
        <v>753</v>
      </c>
    </row>
    <row r="1265" spans="1:4" x14ac:dyDescent="0.2">
      <c r="A1265" s="27"/>
      <c r="B1265" s="27"/>
      <c r="C1265" s="27"/>
      <c r="D1265" s="27" t="s">
        <v>754</v>
      </c>
    </row>
    <row r="1266" spans="1:4" x14ac:dyDescent="0.2">
      <c r="A1266" s="27"/>
      <c r="B1266" s="27"/>
      <c r="C1266" s="27"/>
      <c r="D1266" s="27" t="s">
        <v>264</v>
      </c>
    </row>
    <row r="1267" spans="1:4" x14ac:dyDescent="0.2">
      <c r="A1267" s="27" t="s">
        <v>1890</v>
      </c>
      <c r="B1267" s="27" t="s">
        <v>13</v>
      </c>
      <c r="C1267" s="27" t="s">
        <v>890</v>
      </c>
      <c r="D1267" s="27" t="s">
        <v>753</v>
      </c>
    </row>
    <row r="1268" spans="1:4" x14ac:dyDescent="0.2">
      <c r="A1268" s="27"/>
      <c r="B1268" s="27"/>
      <c r="C1268" s="27"/>
      <c r="D1268" s="27" t="s">
        <v>754</v>
      </c>
    </row>
    <row r="1269" spans="1:4" x14ac:dyDescent="0.2">
      <c r="A1269" s="27"/>
      <c r="B1269" s="27"/>
      <c r="C1269" s="27"/>
      <c r="D1269" s="27" t="s">
        <v>264</v>
      </c>
    </row>
    <row r="1270" spans="1:4" x14ac:dyDescent="0.2">
      <c r="A1270" s="27" t="s">
        <v>1867</v>
      </c>
      <c r="B1270" s="27" t="s">
        <v>597</v>
      </c>
      <c r="C1270" s="27" t="s">
        <v>890</v>
      </c>
      <c r="D1270" s="27" t="s">
        <v>757</v>
      </c>
    </row>
    <row r="1271" spans="1:4" x14ac:dyDescent="0.2">
      <c r="A1271" s="27"/>
      <c r="B1271" s="27"/>
      <c r="C1271" s="27"/>
      <c r="D1271" s="27" t="s">
        <v>753</v>
      </c>
    </row>
    <row r="1272" spans="1:4" x14ac:dyDescent="0.2">
      <c r="A1272" s="27"/>
      <c r="B1272" s="27"/>
      <c r="C1272" s="27"/>
      <c r="D1272" s="27" t="s">
        <v>754</v>
      </c>
    </row>
    <row r="1273" spans="1:4" x14ac:dyDescent="0.2">
      <c r="A1273" s="27"/>
      <c r="B1273" s="27"/>
      <c r="C1273" s="27"/>
      <c r="D1273" s="27" t="s">
        <v>264</v>
      </c>
    </row>
    <row r="1274" spans="1:4" x14ac:dyDescent="0.2">
      <c r="A1274" s="27" t="s">
        <v>2188</v>
      </c>
      <c r="B1274" s="27" t="s">
        <v>356</v>
      </c>
      <c r="C1274" s="27" t="s">
        <v>890</v>
      </c>
      <c r="D1274" s="27" t="s">
        <v>757</v>
      </c>
    </row>
    <row r="1275" spans="1:4" x14ac:dyDescent="0.2">
      <c r="A1275" s="27"/>
      <c r="B1275" s="27"/>
      <c r="C1275" s="27"/>
      <c r="D1275" s="27" t="s">
        <v>753</v>
      </c>
    </row>
    <row r="1276" spans="1:4" x14ac:dyDescent="0.2">
      <c r="A1276" s="27"/>
      <c r="B1276" s="27"/>
      <c r="C1276" s="27"/>
      <c r="D1276" s="27" t="s">
        <v>754</v>
      </c>
    </row>
    <row r="1277" spans="1:4" x14ac:dyDescent="0.2">
      <c r="A1277" s="27"/>
      <c r="B1277" s="27"/>
      <c r="C1277" s="27"/>
      <c r="D1277" s="27" t="s">
        <v>264</v>
      </c>
    </row>
    <row r="1278" spans="1:4" x14ac:dyDescent="0.2">
      <c r="A1278" s="27" t="s">
        <v>2189</v>
      </c>
      <c r="B1278" s="27" t="s">
        <v>940</v>
      </c>
      <c r="C1278" s="27" t="s">
        <v>890</v>
      </c>
      <c r="D1278" s="27" t="s">
        <v>757</v>
      </c>
    </row>
    <row r="1279" spans="1:4" x14ac:dyDescent="0.2">
      <c r="A1279" s="27"/>
      <c r="B1279" s="27"/>
      <c r="C1279" s="27"/>
      <c r="D1279" s="27" t="s">
        <v>753</v>
      </c>
    </row>
    <row r="1280" spans="1:4" x14ac:dyDescent="0.2">
      <c r="A1280" s="27"/>
      <c r="B1280" s="27"/>
      <c r="C1280" s="27"/>
      <c r="D1280" s="27" t="s">
        <v>754</v>
      </c>
    </row>
    <row r="1281" spans="1:4" x14ac:dyDescent="0.2">
      <c r="A1281" s="27"/>
      <c r="B1281" s="27"/>
      <c r="C1281" s="27"/>
      <c r="D1281" s="27" t="s">
        <v>264</v>
      </c>
    </row>
    <row r="1282" spans="1:4" x14ac:dyDescent="0.2">
      <c r="A1282" s="27" t="s">
        <v>2190</v>
      </c>
      <c r="B1282" s="27" t="s">
        <v>941</v>
      </c>
      <c r="C1282" s="27" t="s">
        <v>890</v>
      </c>
      <c r="D1282" s="27" t="s">
        <v>757</v>
      </c>
    </row>
    <row r="1283" spans="1:4" x14ac:dyDescent="0.2">
      <c r="A1283" s="27"/>
      <c r="B1283" s="27"/>
      <c r="C1283" s="27"/>
      <c r="D1283" s="27" t="s">
        <v>753</v>
      </c>
    </row>
    <row r="1284" spans="1:4" x14ac:dyDescent="0.2">
      <c r="A1284" s="27"/>
      <c r="B1284" s="27"/>
      <c r="C1284" s="27"/>
      <c r="D1284" s="27" t="s">
        <v>754</v>
      </c>
    </row>
    <row r="1285" spans="1:4" x14ac:dyDescent="0.2">
      <c r="A1285" s="27"/>
      <c r="B1285" s="27"/>
      <c r="C1285" s="27"/>
      <c r="D1285" s="27" t="s">
        <v>264</v>
      </c>
    </row>
    <row r="1286" spans="1:4" x14ac:dyDescent="0.2">
      <c r="A1286" s="27" t="s">
        <v>2191</v>
      </c>
      <c r="B1286" s="27" t="s">
        <v>942</v>
      </c>
      <c r="C1286" s="27" t="s">
        <v>890</v>
      </c>
      <c r="D1286" s="27" t="s">
        <v>757</v>
      </c>
    </row>
    <row r="1287" spans="1:4" x14ac:dyDescent="0.2">
      <c r="A1287" s="27"/>
      <c r="B1287" s="27"/>
      <c r="C1287" s="27"/>
      <c r="D1287" s="27" t="s">
        <v>753</v>
      </c>
    </row>
    <row r="1288" spans="1:4" x14ac:dyDescent="0.2">
      <c r="A1288" s="27"/>
      <c r="B1288" s="27"/>
      <c r="C1288" s="27"/>
      <c r="D1288" s="27" t="s">
        <v>754</v>
      </c>
    </row>
    <row r="1289" spans="1:4" x14ac:dyDescent="0.2">
      <c r="A1289" s="27"/>
      <c r="B1289" s="27"/>
      <c r="C1289" s="27"/>
      <c r="D1289" s="27" t="s">
        <v>264</v>
      </c>
    </row>
    <row r="1290" spans="1:4" x14ac:dyDescent="0.2">
      <c r="A1290" s="27" t="s">
        <v>2192</v>
      </c>
      <c r="B1290" s="27" t="s">
        <v>943</v>
      </c>
      <c r="C1290" s="27" t="s">
        <v>890</v>
      </c>
      <c r="D1290" s="27" t="s">
        <v>757</v>
      </c>
    </row>
    <row r="1291" spans="1:4" x14ac:dyDescent="0.2">
      <c r="A1291" s="27"/>
      <c r="B1291" s="27"/>
      <c r="C1291" s="27"/>
      <c r="D1291" s="27" t="s">
        <v>753</v>
      </c>
    </row>
    <row r="1292" spans="1:4" x14ac:dyDescent="0.2">
      <c r="A1292" s="27"/>
      <c r="B1292" s="27"/>
      <c r="C1292" s="27"/>
      <c r="D1292" s="27" t="s">
        <v>754</v>
      </c>
    </row>
    <row r="1293" spans="1:4" x14ac:dyDescent="0.2">
      <c r="A1293" s="27"/>
      <c r="B1293" s="27"/>
      <c r="C1293" s="27"/>
      <c r="D1293" s="27" t="s">
        <v>264</v>
      </c>
    </row>
    <row r="1294" spans="1:4" x14ac:dyDescent="0.2">
      <c r="A1294" s="27" t="s">
        <v>1779</v>
      </c>
      <c r="B1294" s="27" t="s">
        <v>2973</v>
      </c>
      <c r="C1294" s="27" t="s">
        <v>890</v>
      </c>
      <c r="D1294" s="27" t="s">
        <v>753</v>
      </c>
    </row>
    <row r="1295" spans="1:4" x14ac:dyDescent="0.2">
      <c r="A1295" s="27"/>
      <c r="B1295" s="27"/>
      <c r="C1295" s="27"/>
      <c r="D1295" s="27" t="s">
        <v>264</v>
      </c>
    </row>
    <row r="1296" spans="1:4" x14ac:dyDescent="0.2">
      <c r="A1296" s="27" t="s">
        <v>1885</v>
      </c>
      <c r="B1296" s="27" t="s">
        <v>14</v>
      </c>
      <c r="C1296" s="27" t="s">
        <v>890</v>
      </c>
      <c r="D1296" s="27" t="s">
        <v>753</v>
      </c>
    </row>
    <row r="1297" spans="1:4" x14ac:dyDescent="0.2">
      <c r="A1297" s="27"/>
      <c r="B1297" s="27"/>
      <c r="C1297" s="27"/>
      <c r="D1297" s="27" t="s">
        <v>264</v>
      </c>
    </row>
    <row r="1298" spans="1:4" x14ac:dyDescent="0.2">
      <c r="A1298" s="27" t="s">
        <v>1792</v>
      </c>
      <c r="B1298" s="27" t="s">
        <v>2974</v>
      </c>
      <c r="C1298" s="27" t="s">
        <v>890</v>
      </c>
      <c r="D1298" s="27" t="s">
        <v>753</v>
      </c>
    </row>
    <row r="1299" spans="1:4" x14ac:dyDescent="0.2">
      <c r="A1299" s="27"/>
      <c r="B1299" s="27"/>
      <c r="C1299" s="27"/>
      <c r="D1299" s="27" t="s">
        <v>754</v>
      </c>
    </row>
    <row r="1300" spans="1:4" x14ac:dyDescent="0.2">
      <c r="A1300" s="27"/>
      <c r="B1300" s="27"/>
      <c r="C1300" s="27"/>
      <c r="D1300" s="27" t="s">
        <v>264</v>
      </c>
    </row>
    <row r="1301" spans="1:4" x14ac:dyDescent="0.2">
      <c r="A1301" s="27" t="s">
        <v>2411</v>
      </c>
      <c r="B1301" s="27" t="s">
        <v>2412</v>
      </c>
      <c r="C1301" s="27" t="s">
        <v>890</v>
      </c>
      <c r="D1301" s="27" t="s">
        <v>753</v>
      </c>
    </row>
    <row r="1302" spans="1:4" x14ac:dyDescent="0.2">
      <c r="A1302" s="27"/>
      <c r="B1302" s="27"/>
      <c r="C1302" s="27"/>
      <c r="D1302" s="27" t="s">
        <v>262</v>
      </c>
    </row>
    <row r="1303" spans="1:4" x14ac:dyDescent="0.2">
      <c r="A1303" s="27"/>
      <c r="B1303" s="27"/>
      <c r="C1303" s="27"/>
      <c r="D1303" s="27" t="s">
        <v>264</v>
      </c>
    </row>
    <row r="1304" spans="1:4" x14ac:dyDescent="0.2">
      <c r="A1304" s="27" t="s">
        <v>2193</v>
      </c>
      <c r="B1304" s="27" t="s">
        <v>606</v>
      </c>
      <c r="C1304" s="27" t="s">
        <v>890</v>
      </c>
      <c r="D1304" s="27" t="s">
        <v>263</v>
      </c>
    </row>
    <row r="1305" spans="1:4" x14ac:dyDescent="0.2">
      <c r="A1305" s="27"/>
      <c r="B1305" s="27"/>
      <c r="C1305" s="27"/>
      <c r="D1305" s="27" t="s">
        <v>757</v>
      </c>
    </row>
    <row r="1306" spans="1:4" x14ac:dyDescent="0.2">
      <c r="A1306" s="27"/>
      <c r="B1306" s="27"/>
      <c r="C1306" s="27"/>
      <c r="D1306" s="27" t="s">
        <v>753</v>
      </c>
    </row>
    <row r="1307" spans="1:4" x14ac:dyDescent="0.2">
      <c r="A1307" s="27"/>
      <c r="B1307" s="27"/>
      <c r="C1307" s="27"/>
      <c r="D1307" s="27" t="s">
        <v>262</v>
      </c>
    </row>
    <row r="1308" spans="1:4" x14ac:dyDescent="0.2">
      <c r="A1308" s="27"/>
      <c r="B1308" s="27"/>
      <c r="C1308" s="27"/>
      <c r="D1308" s="27" t="s">
        <v>754</v>
      </c>
    </row>
    <row r="1309" spans="1:4" x14ac:dyDescent="0.2">
      <c r="A1309" s="27"/>
      <c r="B1309" s="27"/>
      <c r="C1309" s="27"/>
      <c r="D1309" s="27" t="s">
        <v>755</v>
      </c>
    </row>
    <row r="1310" spans="1:4" x14ac:dyDescent="0.2">
      <c r="A1310" s="27"/>
      <c r="B1310" s="27"/>
      <c r="C1310" s="27"/>
      <c r="D1310" s="27" t="s">
        <v>259</v>
      </c>
    </row>
    <row r="1311" spans="1:4" x14ac:dyDescent="0.2">
      <c r="A1311" s="27"/>
      <c r="B1311" s="27"/>
      <c r="C1311" s="27"/>
      <c r="D1311" s="27" t="s">
        <v>666</v>
      </c>
    </row>
    <row r="1312" spans="1:4" x14ac:dyDescent="0.2">
      <c r="A1312" s="27"/>
      <c r="B1312" s="27"/>
      <c r="C1312" s="27"/>
      <c r="D1312" s="27" t="s">
        <v>1616</v>
      </c>
    </row>
    <row r="1313" spans="1:4" x14ac:dyDescent="0.2">
      <c r="A1313" s="27" t="s">
        <v>2932</v>
      </c>
      <c r="B1313" s="27" t="s">
        <v>605</v>
      </c>
      <c r="C1313" s="27" t="s">
        <v>890</v>
      </c>
      <c r="D1313" s="27" t="s">
        <v>757</v>
      </c>
    </row>
    <row r="1314" spans="1:4" x14ac:dyDescent="0.2">
      <c r="A1314" s="27"/>
      <c r="B1314" s="27"/>
      <c r="C1314" s="27"/>
      <c r="D1314" s="27" t="s">
        <v>753</v>
      </c>
    </row>
    <row r="1315" spans="1:4" x14ac:dyDescent="0.2">
      <c r="A1315" s="27"/>
      <c r="B1315" s="27"/>
      <c r="C1315" s="27"/>
      <c r="D1315" s="27" t="s">
        <v>754</v>
      </c>
    </row>
    <row r="1316" spans="1:4" x14ac:dyDescent="0.2">
      <c r="A1316" s="27"/>
      <c r="B1316" s="27"/>
      <c r="C1316" s="27"/>
      <c r="D1316" s="27" t="s">
        <v>755</v>
      </c>
    </row>
    <row r="1317" spans="1:4" x14ac:dyDescent="0.2">
      <c r="A1317" s="27"/>
      <c r="B1317" s="27"/>
      <c r="C1317" s="27"/>
      <c r="D1317" s="27" t="s">
        <v>264</v>
      </c>
    </row>
    <row r="1318" spans="1:4" x14ac:dyDescent="0.2">
      <c r="A1318" s="27"/>
      <c r="B1318" s="27"/>
      <c r="C1318" s="27"/>
      <c r="D1318" s="27" t="s">
        <v>1616</v>
      </c>
    </row>
    <row r="1319" spans="1:4" x14ac:dyDescent="0.2">
      <c r="A1319" s="27" t="s">
        <v>2541</v>
      </c>
      <c r="B1319" s="27" t="s">
        <v>607</v>
      </c>
      <c r="C1319" s="27" t="s">
        <v>890</v>
      </c>
      <c r="D1319" s="27" t="s">
        <v>757</v>
      </c>
    </row>
    <row r="1320" spans="1:4" x14ac:dyDescent="0.2">
      <c r="A1320" s="27"/>
      <c r="B1320" s="27"/>
      <c r="C1320" s="27"/>
      <c r="D1320" s="27" t="s">
        <v>753</v>
      </c>
    </row>
    <row r="1321" spans="1:4" x14ac:dyDescent="0.2">
      <c r="A1321" s="27"/>
      <c r="B1321" s="27"/>
      <c r="C1321" s="27"/>
      <c r="D1321" s="27" t="s">
        <v>754</v>
      </c>
    </row>
    <row r="1322" spans="1:4" x14ac:dyDescent="0.2">
      <c r="A1322" s="27"/>
      <c r="B1322" s="27"/>
      <c r="C1322" s="27"/>
      <c r="D1322" s="27" t="s">
        <v>264</v>
      </c>
    </row>
    <row r="1323" spans="1:4" x14ac:dyDescent="0.2">
      <c r="A1323" s="27"/>
      <c r="B1323" s="27"/>
      <c r="C1323" s="27"/>
      <c r="D1323" s="27" t="s">
        <v>996</v>
      </c>
    </row>
    <row r="1324" spans="1:4" x14ac:dyDescent="0.2">
      <c r="A1324" s="27"/>
      <c r="B1324" s="27"/>
      <c r="C1324" s="27"/>
      <c r="D1324" s="27" t="s">
        <v>666</v>
      </c>
    </row>
    <row r="1325" spans="1:4" x14ac:dyDescent="0.2">
      <c r="A1325" s="27" t="s">
        <v>1816</v>
      </c>
      <c r="B1325" s="27" t="s">
        <v>609</v>
      </c>
      <c r="C1325" s="27" t="s">
        <v>890</v>
      </c>
      <c r="D1325" s="27" t="s">
        <v>753</v>
      </c>
    </row>
    <row r="1326" spans="1:4" x14ac:dyDescent="0.2">
      <c r="A1326" s="27"/>
      <c r="B1326" s="27"/>
      <c r="C1326" s="27"/>
      <c r="D1326" s="27" t="s">
        <v>264</v>
      </c>
    </row>
    <row r="1327" spans="1:4" x14ac:dyDescent="0.2">
      <c r="A1327" s="27"/>
      <c r="B1327" s="27"/>
      <c r="C1327" s="27"/>
      <c r="D1327" s="27" t="s">
        <v>996</v>
      </c>
    </row>
    <row r="1328" spans="1:4" x14ac:dyDescent="0.2">
      <c r="A1328" s="27" t="s">
        <v>2194</v>
      </c>
      <c r="B1328" s="27" t="s">
        <v>611</v>
      </c>
      <c r="C1328" s="27" t="s">
        <v>890</v>
      </c>
      <c r="D1328" s="27" t="s">
        <v>757</v>
      </c>
    </row>
    <row r="1329" spans="1:4" x14ac:dyDescent="0.2">
      <c r="A1329" s="27"/>
      <c r="B1329" s="27"/>
      <c r="C1329" s="27"/>
      <c r="D1329" s="27" t="s">
        <v>753</v>
      </c>
    </row>
    <row r="1330" spans="1:4" x14ac:dyDescent="0.2">
      <c r="A1330" s="27"/>
      <c r="B1330" s="27"/>
      <c r="C1330" s="27"/>
      <c r="D1330" s="27" t="s">
        <v>264</v>
      </c>
    </row>
    <row r="1331" spans="1:4" x14ac:dyDescent="0.2">
      <c r="A1331" s="27"/>
      <c r="B1331" s="27"/>
      <c r="C1331" s="27"/>
      <c r="D1331" s="27" t="s">
        <v>666</v>
      </c>
    </row>
    <row r="1332" spans="1:4" x14ac:dyDescent="0.2">
      <c r="A1332" s="27" t="s">
        <v>1862</v>
      </c>
      <c r="B1332" s="27" t="s">
        <v>612</v>
      </c>
      <c r="C1332" s="27" t="s">
        <v>890</v>
      </c>
      <c r="D1332" s="27" t="s">
        <v>753</v>
      </c>
    </row>
    <row r="1333" spans="1:4" x14ac:dyDescent="0.2">
      <c r="A1333" s="27"/>
      <c r="B1333" s="27"/>
      <c r="C1333" s="27"/>
      <c r="D1333" s="27" t="s">
        <v>264</v>
      </c>
    </row>
    <row r="1334" spans="1:4" x14ac:dyDescent="0.2">
      <c r="A1334" s="27"/>
      <c r="B1334" s="27"/>
      <c r="C1334" s="27"/>
      <c r="D1334" s="27" t="s">
        <v>996</v>
      </c>
    </row>
    <row r="1335" spans="1:4" x14ac:dyDescent="0.2">
      <c r="A1335" s="27" t="s">
        <v>2542</v>
      </c>
      <c r="B1335" s="27" t="s">
        <v>614</v>
      </c>
      <c r="C1335" s="27" t="s">
        <v>890</v>
      </c>
      <c r="D1335" s="27" t="s">
        <v>757</v>
      </c>
    </row>
    <row r="1336" spans="1:4" x14ac:dyDescent="0.2">
      <c r="A1336" s="27"/>
      <c r="B1336" s="27"/>
      <c r="C1336" s="27"/>
      <c r="D1336" s="27" t="s">
        <v>753</v>
      </c>
    </row>
    <row r="1337" spans="1:4" x14ac:dyDescent="0.2">
      <c r="A1337" s="27"/>
      <c r="B1337" s="27"/>
      <c r="C1337" s="27"/>
      <c r="D1337" s="27" t="s">
        <v>666</v>
      </c>
    </row>
    <row r="1338" spans="1:4" x14ac:dyDescent="0.2">
      <c r="A1338" s="27" t="s">
        <v>2195</v>
      </c>
      <c r="B1338" s="27" t="s">
        <v>604</v>
      </c>
      <c r="C1338" s="27" t="s">
        <v>890</v>
      </c>
      <c r="D1338" s="27" t="s">
        <v>757</v>
      </c>
    </row>
    <row r="1339" spans="1:4" x14ac:dyDescent="0.2">
      <c r="A1339" s="27"/>
      <c r="B1339" s="27"/>
      <c r="C1339" s="27"/>
      <c r="D1339" s="27" t="s">
        <v>753</v>
      </c>
    </row>
    <row r="1340" spans="1:4" x14ac:dyDescent="0.2">
      <c r="A1340" s="27"/>
      <c r="B1340" s="27"/>
      <c r="C1340" s="27"/>
      <c r="D1340" s="27" t="s">
        <v>754</v>
      </c>
    </row>
    <row r="1341" spans="1:4" x14ac:dyDescent="0.2">
      <c r="A1341" s="27"/>
      <c r="B1341" s="27"/>
      <c r="C1341" s="27"/>
      <c r="D1341" s="27" t="s">
        <v>264</v>
      </c>
    </row>
    <row r="1342" spans="1:4" x14ac:dyDescent="0.2">
      <c r="A1342" s="27"/>
      <c r="B1342" s="27"/>
      <c r="C1342" s="27"/>
      <c r="D1342" s="27" t="s">
        <v>666</v>
      </c>
    </row>
    <row r="1343" spans="1:4" x14ac:dyDescent="0.2">
      <c r="A1343" s="27" t="s">
        <v>1829</v>
      </c>
      <c r="B1343" s="27" t="s">
        <v>608</v>
      </c>
      <c r="C1343" s="27" t="s">
        <v>890</v>
      </c>
      <c r="D1343" s="27" t="s">
        <v>753</v>
      </c>
    </row>
    <row r="1344" spans="1:4" x14ac:dyDescent="0.2">
      <c r="A1344" s="27"/>
      <c r="B1344" s="27"/>
      <c r="C1344" s="27"/>
      <c r="D1344" s="27" t="s">
        <v>264</v>
      </c>
    </row>
    <row r="1345" spans="1:4" x14ac:dyDescent="0.2">
      <c r="A1345" s="27"/>
      <c r="B1345" s="27"/>
      <c r="C1345" s="27"/>
      <c r="D1345" s="27" t="s">
        <v>996</v>
      </c>
    </row>
    <row r="1346" spans="1:4" x14ac:dyDescent="0.2">
      <c r="A1346" s="27" t="s">
        <v>1853</v>
      </c>
      <c r="B1346" s="27" t="s">
        <v>615</v>
      </c>
      <c r="C1346" s="27" t="s">
        <v>890</v>
      </c>
      <c r="D1346" s="27" t="s">
        <v>753</v>
      </c>
    </row>
    <row r="1347" spans="1:4" x14ac:dyDescent="0.2">
      <c r="A1347" s="27"/>
      <c r="B1347" s="27"/>
      <c r="C1347" s="27"/>
      <c r="D1347" s="27" t="s">
        <v>264</v>
      </c>
    </row>
    <row r="1348" spans="1:4" x14ac:dyDescent="0.2">
      <c r="A1348" s="27" t="s">
        <v>2040</v>
      </c>
      <c r="B1348" s="27" t="s">
        <v>2041</v>
      </c>
      <c r="C1348" s="27" t="s">
        <v>890</v>
      </c>
      <c r="D1348" s="27" t="s">
        <v>753</v>
      </c>
    </row>
    <row r="1349" spans="1:4" x14ac:dyDescent="0.2">
      <c r="A1349" s="27"/>
      <c r="B1349" s="27"/>
      <c r="C1349" s="27"/>
      <c r="D1349" s="27" t="s">
        <v>264</v>
      </c>
    </row>
    <row r="1350" spans="1:4" x14ac:dyDescent="0.2">
      <c r="A1350" s="27" t="s">
        <v>1788</v>
      </c>
      <c r="B1350" s="27" t="s">
        <v>934</v>
      </c>
      <c r="C1350" s="27" t="s">
        <v>890</v>
      </c>
      <c r="D1350" s="27" t="s">
        <v>753</v>
      </c>
    </row>
    <row r="1351" spans="1:4" x14ac:dyDescent="0.2">
      <c r="A1351" s="27"/>
      <c r="B1351" s="27"/>
      <c r="C1351" s="27"/>
      <c r="D1351" s="27" t="s">
        <v>264</v>
      </c>
    </row>
    <row r="1352" spans="1:4" x14ac:dyDescent="0.2">
      <c r="A1352" s="27" t="s">
        <v>1887</v>
      </c>
      <c r="B1352" s="27" t="s">
        <v>1601</v>
      </c>
      <c r="C1352" s="27" t="s">
        <v>890</v>
      </c>
      <c r="D1352" s="27" t="s">
        <v>757</v>
      </c>
    </row>
    <row r="1353" spans="1:4" x14ac:dyDescent="0.2">
      <c r="A1353" s="27"/>
      <c r="B1353" s="27"/>
      <c r="C1353" s="27"/>
      <c r="D1353" s="27" t="s">
        <v>753</v>
      </c>
    </row>
    <row r="1354" spans="1:4" x14ac:dyDescent="0.2">
      <c r="A1354" s="27"/>
      <c r="B1354" s="27"/>
      <c r="C1354" s="27"/>
      <c r="D1354" s="27" t="s">
        <v>264</v>
      </c>
    </row>
    <row r="1355" spans="1:4" x14ac:dyDescent="0.2">
      <c r="A1355" s="27" t="s">
        <v>1822</v>
      </c>
      <c r="B1355" s="27" t="s">
        <v>1602</v>
      </c>
      <c r="C1355" s="27" t="s">
        <v>890</v>
      </c>
      <c r="D1355" s="27" t="s">
        <v>757</v>
      </c>
    </row>
    <row r="1356" spans="1:4" x14ac:dyDescent="0.2">
      <c r="A1356" s="27"/>
      <c r="B1356" s="27"/>
      <c r="C1356" s="27"/>
      <c r="D1356" s="27" t="s">
        <v>753</v>
      </c>
    </row>
    <row r="1357" spans="1:4" x14ac:dyDescent="0.2">
      <c r="A1357" s="27"/>
      <c r="B1357" s="27"/>
      <c r="C1357" s="27"/>
      <c r="D1357" s="27" t="s">
        <v>264</v>
      </c>
    </row>
    <row r="1358" spans="1:4" x14ac:dyDescent="0.2">
      <c r="A1358" s="27" t="s">
        <v>2196</v>
      </c>
      <c r="B1358" s="27" t="s">
        <v>928</v>
      </c>
      <c r="C1358" s="27" t="s">
        <v>890</v>
      </c>
      <c r="D1358" s="27" t="s">
        <v>757</v>
      </c>
    </row>
    <row r="1359" spans="1:4" x14ac:dyDescent="0.2">
      <c r="A1359" s="27"/>
      <c r="B1359" s="27"/>
      <c r="C1359" s="27"/>
      <c r="D1359" s="27" t="s">
        <v>753</v>
      </c>
    </row>
    <row r="1360" spans="1:4" x14ac:dyDescent="0.2">
      <c r="A1360" s="27" t="s">
        <v>1830</v>
      </c>
      <c r="B1360" s="27" t="s">
        <v>175</v>
      </c>
      <c r="C1360" s="27" t="s">
        <v>890</v>
      </c>
      <c r="D1360" s="27" t="s">
        <v>753</v>
      </c>
    </row>
    <row r="1361" spans="1:4" x14ac:dyDescent="0.2">
      <c r="A1361" s="27"/>
      <c r="B1361" s="27"/>
      <c r="C1361" s="27"/>
      <c r="D1361" s="27" t="s">
        <v>755</v>
      </c>
    </row>
    <row r="1362" spans="1:4" x14ac:dyDescent="0.2">
      <c r="A1362" s="27"/>
      <c r="B1362" s="27"/>
      <c r="C1362" s="27"/>
      <c r="D1362" s="27" t="s">
        <v>264</v>
      </c>
    </row>
    <row r="1363" spans="1:4" x14ac:dyDescent="0.2">
      <c r="A1363" s="27" t="s">
        <v>1855</v>
      </c>
      <c r="B1363" s="27" t="s">
        <v>938</v>
      </c>
      <c r="C1363" s="27" t="s">
        <v>890</v>
      </c>
      <c r="D1363" s="27" t="s">
        <v>753</v>
      </c>
    </row>
    <row r="1364" spans="1:4" x14ac:dyDescent="0.2">
      <c r="A1364" s="27"/>
      <c r="B1364" s="27"/>
      <c r="C1364" s="27"/>
      <c r="D1364" s="27" t="s">
        <v>264</v>
      </c>
    </row>
    <row r="1365" spans="1:4" x14ac:dyDescent="0.2">
      <c r="A1365" s="27" t="s">
        <v>1876</v>
      </c>
      <c r="B1365" s="27" t="s">
        <v>939</v>
      </c>
      <c r="C1365" s="27" t="s">
        <v>890</v>
      </c>
      <c r="D1365" s="27" t="s">
        <v>753</v>
      </c>
    </row>
    <row r="1366" spans="1:4" x14ac:dyDescent="0.2">
      <c r="A1366" s="27"/>
      <c r="B1366" s="27"/>
      <c r="C1366" s="27"/>
      <c r="D1366" s="27" t="s">
        <v>264</v>
      </c>
    </row>
    <row r="1367" spans="1:4" x14ac:dyDescent="0.2">
      <c r="A1367" s="27" t="s">
        <v>1831</v>
      </c>
      <c r="B1367" s="27" t="s">
        <v>1603</v>
      </c>
      <c r="C1367" s="27" t="s">
        <v>890</v>
      </c>
      <c r="D1367" s="27" t="s">
        <v>757</v>
      </c>
    </row>
    <row r="1368" spans="1:4" x14ac:dyDescent="0.2">
      <c r="A1368" s="27"/>
      <c r="B1368" s="27"/>
      <c r="C1368" s="27"/>
      <c r="D1368" s="27" t="s">
        <v>753</v>
      </c>
    </row>
    <row r="1369" spans="1:4" x14ac:dyDescent="0.2">
      <c r="A1369" s="27"/>
      <c r="B1369" s="27"/>
      <c r="C1369" s="27"/>
      <c r="D1369" s="27" t="s">
        <v>264</v>
      </c>
    </row>
    <row r="1370" spans="1:4" x14ac:dyDescent="0.2">
      <c r="A1370" s="27" t="s">
        <v>1879</v>
      </c>
      <c r="B1370" s="27" t="s">
        <v>1628</v>
      </c>
      <c r="C1370" s="27" t="s">
        <v>890</v>
      </c>
      <c r="D1370" s="27" t="s">
        <v>753</v>
      </c>
    </row>
    <row r="1371" spans="1:4" x14ac:dyDescent="0.2">
      <c r="A1371" s="27"/>
      <c r="B1371" s="27"/>
      <c r="C1371" s="27"/>
      <c r="D1371" s="27" t="s">
        <v>264</v>
      </c>
    </row>
    <row r="1372" spans="1:4" x14ac:dyDescent="0.2">
      <c r="A1372" s="27" t="s">
        <v>1840</v>
      </c>
      <c r="B1372" s="27" t="s">
        <v>515</v>
      </c>
      <c r="C1372" s="27" t="s">
        <v>890</v>
      </c>
      <c r="D1372" s="27" t="s">
        <v>753</v>
      </c>
    </row>
    <row r="1373" spans="1:4" x14ac:dyDescent="0.2">
      <c r="A1373" s="27"/>
      <c r="B1373" s="27"/>
      <c r="C1373" s="27"/>
      <c r="D1373" s="27" t="s">
        <v>264</v>
      </c>
    </row>
    <row r="1374" spans="1:4" x14ac:dyDescent="0.2">
      <c r="A1374" s="27" t="s">
        <v>1904</v>
      </c>
      <c r="B1374" s="27" t="s">
        <v>1905</v>
      </c>
      <c r="C1374" s="27" t="s">
        <v>890</v>
      </c>
      <c r="D1374" s="27" t="s">
        <v>264</v>
      </c>
    </row>
    <row r="1375" spans="1:4" x14ac:dyDescent="0.2">
      <c r="A1375" s="27" t="s">
        <v>1866</v>
      </c>
      <c r="B1375" s="27" t="s">
        <v>1627</v>
      </c>
      <c r="C1375" s="27" t="s">
        <v>890</v>
      </c>
      <c r="D1375" s="27" t="s">
        <v>753</v>
      </c>
    </row>
    <row r="1376" spans="1:4" x14ac:dyDescent="0.2">
      <c r="A1376" s="27"/>
      <c r="B1376" s="27"/>
      <c r="C1376" s="27"/>
      <c r="D1376" s="27" t="s">
        <v>1117</v>
      </c>
    </row>
    <row r="1377" spans="1:4" x14ac:dyDescent="0.2">
      <c r="A1377" s="27"/>
      <c r="B1377" s="27"/>
      <c r="C1377" s="27"/>
      <c r="D1377" s="27" t="s">
        <v>264</v>
      </c>
    </row>
    <row r="1378" spans="1:4" x14ac:dyDescent="0.2">
      <c r="A1378" s="27" t="s">
        <v>1815</v>
      </c>
      <c r="B1378" s="27" t="s">
        <v>20</v>
      </c>
      <c r="C1378" s="27" t="s">
        <v>890</v>
      </c>
      <c r="D1378" s="27" t="s">
        <v>753</v>
      </c>
    </row>
    <row r="1379" spans="1:4" x14ac:dyDescent="0.2">
      <c r="A1379" s="27"/>
      <c r="B1379" s="27"/>
      <c r="C1379" s="27"/>
      <c r="D1379" s="27" t="s">
        <v>264</v>
      </c>
    </row>
    <row r="1380" spans="1:4" x14ac:dyDescent="0.2">
      <c r="A1380" s="27" t="s">
        <v>1842</v>
      </c>
      <c r="B1380" s="27" t="s">
        <v>1752</v>
      </c>
      <c r="C1380" s="27" t="s">
        <v>890</v>
      </c>
      <c r="D1380" s="27" t="s">
        <v>1117</v>
      </c>
    </row>
    <row r="1381" spans="1:4" x14ac:dyDescent="0.2">
      <c r="A1381" s="27"/>
      <c r="B1381" s="27"/>
      <c r="C1381" s="27"/>
      <c r="D1381" s="27" t="s">
        <v>264</v>
      </c>
    </row>
    <row r="1382" spans="1:4" x14ac:dyDescent="0.2">
      <c r="A1382" s="27" t="s">
        <v>1818</v>
      </c>
      <c r="B1382" s="27" t="s">
        <v>35</v>
      </c>
      <c r="C1382" s="27" t="s">
        <v>890</v>
      </c>
      <c r="D1382" s="27" t="s">
        <v>264</v>
      </c>
    </row>
    <row r="1383" spans="1:4" x14ac:dyDescent="0.2">
      <c r="A1383" s="27" t="s">
        <v>1852</v>
      </c>
      <c r="B1383" s="27" t="s">
        <v>936</v>
      </c>
      <c r="C1383" s="27" t="s">
        <v>890</v>
      </c>
      <c r="D1383" s="27" t="s">
        <v>753</v>
      </c>
    </row>
    <row r="1384" spans="1:4" x14ac:dyDescent="0.2">
      <c r="A1384" s="27"/>
      <c r="B1384" s="27"/>
      <c r="C1384" s="27"/>
      <c r="D1384" s="27" t="s">
        <v>264</v>
      </c>
    </row>
    <row r="1385" spans="1:4" x14ac:dyDescent="0.2">
      <c r="A1385" s="27" t="s">
        <v>1856</v>
      </c>
      <c r="B1385" s="27" t="s">
        <v>516</v>
      </c>
      <c r="C1385" s="27" t="s">
        <v>890</v>
      </c>
      <c r="D1385" s="27" t="s">
        <v>753</v>
      </c>
    </row>
    <row r="1386" spans="1:4" x14ac:dyDescent="0.2">
      <c r="A1386" s="27"/>
      <c r="B1386" s="27"/>
      <c r="C1386" s="27"/>
      <c r="D1386" s="27" t="s">
        <v>264</v>
      </c>
    </row>
    <row r="1387" spans="1:4" x14ac:dyDescent="0.2">
      <c r="A1387" s="27" t="s">
        <v>1843</v>
      </c>
      <c r="B1387" s="27" t="s">
        <v>521</v>
      </c>
      <c r="C1387" s="27" t="s">
        <v>890</v>
      </c>
      <c r="D1387" s="27" t="s">
        <v>753</v>
      </c>
    </row>
    <row r="1388" spans="1:4" x14ac:dyDescent="0.2">
      <c r="A1388" s="27"/>
      <c r="B1388" s="27"/>
      <c r="C1388" s="27"/>
      <c r="D1388" s="27" t="s">
        <v>264</v>
      </c>
    </row>
    <row r="1389" spans="1:4" x14ac:dyDescent="0.2">
      <c r="A1389" s="27" t="s">
        <v>1828</v>
      </c>
      <c r="B1389" s="27" t="s">
        <v>1540</v>
      </c>
      <c r="C1389" s="27" t="s">
        <v>890</v>
      </c>
      <c r="D1389" s="27" t="s">
        <v>753</v>
      </c>
    </row>
    <row r="1390" spans="1:4" x14ac:dyDescent="0.2">
      <c r="A1390" s="27"/>
      <c r="B1390" s="27"/>
      <c r="C1390" s="27"/>
      <c r="D1390" s="27" t="s">
        <v>264</v>
      </c>
    </row>
    <row r="1391" spans="1:4" x14ac:dyDescent="0.2">
      <c r="A1391" s="27" t="s">
        <v>1798</v>
      </c>
      <c r="B1391" s="27" t="s">
        <v>1604</v>
      </c>
      <c r="C1391" s="27" t="s">
        <v>890</v>
      </c>
      <c r="D1391" s="27" t="s">
        <v>757</v>
      </c>
    </row>
    <row r="1392" spans="1:4" x14ac:dyDescent="0.2">
      <c r="A1392" s="27"/>
      <c r="B1392" s="27"/>
      <c r="C1392" s="27"/>
      <c r="D1392" s="27" t="s">
        <v>753</v>
      </c>
    </row>
    <row r="1393" spans="1:4" x14ac:dyDescent="0.2">
      <c r="A1393" s="27"/>
      <c r="B1393" s="27"/>
      <c r="C1393" s="27"/>
      <c r="D1393" s="27" t="s">
        <v>264</v>
      </c>
    </row>
    <row r="1394" spans="1:4" x14ac:dyDescent="0.2">
      <c r="A1394" s="27" t="s">
        <v>1902</v>
      </c>
      <c r="B1394" s="27" t="s">
        <v>1903</v>
      </c>
      <c r="C1394" s="27" t="s">
        <v>890</v>
      </c>
      <c r="D1394" s="27" t="s">
        <v>264</v>
      </c>
    </row>
    <row r="1395" spans="1:4" x14ac:dyDescent="0.2">
      <c r="A1395" s="27" t="s">
        <v>1784</v>
      </c>
      <c r="B1395" s="27" t="s">
        <v>31</v>
      </c>
      <c r="C1395" s="27" t="s">
        <v>890</v>
      </c>
      <c r="D1395" s="27" t="s">
        <v>753</v>
      </c>
    </row>
    <row r="1396" spans="1:4" x14ac:dyDescent="0.2">
      <c r="A1396" s="27"/>
      <c r="B1396" s="27"/>
      <c r="C1396" s="27"/>
      <c r="D1396" s="27" t="s">
        <v>264</v>
      </c>
    </row>
    <row r="1397" spans="1:4" x14ac:dyDescent="0.2">
      <c r="A1397" s="27" t="s">
        <v>1844</v>
      </c>
      <c r="B1397" s="27" t="s">
        <v>522</v>
      </c>
      <c r="C1397" s="27" t="s">
        <v>890</v>
      </c>
      <c r="D1397" s="27" t="s">
        <v>753</v>
      </c>
    </row>
    <row r="1398" spans="1:4" x14ac:dyDescent="0.2">
      <c r="A1398" s="27"/>
      <c r="B1398" s="27"/>
      <c r="C1398" s="27"/>
      <c r="D1398" s="27" t="s">
        <v>264</v>
      </c>
    </row>
    <row r="1399" spans="1:4" x14ac:dyDescent="0.2">
      <c r="A1399" s="27" t="s">
        <v>2241</v>
      </c>
      <c r="B1399" s="27" t="s">
        <v>944</v>
      </c>
      <c r="C1399" s="27" t="s">
        <v>890</v>
      </c>
      <c r="D1399" s="27" t="s">
        <v>757</v>
      </c>
    </row>
    <row r="1400" spans="1:4" x14ac:dyDescent="0.2">
      <c r="A1400" s="27"/>
      <c r="B1400" s="27"/>
      <c r="C1400" s="27"/>
      <c r="D1400" s="27" t="s">
        <v>753</v>
      </c>
    </row>
    <row r="1401" spans="1:4" x14ac:dyDescent="0.2">
      <c r="A1401" s="27"/>
      <c r="B1401" s="27"/>
      <c r="C1401" s="27"/>
      <c r="D1401" s="27" t="s">
        <v>264</v>
      </c>
    </row>
    <row r="1402" spans="1:4" x14ac:dyDescent="0.2">
      <c r="A1402" s="27"/>
      <c r="B1402" s="27"/>
      <c r="C1402" s="27"/>
      <c r="D1402" s="27" t="s">
        <v>996</v>
      </c>
    </row>
    <row r="1403" spans="1:4" x14ac:dyDescent="0.2">
      <c r="A1403" s="27"/>
      <c r="B1403" s="27"/>
      <c r="C1403" s="27"/>
      <c r="D1403" s="27" t="s">
        <v>666</v>
      </c>
    </row>
    <row r="1404" spans="1:4" x14ac:dyDescent="0.2">
      <c r="A1404" s="27"/>
      <c r="B1404" s="27"/>
      <c r="C1404" s="27"/>
      <c r="D1404" s="27" t="s">
        <v>1616</v>
      </c>
    </row>
    <row r="1405" spans="1:4" x14ac:dyDescent="0.2">
      <c r="A1405" s="27" t="s">
        <v>2954</v>
      </c>
      <c r="B1405" s="27" t="s">
        <v>33</v>
      </c>
      <c r="C1405" s="27" t="s">
        <v>890</v>
      </c>
      <c r="D1405" s="27" t="s">
        <v>753</v>
      </c>
    </row>
    <row r="1406" spans="1:4" x14ac:dyDescent="0.2">
      <c r="A1406" s="27"/>
      <c r="B1406" s="27"/>
      <c r="C1406" s="27"/>
      <c r="D1406" s="27" t="s">
        <v>264</v>
      </c>
    </row>
    <row r="1407" spans="1:4" x14ac:dyDescent="0.2">
      <c r="A1407" s="27" t="s">
        <v>1782</v>
      </c>
      <c r="B1407" s="27" t="s">
        <v>948</v>
      </c>
      <c r="C1407" s="27" t="s">
        <v>890</v>
      </c>
      <c r="D1407" s="27" t="s">
        <v>757</v>
      </c>
    </row>
    <row r="1408" spans="1:4" x14ac:dyDescent="0.2">
      <c r="A1408" s="27"/>
      <c r="B1408" s="27"/>
      <c r="C1408" s="27"/>
      <c r="D1408" s="27" t="s">
        <v>753</v>
      </c>
    </row>
    <row r="1409" spans="1:4" x14ac:dyDescent="0.2">
      <c r="A1409" s="27"/>
      <c r="B1409" s="27"/>
      <c r="C1409" s="27"/>
      <c r="D1409" s="27" t="s">
        <v>264</v>
      </c>
    </row>
    <row r="1410" spans="1:4" x14ac:dyDescent="0.2">
      <c r="A1410" s="27" t="s">
        <v>1810</v>
      </c>
      <c r="B1410" s="27" t="s">
        <v>1538</v>
      </c>
      <c r="C1410" s="27" t="s">
        <v>890</v>
      </c>
      <c r="D1410" s="27" t="s">
        <v>753</v>
      </c>
    </row>
    <row r="1411" spans="1:4" x14ac:dyDescent="0.2">
      <c r="A1411" s="27"/>
      <c r="B1411" s="27"/>
      <c r="C1411" s="27"/>
      <c r="D1411" s="27" t="s">
        <v>1117</v>
      </c>
    </row>
    <row r="1412" spans="1:4" x14ac:dyDescent="0.2">
      <c r="A1412" s="27"/>
      <c r="B1412" s="27"/>
      <c r="C1412" s="27"/>
      <c r="D1412" s="27" t="s">
        <v>264</v>
      </c>
    </row>
    <row r="1413" spans="1:4" x14ac:dyDescent="0.2">
      <c r="A1413" s="27" t="s">
        <v>1854</v>
      </c>
      <c r="B1413" s="27" t="s">
        <v>312</v>
      </c>
      <c r="C1413" s="27" t="s">
        <v>890</v>
      </c>
      <c r="D1413" s="27" t="s">
        <v>753</v>
      </c>
    </row>
    <row r="1414" spans="1:4" x14ac:dyDescent="0.2">
      <c r="A1414" s="27"/>
      <c r="B1414" s="27"/>
      <c r="C1414" s="27"/>
      <c r="D1414" s="27" t="s">
        <v>264</v>
      </c>
    </row>
    <row r="1415" spans="1:4" x14ac:dyDescent="0.2">
      <c r="A1415" s="27" t="s">
        <v>1839</v>
      </c>
      <c r="B1415" s="27" t="s">
        <v>2975</v>
      </c>
      <c r="C1415" s="27" t="s">
        <v>890</v>
      </c>
      <c r="D1415" s="27" t="s">
        <v>753</v>
      </c>
    </row>
    <row r="1416" spans="1:4" x14ac:dyDescent="0.2">
      <c r="A1416" s="27"/>
      <c r="B1416" s="27"/>
      <c r="C1416" s="27"/>
      <c r="D1416" s="27" t="s">
        <v>264</v>
      </c>
    </row>
    <row r="1417" spans="1:4" x14ac:dyDescent="0.2">
      <c r="A1417" s="27" t="s">
        <v>1859</v>
      </c>
      <c r="B1417" s="27" t="s">
        <v>314</v>
      </c>
      <c r="C1417" s="27" t="s">
        <v>890</v>
      </c>
      <c r="D1417" s="27" t="s">
        <v>264</v>
      </c>
    </row>
    <row r="1418" spans="1:4" x14ac:dyDescent="0.2">
      <c r="A1418" s="27" t="s">
        <v>2938</v>
      </c>
      <c r="B1418" s="27" t="s">
        <v>945</v>
      </c>
      <c r="C1418" s="27" t="s">
        <v>890</v>
      </c>
      <c r="D1418" s="27" t="s">
        <v>753</v>
      </c>
    </row>
    <row r="1419" spans="1:4" x14ac:dyDescent="0.2">
      <c r="A1419" s="27"/>
      <c r="B1419" s="27"/>
      <c r="C1419" s="27"/>
      <c r="D1419" s="27" t="s">
        <v>264</v>
      </c>
    </row>
    <row r="1420" spans="1:4" x14ac:dyDescent="0.2">
      <c r="A1420" s="27" t="s">
        <v>1819</v>
      </c>
      <c r="B1420" s="27" t="s">
        <v>178</v>
      </c>
      <c r="C1420" s="27" t="s">
        <v>890</v>
      </c>
      <c r="D1420" s="27" t="s">
        <v>753</v>
      </c>
    </row>
    <row r="1421" spans="1:4" x14ac:dyDescent="0.2">
      <c r="A1421" s="27"/>
      <c r="B1421" s="27"/>
      <c r="C1421" s="27"/>
      <c r="D1421" s="27" t="s">
        <v>264</v>
      </c>
    </row>
    <row r="1422" spans="1:4" x14ac:dyDescent="0.2">
      <c r="A1422" s="27" t="s">
        <v>1865</v>
      </c>
      <c r="B1422" s="27" t="s">
        <v>311</v>
      </c>
      <c r="C1422" s="27" t="s">
        <v>890</v>
      </c>
      <c r="D1422" s="27" t="s">
        <v>264</v>
      </c>
    </row>
    <row r="1423" spans="1:4" x14ac:dyDescent="0.2">
      <c r="A1423" s="27" t="s">
        <v>1807</v>
      </c>
      <c r="B1423" s="27" t="s">
        <v>946</v>
      </c>
      <c r="C1423" s="27" t="s">
        <v>890</v>
      </c>
      <c r="D1423" s="27" t="s">
        <v>753</v>
      </c>
    </row>
    <row r="1424" spans="1:4" x14ac:dyDescent="0.2">
      <c r="A1424" s="27"/>
      <c r="B1424" s="27"/>
      <c r="C1424" s="27"/>
      <c r="D1424" s="27" t="s">
        <v>264</v>
      </c>
    </row>
    <row r="1425" spans="1:4" x14ac:dyDescent="0.2">
      <c r="A1425" s="27" t="s">
        <v>1877</v>
      </c>
      <c r="B1425" s="27" t="s">
        <v>317</v>
      </c>
      <c r="C1425" s="27" t="s">
        <v>890</v>
      </c>
      <c r="D1425" s="27" t="s">
        <v>264</v>
      </c>
    </row>
    <row r="1426" spans="1:4" x14ac:dyDescent="0.2">
      <c r="A1426" s="27" t="s">
        <v>1870</v>
      </c>
      <c r="B1426" s="27" t="s">
        <v>313</v>
      </c>
      <c r="C1426" s="27" t="s">
        <v>890</v>
      </c>
      <c r="D1426" s="27" t="s">
        <v>264</v>
      </c>
    </row>
    <row r="1427" spans="1:4" x14ac:dyDescent="0.2">
      <c r="A1427" s="27" t="s">
        <v>2940</v>
      </c>
      <c r="B1427" s="27" t="s">
        <v>507</v>
      </c>
      <c r="C1427" s="27" t="s">
        <v>890</v>
      </c>
      <c r="D1427" s="27" t="s">
        <v>753</v>
      </c>
    </row>
    <row r="1428" spans="1:4" x14ac:dyDescent="0.2">
      <c r="A1428" s="27"/>
      <c r="B1428" s="27"/>
      <c r="C1428" s="27"/>
      <c r="D1428" s="27" t="s">
        <v>264</v>
      </c>
    </row>
    <row r="1429" spans="1:4" x14ac:dyDescent="0.2">
      <c r="A1429" s="27" t="s">
        <v>2517</v>
      </c>
      <c r="B1429" s="27" t="s">
        <v>2518</v>
      </c>
      <c r="C1429" s="27" t="s">
        <v>890</v>
      </c>
      <c r="D1429" s="27" t="s">
        <v>264</v>
      </c>
    </row>
    <row r="1430" spans="1:4" x14ac:dyDescent="0.2">
      <c r="A1430" s="27" t="s">
        <v>1880</v>
      </c>
      <c r="B1430" s="27" t="s">
        <v>926</v>
      </c>
      <c r="C1430" s="27" t="s">
        <v>890</v>
      </c>
      <c r="D1430" s="27" t="s">
        <v>264</v>
      </c>
    </row>
    <row r="1431" spans="1:4" x14ac:dyDescent="0.2">
      <c r="A1431" s="27" t="s">
        <v>1799</v>
      </c>
      <c r="B1431" s="27" t="s">
        <v>1753</v>
      </c>
      <c r="C1431" s="27" t="s">
        <v>890</v>
      </c>
      <c r="D1431" s="27" t="s">
        <v>753</v>
      </c>
    </row>
    <row r="1432" spans="1:4" x14ac:dyDescent="0.2">
      <c r="A1432" s="27"/>
      <c r="B1432" s="27"/>
      <c r="C1432" s="27"/>
      <c r="D1432" s="27" t="s">
        <v>1117</v>
      </c>
    </row>
    <row r="1433" spans="1:4" x14ac:dyDescent="0.2">
      <c r="A1433" s="27"/>
      <c r="B1433" s="27"/>
      <c r="C1433" s="27"/>
      <c r="D1433" s="27" t="s">
        <v>264</v>
      </c>
    </row>
    <row r="1434" spans="1:4" x14ac:dyDescent="0.2">
      <c r="A1434" s="27" t="s">
        <v>2942</v>
      </c>
      <c r="B1434" s="27" t="s">
        <v>381</v>
      </c>
      <c r="C1434" s="27" t="s">
        <v>890</v>
      </c>
      <c r="D1434" s="27" t="s">
        <v>753</v>
      </c>
    </row>
    <row r="1435" spans="1:4" x14ac:dyDescent="0.2">
      <c r="A1435" s="27"/>
      <c r="B1435" s="27"/>
      <c r="C1435" s="27"/>
      <c r="D1435" s="27" t="s">
        <v>264</v>
      </c>
    </row>
    <row r="1436" spans="1:4" x14ac:dyDescent="0.2">
      <c r="A1436" s="27" t="s">
        <v>1801</v>
      </c>
      <c r="B1436" s="27" t="s">
        <v>379</v>
      </c>
      <c r="C1436" s="27" t="s">
        <v>890</v>
      </c>
      <c r="D1436" s="27" t="s">
        <v>753</v>
      </c>
    </row>
    <row r="1437" spans="1:4" x14ac:dyDescent="0.2">
      <c r="A1437" s="27"/>
      <c r="B1437" s="27"/>
      <c r="C1437" s="27"/>
      <c r="D1437" s="27" t="s">
        <v>264</v>
      </c>
    </row>
    <row r="1438" spans="1:4" x14ac:dyDescent="0.2">
      <c r="A1438" s="27" t="s">
        <v>2935</v>
      </c>
      <c r="B1438" s="27" t="s">
        <v>2918</v>
      </c>
      <c r="C1438" s="27" t="s">
        <v>890</v>
      </c>
      <c r="D1438" s="27" t="s">
        <v>757</v>
      </c>
    </row>
    <row r="1439" spans="1:4" x14ac:dyDescent="0.2">
      <c r="A1439" s="27"/>
      <c r="B1439" s="27"/>
      <c r="C1439" s="27"/>
      <c r="D1439" s="27" t="s">
        <v>753</v>
      </c>
    </row>
    <row r="1440" spans="1:4" x14ac:dyDescent="0.2">
      <c r="A1440" s="27"/>
      <c r="B1440" s="27"/>
      <c r="C1440" s="27"/>
      <c r="D1440" s="27" t="s">
        <v>262</v>
      </c>
    </row>
    <row r="1441" spans="1:4" x14ac:dyDescent="0.2">
      <c r="A1441" s="27"/>
      <c r="B1441" s="27"/>
      <c r="C1441" s="27"/>
      <c r="D1441" s="27" t="s">
        <v>264</v>
      </c>
    </row>
    <row r="1442" spans="1:4" x14ac:dyDescent="0.2">
      <c r="A1442" s="27" t="s">
        <v>1963</v>
      </c>
      <c r="B1442" s="27" t="s">
        <v>2921</v>
      </c>
      <c r="C1442" s="27" t="s">
        <v>890</v>
      </c>
      <c r="D1442" s="27" t="s">
        <v>264</v>
      </c>
    </row>
    <row r="1443" spans="1:4" x14ac:dyDescent="0.2">
      <c r="A1443" s="27" t="s">
        <v>1964</v>
      </c>
      <c r="B1443" s="27" t="s">
        <v>2920</v>
      </c>
      <c r="C1443" s="27" t="s">
        <v>890</v>
      </c>
      <c r="D1443" s="27" t="s">
        <v>264</v>
      </c>
    </row>
    <row r="1444" spans="1:4" x14ac:dyDescent="0.2">
      <c r="A1444" s="27" t="s">
        <v>1860</v>
      </c>
      <c r="B1444" s="27" t="s">
        <v>7</v>
      </c>
      <c r="C1444" s="27" t="s">
        <v>890</v>
      </c>
      <c r="D1444" s="27" t="s">
        <v>753</v>
      </c>
    </row>
    <row r="1445" spans="1:4" x14ac:dyDescent="0.2">
      <c r="A1445" s="27"/>
      <c r="B1445" s="27"/>
      <c r="C1445" s="27"/>
      <c r="D1445" s="27" t="s">
        <v>264</v>
      </c>
    </row>
    <row r="1446" spans="1:4" x14ac:dyDescent="0.2">
      <c r="A1446" s="27" t="s">
        <v>1825</v>
      </c>
      <c r="B1446" s="27" t="s">
        <v>182</v>
      </c>
      <c r="C1446" s="27" t="s">
        <v>890</v>
      </c>
      <c r="D1446" s="27" t="s">
        <v>753</v>
      </c>
    </row>
    <row r="1447" spans="1:4" x14ac:dyDescent="0.2">
      <c r="A1447" s="27"/>
      <c r="B1447" s="27"/>
      <c r="C1447" s="27"/>
      <c r="D1447" s="27" t="s">
        <v>754</v>
      </c>
    </row>
    <row r="1448" spans="1:4" x14ac:dyDescent="0.2">
      <c r="A1448" s="27"/>
      <c r="B1448" s="27"/>
      <c r="C1448" s="27"/>
      <c r="D1448" s="27" t="s">
        <v>264</v>
      </c>
    </row>
    <row r="1449" spans="1:4" x14ac:dyDescent="0.2">
      <c r="A1449" s="27" t="s">
        <v>1806</v>
      </c>
      <c r="B1449" s="27" t="s">
        <v>947</v>
      </c>
      <c r="C1449" s="27" t="s">
        <v>890</v>
      </c>
      <c r="D1449" s="27" t="s">
        <v>753</v>
      </c>
    </row>
    <row r="1450" spans="1:4" x14ac:dyDescent="0.2">
      <c r="A1450" s="27"/>
      <c r="B1450" s="27"/>
      <c r="C1450" s="27"/>
      <c r="D1450" s="27" t="s">
        <v>754</v>
      </c>
    </row>
    <row r="1451" spans="1:4" x14ac:dyDescent="0.2">
      <c r="A1451" s="27"/>
      <c r="B1451" s="27"/>
      <c r="C1451" s="27"/>
      <c r="D1451" s="27" t="s">
        <v>264</v>
      </c>
    </row>
    <row r="1452" spans="1:4" x14ac:dyDescent="0.2">
      <c r="A1452" s="27" t="s">
        <v>1863</v>
      </c>
      <c r="B1452" s="27" t="s">
        <v>1754</v>
      </c>
      <c r="C1452" s="27" t="s">
        <v>890</v>
      </c>
      <c r="D1452" s="27" t="s">
        <v>753</v>
      </c>
    </row>
    <row r="1453" spans="1:4" x14ac:dyDescent="0.2">
      <c r="A1453" s="27"/>
      <c r="B1453" s="27"/>
      <c r="C1453" s="27"/>
      <c r="D1453" s="27" t="s">
        <v>264</v>
      </c>
    </row>
    <row r="1454" spans="1:4" x14ac:dyDescent="0.2">
      <c r="A1454" s="27" t="s">
        <v>3047</v>
      </c>
      <c r="B1454" s="27" t="s">
        <v>3048</v>
      </c>
      <c r="C1454" s="27" t="s">
        <v>890</v>
      </c>
      <c r="D1454" s="27" t="s">
        <v>753</v>
      </c>
    </row>
    <row r="1455" spans="1:4" x14ac:dyDescent="0.2">
      <c r="A1455" s="27"/>
      <c r="B1455" s="27"/>
      <c r="C1455" s="27"/>
      <c r="D1455" s="27" t="s">
        <v>264</v>
      </c>
    </row>
    <row r="1456" spans="1:4" x14ac:dyDescent="0.2">
      <c r="A1456" s="27" t="s">
        <v>3045</v>
      </c>
      <c r="B1456" s="27" t="s">
        <v>3046</v>
      </c>
      <c r="C1456" s="27" t="s">
        <v>890</v>
      </c>
      <c r="D1456" s="27" t="s">
        <v>753</v>
      </c>
    </row>
    <row r="1457" spans="1:4" x14ac:dyDescent="0.2">
      <c r="A1457" s="27"/>
      <c r="B1457" s="27"/>
      <c r="C1457" s="27"/>
      <c r="D1457" s="27" t="s">
        <v>264</v>
      </c>
    </row>
    <row r="1458" spans="1:4" x14ac:dyDescent="0.2">
      <c r="A1458" s="27" t="s">
        <v>3051</v>
      </c>
      <c r="B1458" s="27" t="s">
        <v>3052</v>
      </c>
      <c r="C1458" s="27" t="s">
        <v>890</v>
      </c>
      <c r="D1458" s="27" t="s">
        <v>753</v>
      </c>
    </row>
    <row r="1459" spans="1:4" x14ac:dyDescent="0.2">
      <c r="A1459" s="27"/>
      <c r="B1459" s="27"/>
      <c r="C1459" s="27"/>
      <c r="D1459" s="27" t="s">
        <v>264</v>
      </c>
    </row>
    <row r="1460" spans="1:4" x14ac:dyDescent="0.2">
      <c r="A1460" s="27" t="s">
        <v>1820</v>
      </c>
      <c r="B1460" s="27" t="s">
        <v>2720</v>
      </c>
      <c r="C1460" s="27" t="s">
        <v>890</v>
      </c>
      <c r="D1460" s="27" t="s">
        <v>753</v>
      </c>
    </row>
    <row r="1461" spans="1:4" x14ac:dyDescent="0.2">
      <c r="A1461" s="27"/>
      <c r="B1461" s="27"/>
      <c r="C1461" s="27"/>
      <c r="D1461" s="27" t="s">
        <v>264</v>
      </c>
    </row>
    <row r="1462" spans="1:4" x14ac:dyDescent="0.2">
      <c r="A1462" s="27"/>
      <c r="B1462" s="27"/>
      <c r="C1462" s="27"/>
      <c r="D1462" s="27" t="s">
        <v>666</v>
      </c>
    </row>
    <row r="1463" spans="1:4" x14ac:dyDescent="0.2">
      <c r="A1463" s="27" t="s">
        <v>2936</v>
      </c>
      <c r="B1463" s="27" t="s">
        <v>2976</v>
      </c>
      <c r="C1463" s="27" t="s">
        <v>890</v>
      </c>
      <c r="D1463" s="27" t="s">
        <v>753</v>
      </c>
    </row>
    <row r="1464" spans="1:4" x14ac:dyDescent="0.2">
      <c r="A1464" s="27"/>
      <c r="B1464" s="27"/>
      <c r="C1464" s="27"/>
      <c r="D1464" s="27" t="s">
        <v>754</v>
      </c>
    </row>
    <row r="1465" spans="1:4" x14ac:dyDescent="0.2">
      <c r="A1465" s="27"/>
      <c r="B1465" s="27"/>
      <c r="C1465" s="27"/>
      <c r="D1465" s="27" t="s">
        <v>264</v>
      </c>
    </row>
    <row r="1466" spans="1:4" x14ac:dyDescent="0.2">
      <c r="A1466" s="27" t="s">
        <v>3049</v>
      </c>
      <c r="B1466" s="27" t="s">
        <v>3050</v>
      </c>
      <c r="C1466" s="27" t="s">
        <v>890</v>
      </c>
      <c r="D1466" s="27" t="s">
        <v>753</v>
      </c>
    </row>
    <row r="1467" spans="1:4" x14ac:dyDescent="0.2">
      <c r="A1467" s="27"/>
      <c r="B1467" s="27"/>
      <c r="C1467" s="27"/>
      <c r="D1467" s="27" t="s">
        <v>264</v>
      </c>
    </row>
    <row r="1468" spans="1:4" x14ac:dyDescent="0.2">
      <c r="A1468" s="27" t="s">
        <v>2754</v>
      </c>
      <c r="B1468" s="27" t="s">
        <v>2755</v>
      </c>
      <c r="C1468" s="27" t="s">
        <v>890</v>
      </c>
      <c r="D1468" s="27" t="s">
        <v>264</v>
      </c>
    </row>
    <row r="1469" spans="1:4" x14ac:dyDescent="0.2">
      <c r="A1469" s="27" t="s">
        <v>1847</v>
      </c>
      <c r="B1469" s="27" t="s">
        <v>21</v>
      </c>
      <c r="C1469" s="27" t="s">
        <v>890</v>
      </c>
      <c r="D1469" s="27" t="s">
        <v>264</v>
      </c>
    </row>
    <row r="1470" spans="1:4" x14ac:dyDescent="0.2">
      <c r="A1470" s="27" t="s">
        <v>1775</v>
      </c>
      <c r="B1470" s="27" t="s">
        <v>817</v>
      </c>
      <c r="C1470" s="27" t="s">
        <v>890</v>
      </c>
      <c r="D1470" s="27" t="s">
        <v>753</v>
      </c>
    </row>
    <row r="1471" spans="1:4" x14ac:dyDescent="0.2">
      <c r="A1471" s="27"/>
      <c r="B1471" s="27"/>
      <c r="C1471" s="27"/>
      <c r="D1471" s="27" t="s">
        <v>754</v>
      </c>
    </row>
    <row r="1472" spans="1:4" x14ac:dyDescent="0.2">
      <c r="A1472" s="27"/>
      <c r="B1472" s="27"/>
      <c r="C1472" s="27"/>
      <c r="D1472" s="27" t="s">
        <v>264</v>
      </c>
    </row>
    <row r="1473" spans="1:4" x14ac:dyDescent="0.2">
      <c r="A1473" s="27" t="s">
        <v>2960</v>
      </c>
      <c r="B1473" s="27" t="s">
        <v>2721</v>
      </c>
      <c r="C1473" s="27" t="s">
        <v>890</v>
      </c>
      <c r="D1473" s="27" t="s">
        <v>753</v>
      </c>
    </row>
    <row r="1474" spans="1:4" x14ac:dyDescent="0.2">
      <c r="A1474" s="27"/>
      <c r="B1474" s="27"/>
      <c r="C1474" s="27"/>
      <c r="D1474" s="27" t="s">
        <v>264</v>
      </c>
    </row>
    <row r="1475" spans="1:4" x14ac:dyDescent="0.2">
      <c r="A1475" s="27" t="s">
        <v>2961</v>
      </c>
      <c r="B1475" s="27" t="s">
        <v>181</v>
      </c>
      <c r="C1475" s="27" t="s">
        <v>890</v>
      </c>
      <c r="D1475" s="27" t="s">
        <v>753</v>
      </c>
    </row>
    <row r="1476" spans="1:4" x14ac:dyDescent="0.2">
      <c r="A1476" s="27"/>
      <c r="B1476" s="27"/>
      <c r="C1476" s="27"/>
      <c r="D1476" s="27" t="s">
        <v>754</v>
      </c>
    </row>
    <row r="1477" spans="1:4" x14ac:dyDescent="0.2">
      <c r="A1477" s="27"/>
      <c r="B1477" s="27"/>
      <c r="C1477" s="27"/>
      <c r="D1477" s="27" t="s">
        <v>264</v>
      </c>
    </row>
    <row r="1478" spans="1:4" x14ac:dyDescent="0.2">
      <c r="A1478" s="27" t="s">
        <v>2937</v>
      </c>
      <c r="B1478" s="27" t="s">
        <v>949</v>
      </c>
      <c r="C1478" s="27" t="s">
        <v>890</v>
      </c>
      <c r="D1478" s="27" t="s">
        <v>757</v>
      </c>
    </row>
    <row r="1479" spans="1:4" x14ac:dyDescent="0.2">
      <c r="A1479" s="27"/>
      <c r="B1479" s="27"/>
      <c r="C1479" s="27"/>
      <c r="D1479" s="27" t="s">
        <v>753</v>
      </c>
    </row>
    <row r="1480" spans="1:4" x14ac:dyDescent="0.2">
      <c r="A1480" s="27"/>
      <c r="B1480" s="27"/>
      <c r="C1480" s="27"/>
      <c r="D1480" s="27" t="s">
        <v>754</v>
      </c>
    </row>
    <row r="1481" spans="1:4" x14ac:dyDescent="0.2">
      <c r="A1481" s="27"/>
      <c r="B1481" s="27"/>
      <c r="C1481" s="27"/>
      <c r="D1481" s="27" t="s">
        <v>264</v>
      </c>
    </row>
    <row r="1482" spans="1:4" x14ac:dyDescent="0.2">
      <c r="A1482" s="27" t="s">
        <v>1869</v>
      </c>
      <c r="B1482" s="27" t="s">
        <v>310</v>
      </c>
      <c r="C1482" s="27" t="s">
        <v>890</v>
      </c>
      <c r="D1482" s="27" t="s">
        <v>264</v>
      </c>
    </row>
    <row r="1483" spans="1:4" x14ac:dyDescent="0.2">
      <c r="A1483" s="27" t="s">
        <v>2944</v>
      </c>
      <c r="B1483" s="27" t="s">
        <v>506</v>
      </c>
      <c r="C1483" s="27" t="s">
        <v>890</v>
      </c>
      <c r="D1483" s="27" t="s">
        <v>753</v>
      </c>
    </row>
    <row r="1484" spans="1:4" x14ac:dyDescent="0.2">
      <c r="A1484" s="27"/>
      <c r="B1484" s="27"/>
      <c r="C1484" s="27"/>
      <c r="D1484" s="27" t="s">
        <v>264</v>
      </c>
    </row>
    <row r="1485" spans="1:4" x14ac:dyDescent="0.2">
      <c r="A1485" s="27" t="s">
        <v>1833</v>
      </c>
      <c r="B1485" s="27" t="s">
        <v>323</v>
      </c>
      <c r="C1485" s="27" t="s">
        <v>890</v>
      </c>
      <c r="D1485" s="27" t="s">
        <v>753</v>
      </c>
    </row>
    <row r="1486" spans="1:4" x14ac:dyDescent="0.2">
      <c r="A1486" s="27"/>
      <c r="B1486" s="27"/>
      <c r="C1486" s="27"/>
      <c r="D1486" s="27" t="s">
        <v>264</v>
      </c>
    </row>
    <row r="1487" spans="1:4" x14ac:dyDescent="0.2">
      <c r="A1487" s="27" t="s">
        <v>1777</v>
      </c>
      <c r="B1487" s="27" t="s">
        <v>508</v>
      </c>
      <c r="C1487" s="27" t="s">
        <v>890</v>
      </c>
      <c r="D1487" s="27" t="s">
        <v>753</v>
      </c>
    </row>
    <row r="1488" spans="1:4" x14ac:dyDescent="0.2">
      <c r="A1488" s="27"/>
      <c r="B1488" s="27"/>
      <c r="C1488" s="27"/>
      <c r="D1488" s="27" t="s">
        <v>754</v>
      </c>
    </row>
    <row r="1489" spans="1:4" x14ac:dyDescent="0.2">
      <c r="A1489" s="27"/>
      <c r="B1489" s="27"/>
      <c r="C1489" s="27"/>
      <c r="D1489" s="27" t="s">
        <v>264</v>
      </c>
    </row>
    <row r="1490" spans="1:4" x14ac:dyDescent="0.2">
      <c r="A1490" s="27" t="s">
        <v>2955</v>
      </c>
      <c r="B1490" s="27" t="s">
        <v>382</v>
      </c>
      <c r="C1490" s="27" t="s">
        <v>890</v>
      </c>
      <c r="D1490" s="27" t="s">
        <v>753</v>
      </c>
    </row>
    <row r="1491" spans="1:4" x14ac:dyDescent="0.2">
      <c r="A1491" s="27"/>
      <c r="B1491" s="27"/>
      <c r="C1491" s="27"/>
      <c r="D1491" s="27" t="s">
        <v>264</v>
      </c>
    </row>
    <row r="1492" spans="1:4" x14ac:dyDescent="0.2">
      <c r="A1492" s="27" t="s">
        <v>1811</v>
      </c>
      <c r="B1492" s="27" t="s">
        <v>846</v>
      </c>
      <c r="C1492" s="27" t="s">
        <v>890</v>
      </c>
      <c r="D1492" s="27" t="s">
        <v>753</v>
      </c>
    </row>
    <row r="1493" spans="1:4" x14ac:dyDescent="0.2">
      <c r="A1493" s="27"/>
      <c r="B1493" s="27"/>
      <c r="C1493" s="27"/>
      <c r="D1493" s="27" t="s">
        <v>264</v>
      </c>
    </row>
    <row r="1494" spans="1:4" x14ac:dyDescent="0.2">
      <c r="A1494" s="27" t="s">
        <v>1835</v>
      </c>
      <c r="B1494" s="27" t="s">
        <v>316</v>
      </c>
      <c r="C1494" s="27" t="s">
        <v>890</v>
      </c>
      <c r="D1494" s="27" t="s">
        <v>753</v>
      </c>
    </row>
    <row r="1495" spans="1:4" x14ac:dyDescent="0.2">
      <c r="A1495" s="27"/>
      <c r="B1495" s="27"/>
      <c r="C1495" s="27"/>
      <c r="D1495" s="27" t="s">
        <v>264</v>
      </c>
    </row>
    <row r="1496" spans="1:4" x14ac:dyDescent="0.2">
      <c r="A1496" s="27" t="s">
        <v>1868</v>
      </c>
      <c r="B1496" s="27" t="s">
        <v>322</v>
      </c>
      <c r="C1496" s="27" t="s">
        <v>890</v>
      </c>
      <c r="D1496" s="27" t="s">
        <v>753</v>
      </c>
    </row>
    <row r="1497" spans="1:4" x14ac:dyDescent="0.2">
      <c r="A1497" s="27"/>
      <c r="B1497" s="27"/>
      <c r="C1497" s="27"/>
      <c r="D1497" s="27" t="s">
        <v>264</v>
      </c>
    </row>
    <row r="1498" spans="1:4" x14ac:dyDescent="0.2">
      <c r="A1498" s="27" t="s">
        <v>1823</v>
      </c>
      <c r="B1498" s="27" t="s">
        <v>324</v>
      </c>
      <c r="C1498" s="27" t="s">
        <v>890</v>
      </c>
      <c r="D1498" s="27" t="s">
        <v>753</v>
      </c>
    </row>
    <row r="1499" spans="1:4" x14ac:dyDescent="0.2">
      <c r="A1499" s="27"/>
      <c r="B1499" s="27"/>
      <c r="C1499" s="27"/>
      <c r="D1499" s="27" t="s">
        <v>264</v>
      </c>
    </row>
    <row r="1500" spans="1:4" x14ac:dyDescent="0.2">
      <c r="A1500" s="27" t="s">
        <v>1800</v>
      </c>
      <c r="B1500" s="27" t="s">
        <v>509</v>
      </c>
      <c r="C1500" s="27" t="s">
        <v>890</v>
      </c>
      <c r="D1500" s="27" t="s">
        <v>753</v>
      </c>
    </row>
    <row r="1501" spans="1:4" x14ac:dyDescent="0.2">
      <c r="A1501" s="27"/>
      <c r="B1501" s="27"/>
      <c r="C1501" s="27"/>
      <c r="D1501" s="27" t="s">
        <v>264</v>
      </c>
    </row>
    <row r="1502" spans="1:4" x14ac:dyDescent="0.2">
      <c r="A1502" s="27" t="s">
        <v>3041</v>
      </c>
      <c r="B1502" s="27" t="s">
        <v>3042</v>
      </c>
      <c r="C1502" s="27" t="s">
        <v>890</v>
      </c>
      <c r="D1502" s="27" t="s">
        <v>264</v>
      </c>
    </row>
    <row r="1503" spans="1:4" x14ac:dyDescent="0.2">
      <c r="A1503" s="27" t="s">
        <v>1778</v>
      </c>
      <c r="B1503" s="27" t="s">
        <v>510</v>
      </c>
      <c r="C1503" s="27" t="s">
        <v>890</v>
      </c>
      <c r="D1503" s="27" t="s">
        <v>753</v>
      </c>
    </row>
    <row r="1504" spans="1:4" x14ac:dyDescent="0.2">
      <c r="A1504" s="27"/>
      <c r="B1504" s="27"/>
      <c r="C1504" s="27"/>
      <c r="D1504" s="27" t="s">
        <v>264</v>
      </c>
    </row>
    <row r="1505" spans="1:4" x14ac:dyDescent="0.2">
      <c r="A1505" s="27" t="s">
        <v>1875</v>
      </c>
      <c r="B1505" s="27" t="s">
        <v>4</v>
      </c>
      <c r="C1505" s="27" t="s">
        <v>890</v>
      </c>
      <c r="D1505" s="27" t="s">
        <v>753</v>
      </c>
    </row>
    <row r="1506" spans="1:4" x14ac:dyDescent="0.2">
      <c r="A1506" s="27"/>
      <c r="B1506" s="27"/>
      <c r="C1506" s="27"/>
      <c r="D1506" s="27" t="s">
        <v>264</v>
      </c>
    </row>
    <row r="1507" spans="1:4" x14ac:dyDescent="0.2">
      <c r="A1507" s="27" t="s">
        <v>1883</v>
      </c>
      <c r="B1507" s="27" t="s">
        <v>5</v>
      </c>
      <c r="C1507" s="27" t="s">
        <v>890</v>
      </c>
      <c r="D1507" s="27" t="s">
        <v>753</v>
      </c>
    </row>
    <row r="1508" spans="1:4" x14ac:dyDescent="0.2">
      <c r="A1508" s="27"/>
      <c r="B1508" s="27"/>
      <c r="C1508" s="27"/>
      <c r="D1508" s="27" t="s">
        <v>264</v>
      </c>
    </row>
    <row r="1509" spans="1:4" x14ac:dyDescent="0.2">
      <c r="A1509" s="27" t="s">
        <v>1871</v>
      </c>
      <c r="B1509" s="27" t="s">
        <v>179</v>
      </c>
      <c r="C1509" s="27" t="s">
        <v>890</v>
      </c>
      <c r="D1509" s="27" t="s">
        <v>753</v>
      </c>
    </row>
    <row r="1510" spans="1:4" x14ac:dyDescent="0.2">
      <c r="A1510" s="27"/>
      <c r="B1510" s="27"/>
      <c r="C1510" s="27"/>
      <c r="D1510" s="27" t="s">
        <v>264</v>
      </c>
    </row>
    <row r="1511" spans="1:4" x14ac:dyDescent="0.2">
      <c r="A1511" s="27" t="s">
        <v>2519</v>
      </c>
      <c r="B1511" s="27" t="s">
        <v>2520</v>
      </c>
      <c r="C1511" s="27" t="s">
        <v>890</v>
      </c>
      <c r="D1511" s="27" t="s">
        <v>264</v>
      </c>
    </row>
    <row r="1512" spans="1:4" x14ac:dyDescent="0.2">
      <c r="A1512" s="27" t="s">
        <v>1886</v>
      </c>
      <c r="B1512" s="27" t="s">
        <v>511</v>
      </c>
      <c r="C1512" s="27" t="s">
        <v>890</v>
      </c>
      <c r="D1512" s="27" t="s">
        <v>264</v>
      </c>
    </row>
    <row r="1513" spans="1:4" x14ac:dyDescent="0.2">
      <c r="A1513" s="27"/>
      <c r="B1513" s="27"/>
      <c r="C1513" s="27"/>
      <c r="D1513" s="27" t="s">
        <v>666</v>
      </c>
    </row>
    <row r="1514" spans="1:4" x14ac:dyDescent="0.2">
      <c r="A1514" s="27" t="s">
        <v>1845</v>
      </c>
      <c r="B1514" s="27" t="s">
        <v>6</v>
      </c>
      <c r="C1514" s="27" t="s">
        <v>890</v>
      </c>
      <c r="D1514" s="27" t="s">
        <v>753</v>
      </c>
    </row>
    <row r="1515" spans="1:4" x14ac:dyDescent="0.2">
      <c r="A1515" s="27"/>
      <c r="B1515" s="27"/>
      <c r="C1515" s="27"/>
      <c r="D1515" s="27" t="s">
        <v>754</v>
      </c>
    </row>
    <row r="1516" spans="1:4" x14ac:dyDescent="0.2">
      <c r="A1516" s="27"/>
      <c r="B1516" s="27"/>
      <c r="C1516" s="27"/>
      <c r="D1516" s="27" t="s">
        <v>264</v>
      </c>
    </row>
    <row r="1517" spans="1:4" x14ac:dyDescent="0.2">
      <c r="A1517" s="27" t="s">
        <v>1857</v>
      </c>
      <c r="B1517" s="27" t="s">
        <v>180</v>
      </c>
      <c r="C1517" s="27" t="s">
        <v>890</v>
      </c>
      <c r="D1517" s="27" t="s">
        <v>753</v>
      </c>
    </row>
    <row r="1518" spans="1:4" x14ac:dyDescent="0.2">
      <c r="A1518" s="27"/>
      <c r="B1518" s="27"/>
      <c r="C1518" s="27"/>
      <c r="D1518" s="27" t="s">
        <v>754</v>
      </c>
    </row>
    <row r="1519" spans="1:4" x14ac:dyDescent="0.2">
      <c r="A1519" s="27"/>
      <c r="B1519" s="27"/>
      <c r="C1519" s="27"/>
      <c r="D1519" s="27" t="s">
        <v>264</v>
      </c>
    </row>
    <row r="1520" spans="1:4" x14ac:dyDescent="0.2">
      <c r="A1520" s="27" t="s">
        <v>1802</v>
      </c>
      <c r="B1520" s="27" t="s">
        <v>826</v>
      </c>
      <c r="C1520" s="27" t="s">
        <v>890</v>
      </c>
      <c r="D1520" s="27" t="s">
        <v>753</v>
      </c>
    </row>
    <row r="1521" spans="1:4" x14ac:dyDescent="0.2">
      <c r="A1521" s="27"/>
      <c r="B1521" s="27"/>
      <c r="C1521" s="27"/>
      <c r="D1521" s="27" t="s">
        <v>264</v>
      </c>
    </row>
    <row r="1522" spans="1:4" x14ac:dyDescent="0.2">
      <c r="A1522" s="27" t="s">
        <v>1889</v>
      </c>
      <c r="B1522" s="27" t="s">
        <v>512</v>
      </c>
      <c r="C1522" s="27" t="s">
        <v>890</v>
      </c>
      <c r="D1522" s="27" t="s">
        <v>264</v>
      </c>
    </row>
    <row r="1523" spans="1:4" x14ac:dyDescent="0.2">
      <c r="A1523" s="27" t="s">
        <v>1791</v>
      </c>
      <c r="B1523" s="27" t="s">
        <v>1755</v>
      </c>
      <c r="C1523" s="27" t="s">
        <v>890</v>
      </c>
      <c r="D1523" s="27" t="s">
        <v>753</v>
      </c>
    </row>
    <row r="1524" spans="1:4" x14ac:dyDescent="0.2">
      <c r="A1524" s="27"/>
      <c r="B1524" s="27"/>
      <c r="C1524" s="27"/>
      <c r="D1524" s="27" t="s">
        <v>264</v>
      </c>
    </row>
    <row r="1525" spans="1:4" x14ac:dyDescent="0.2">
      <c r="A1525" s="27" t="s">
        <v>2923</v>
      </c>
      <c r="B1525" s="27" t="s">
        <v>2930</v>
      </c>
      <c r="C1525" s="27" t="s">
        <v>890</v>
      </c>
      <c r="D1525" s="27" t="s">
        <v>264</v>
      </c>
    </row>
    <row r="1526" spans="1:4" x14ac:dyDescent="0.2">
      <c r="A1526" s="27" t="s">
        <v>2922</v>
      </c>
      <c r="B1526" s="27" t="s">
        <v>2927</v>
      </c>
      <c r="C1526" s="27" t="s">
        <v>890</v>
      </c>
      <c r="D1526" s="27" t="s">
        <v>753</v>
      </c>
    </row>
    <row r="1527" spans="1:4" x14ac:dyDescent="0.2">
      <c r="A1527" s="27"/>
      <c r="B1527" s="27"/>
      <c r="C1527" s="27"/>
      <c r="D1527" s="27" t="s">
        <v>264</v>
      </c>
    </row>
    <row r="1528" spans="1:4" x14ac:dyDescent="0.2">
      <c r="A1528" s="27" t="s">
        <v>2925</v>
      </c>
      <c r="B1528" s="27" t="s">
        <v>2928</v>
      </c>
      <c r="C1528" s="27" t="s">
        <v>890</v>
      </c>
      <c r="D1528" s="27" t="s">
        <v>264</v>
      </c>
    </row>
    <row r="1529" spans="1:4" x14ac:dyDescent="0.2">
      <c r="A1529" s="27" t="s">
        <v>2934</v>
      </c>
      <c r="B1529" s="27" t="s">
        <v>2917</v>
      </c>
      <c r="C1529" s="27" t="s">
        <v>890</v>
      </c>
      <c r="D1529" s="27" t="s">
        <v>757</v>
      </c>
    </row>
    <row r="1530" spans="1:4" x14ac:dyDescent="0.2">
      <c r="A1530" s="27"/>
      <c r="B1530" s="27"/>
      <c r="C1530" s="27"/>
      <c r="D1530" s="27" t="s">
        <v>753</v>
      </c>
    </row>
    <row r="1531" spans="1:4" x14ac:dyDescent="0.2">
      <c r="A1531" s="27"/>
      <c r="B1531" s="27"/>
      <c r="C1531" s="27"/>
      <c r="D1531" s="27" t="s">
        <v>262</v>
      </c>
    </row>
    <row r="1532" spans="1:4" x14ac:dyDescent="0.2">
      <c r="A1532" s="27"/>
      <c r="B1532" s="27"/>
      <c r="C1532" s="27"/>
      <c r="D1532" s="27" t="s">
        <v>754</v>
      </c>
    </row>
    <row r="1533" spans="1:4" x14ac:dyDescent="0.2">
      <c r="A1533" s="27"/>
      <c r="B1533" s="27"/>
      <c r="C1533" s="27"/>
      <c r="D1533" s="27" t="s">
        <v>264</v>
      </c>
    </row>
    <row r="1534" spans="1:4" x14ac:dyDescent="0.2">
      <c r="A1534" s="27" t="s">
        <v>2924</v>
      </c>
      <c r="B1534" s="27" t="s">
        <v>2931</v>
      </c>
      <c r="C1534" s="27" t="s">
        <v>890</v>
      </c>
      <c r="D1534" s="27" t="s">
        <v>264</v>
      </c>
    </row>
    <row r="1535" spans="1:4" x14ac:dyDescent="0.2">
      <c r="A1535" s="27" t="s">
        <v>2276</v>
      </c>
      <c r="B1535" s="27" t="s">
        <v>173</v>
      </c>
      <c r="C1535" s="27" t="s">
        <v>890</v>
      </c>
      <c r="D1535" s="27" t="s">
        <v>753</v>
      </c>
    </row>
    <row r="1536" spans="1:4" x14ac:dyDescent="0.2">
      <c r="A1536" s="27"/>
      <c r="B1536" s="27"/>
      <c r="C1536" s="27"/>
      <c r="D1536" s="27" t="s">
        <v>754</v>
      </c>
    </row>
    <row r="1537" spans="1:4" x14ac:dyDescent="0.2">
      <c r="A1537" s="27"/>
      <c r="B1537" s="27"/>
      <c r="C1537" s="27"/>
      <c r="D1537" s="27" t="s">
        <v>264</v>
      </c>
    </row>
    <row r="1538" spans="1:4" x14ac:dyDescent="0.2">
      <c r="A1538" s="27" t="s">
        <v>2257</v>
      </c>
      <c r="B1538" s="27" t="s">
        <v>513</v>
      </c>
      <c r="C1538" s="27" t="s">
        <v>890</v>
      </c>
      <c r="D1538" s="27" t="s">
        <v>757</v>
      </c>
    </row>
    <row r="1539" spans="1:4" x14ac:dyDescent="0.2">
      <c r="A1539" s="27"/>
      <c r="B1539" s="27"/>
      <c r="C1539" s="27"/>
      <c r="D1539" s="27" t="s">
        <v>753</v>
      </c>
    </row>
    <row r="1540" spans="1:4" x14ac:dyDescent="0.2">
      <c r="A1540" s="27"/>
      <c r="B1540" s="27"/>
      <c r="C1540" s="27"/>
      <c r="D1540" s="27" t="s">
        <v>754</v>
      </c>
    </row>
    <row r="1541" spans="1:4" x14ac:dyDescent="0.2">
      <c r="A1541" s="27"/>
      <c r="B1541" s="27"/>
      <c r="C1541" s="27"/>
      <c r="D1541" s="27" t="s">
        <v>755</v>
      </c>
    </row>
    <row r="1542" spans="1:4" x14ac:dyDescent="0.2">
      <c r="A1542" s="27" t="s">
        <v>1893</v>
      </c>
      <c r="B1542" s="27" t="s">
        <v>1605</v>
      </c>
      <c r="C1542" s="27" t="s">
        <v>890</v>
      </c>
      <c r="D1542" s="27" t="s">
        <v>757</v>
      </c>
    </row>
    <row r="1543" spans="1:4" x14ac:dyDescent="0.2">
      <c r="A1543" s="27"/>
      <c r="B1543" s="27"/>
      <c r="C1543" s="27"/>
      <c r="D1543" s="27" t="s">
        <v>753</v>
      </c>
    </row>
    <row r="1544" spans="1:4" x14ac:dyDescent="0.2">
      <c r="A1544" s="27"/>
      <c r="B1544" s="27"/>
      <c r="C1544" s="27"/>
      <c r="D1544" s="27" t="s">
        <v>264</v>
      </c>
    </row>
    <row r="1545" spans="1:4" x14ac:dyDescent="0.2">
      <c r="A1545" s="27" t="s">
        <v>1814</v>
      </c>
      <c r="B1545" s="27" t="s">
        <v>176</v>
      </c>
      <c r="C1545" s="27" t="s">
        <v>890</v>
      </c>
      <c r="D1545" s="27" t="s">
        <v>753</v>
      </c>
    </row>
    <row r="1546" spans="1:4" x14ac:dyDescent="0.2">
      <c r="A1546" s="27"/>
      <c r="B1546" s="27"/>
      <c r="C1546" s="27"/>
      <c r="D1546" s="27" t="s">
        <v>754</v>
      </c>
    </row>
    <row r="1547" spans="1:4" x14ac:dyDescent="0.2">
      <c r="A1547" s="27"/>
      <c r="B1547" s="27"/>
      <c r="C1547" s="27"/>
      <c r="D1547" s="27" t="s">
        <v>264</v>
      </c>
    </row>
    <row r="1548" spans="1:4" x14ac:dyDescent="0.2">
      <c r="A1548" s="27" t="s">
        <v>2249</v>
      </c>
      <c r="B1548" s="27" t="s">
        <v>514</v>
      </c>
      <c r="C1548" s="27" t="s">
        <v>890</v>
      </c>
      <c r="D1548" s="27" t="s">
        <v>757</v>
      </c>
    </row>
    <row r="1549" spans="1:4" x14ac:dyDescent="0.2">
      <c r="A1549" s="27"/>
      <c r="B1549" s="27"/>
      <c r="C1549" s="27"/>
      <c r="D1549" s="27" t="s">
        <v>753</v>
      </c>
    </row>
    <row r="1550" spans="1:4" x14ac:dyDescent="0.2">
      <c r="A1550" s="27"/>
      <c r="B1550" s="27"/>
      <c r="C1550" s="27"/>
      <c r="D1550" s="27" t="s">
        <v>754</v>
      </c>
    </row>
    <row r="1551" spans="1:4" x14ac:dyDescent="0.2">
      <c r="A1551" s="27" t="s">
        <v>1884</v>
      </c>
      <c r="B1551" s="27" t="s">
        <v>1541</v>
      </c>
      <c r="C1551" s="27" t="s">
        <v>890</v>
      </c>
      <c r="D1551" s="27" t="s">
        <v>753</v>
      </c>
    </row>
    <row r="1552" spans="1:4" x14ac:dyDescent="0.2">
      <c r="A1552" s="27"/>
      <c r="B1552" s="27"/>
      <c r="C1552" s="27"/>
      <c r="D1552" s="27" t="s">
        <v>264</v>
      </c>
    </row>
    <row r="1553" spans="1:4" x14ac:dyDescent="0.2">
      <c r="A1553" s="27" t="s">
        <v>2197</v>
      </c>
      <c r="B1553" s="27" t="s">
        <v>925</v>
      </c>
      <c r="C1553" s="27" t="s">
        <v>890</v>
      </c>
      <c r="D1553" s="27" t="s">
        <v>757</v>
      </c>
    </row>
    <row r="1554" spans="1:4" x14ac:dyDescent="0.2">
      <c r="A1554" s="27"/>
      <c r="B1554" s="27"/>
      <c r="C1554" s="27"/>
      <c r="D1554" s="27" t="s">
        <v>753</v>
      </c>
    </row>
    <row r="1555" spans="1:4" x14ac:dyDescent="0.2">
      <c r="A1555" s="27"/>
      <c r="B1555" s="27"/>
      <c r="C1555" s="27"/>
      <c r="D1555" s="27" t="s">
        <v>264</v>
      </c>
    </row>
    <row r="1556" spans="1:4" x14ac:dyDescent="0.2">
      <c r="A1556" s="27" t="s">
        <v>1795</v>
      </c>
      <c r="B1556" s="27" t="s">
        <v>816</v>
      </c>
      <c r="C1556" s="27" t="s">
        <v>890</v>
      </c>
      <c r="D1556" s="27" t="s">
        <v>753</v>
      </c>
    </row>
    <row r="1557" spans="1:4" x14ac:dyDescent="0.2">
      <c r="A1557" s="27"/>
      <c r="B1557" s="27"/>
      <c r="C1557" s="27"/>
      <c r="D1557" s="27" t="s">
        <v>755</v>
      </c>
    </row>
    <row r="1558" spans="1:4" x14ac:dyDescent="0.2">
      <c r="A1558" s="27"/>
      <c r="B1558" s="27"/>
      <c r="C1558" s="27"/>
      <c r="D1558" s="27" t="s">
        <v>264</v>
      </c>
    </row>
    <row r="1559" spans="1:4" x14ac:dyDescent="0.2">
      <c r="A1559" s="27" t="s">
        <v>1851</v>
      </c>
      <c r="B1559" s="27" t="s">
        <v>1756</v>
      </c>
      <c r="C1559" s="27" t="s">
        <v>890</v>
      </c>
      <c r="D1559" s="27" t="s">
        <v>753</v>
      </c>
    </row>
    <row r="1560" spans="1:4" x14ac:dyDescent="0.2">
      <c r="A1560" s="27"/>
      <c r="B1560" s="27"/>
      <c r="C1560" s="27"/>
      <c r="D1560" s="27" t="s">
        <v>264</v>
      </c>
    </row>
    <row r="1561" spans="1:4" x14ac:dyDescent="0.2">
      <c r="A1561" s="27" t="s">
        <v>2933</v>
      </c>
      <c r="B1561" s="27" t="s">
        <v>2916</v>
      </c>
      <c r="C1561" s="27" t="s">
        <v>890</v>
      </c>
      <c r="D1561" s="27" t="s">
        <v>757</v>
      </c>
    </row>
    <row r="1562" spans="1:4" x14ac:dyDescent="0.2">
      <c r="A1562" s="27"/>
      <c r="B1562" s="27"/>
      <c r="C1562" s="27"/>
      <c r="D1562" s="27" t="s">
        <v>753</v>
      </c>
    </row>
    <row r="1563" spans="1:4" x14ac:dyDescent="0.2">
      <c r="A1563" s="27"/>
      <c r="B1563" s="27"/>
      <c r="C1563" s="27"/>
      <c r="D1563" s="27" t="s">
        <v>754</v>
      </c>
    </row>
    <row r="1564" spans="1:4" x14ac:dyDescent="0.2">
      <c r="A1564" s="27"/>
      <c r="B1564" s="27"/>
      <c r="C1564" s="27"/>
      <c r="D1564" s="27" t="s">
        <v>264</v>
      </c>
    </row>
    <row r="1565" spans="1:4" x14ac:dyDescent="0.2">
      <c r="A1565" s="27" t="s">
        <v>2943</v>
      </c>
      <c r="B1565" s="27" t="s">
        <v>43</v>
      </c>
      <c r="C1565" s="27" t="s">
        <v>890</v>
      </c>
      <c r="D1565" s="27" t="s">
        <v>753</v>
      </c>
    </row>
    <row r="1566" spans="1:4" x14ac:dyDescent="0.2">
      <c r="A1566" s="27"/>
      <c r="B1566" s="27"/>
      <c r="C1566" s="27"/>
      <c r="D1566" s="27" t="s">
        <v>754</v>
      </c>
    </row>
    <row r="1567" spans="1:4" x14ac:dyDescent="0.2">
      <c r="A1567" s="27"/>
      <c r="B1567" s="27"/>
      <c r="C1567" s="27"/>
      <c r="D1567" s="27" t="s">
        <v>264</v>
      </c>
    </row>
    <row r="1568" spans="1:4" x14ac:dyDescent="0.2">
      <c r="A1568" s="27" t="s">
        <v>2543</v>
      </c>
      <c r="B1568" s="27" t="s">
        <v>523</v>
      </c>
      <c r="C1568" s="27" t="s">
        <v>890</v>
      </c>
      <c r="D1568" s="27" t="s">
        <v>757</v>
      </c>
    </row>
    <row r="1569" spans="1:4" x14ac:dyDescent="0.2">
      <c r="A1569" s="27"/>
      <c r="B1569" s="27"/>
      <c r="C1569" s="27"/>
      <c r="D1569" s="27" t="s">
        <v>753</v>
      </c>
    </row>
    <row r="1570" spans="1:4" x14ac:dyDescent="0.2">
      <c r="A1570" s="27"/>
      <c r="B1570" s="27"/>
      <c r="C1570" s="27"/>
      <c r="D1570" s="27" t="s">
        <v>666</v>
      </c>
    </row>
    <row r="1571" spans="1:4" x14ac:dyDescent="0.2">
      <c r="A1571" s="27" t="s">
        <v>1785</v>
      </c>
      <c r="B1571" s="27" t="s">
        <v>1606</v>
      </c>
      <c r="C1571" s="27" t="s">
        <v>890</v>
      </c>
      <c r="D1571" s="27" t="s">
        <v>757</v>
      </c>
    </row>
    <row r="1572" spans="1:4" x14ac:dyDescent="0.2">
      <c r="A1572" s="27"/>
      <c r="B1572" s="27"/>
      <c r="C1572" s="27"/>
      <c r="D1572" s="27" t="s">
        <v>753</v>
      </c>
    </row>
    <row r="1573" spans="1:4" x14ac:dyDescent="0.2">
      <c r="A1573" s="27"/>
      <c r="B1573" s="27"/>
      <c r="C1573" s="27"/>
      <c r="D1573" s="27" t="s">
        <v>264</v>
      </c>
    </row>
    <row r="1574" spans="1:4" x14ac:dyDescent="0.2">
      <c r="A1574" s="27" t="s">
        <v>2198</v>
      </c>
      <c r="B1574" s="27" t="s">
        <v>912</v>
      </c>
      <c r="C1574" s="27" t="s">
        <v>890</v>
      </c>
      <c r="D1574" s="27" t="s">
        <v>757</v>
      </c>
    </row>
    <row r="1575" spans="1:4" x14ac:dyDescent="0.2">
      <c r="A1575" s="27"/>
      <c r="B1575" s="27"/>
      <c r="C1575" s="27"/>
      <c r="D1575" s="27" t="s">
        <v>753</v>
      </c>
    </row>
    <row r="1576" spans="1:4" x14ac:dyDescent="0.2">
      <c r="A1576" s="27"/>
      <c r="B1576" s="27"/>
      <c r="C1576" s="27"/>
      <c r="D1576" s="27" t="s">
        <v>264</v>
      </c>
    </row>
    <row r="1577" spans="1:4" x14ac:dyDescent="0.2">
      <c r="A1577" s="27" t="s">
        <v>2199</v>
      </c>
      <c r="B1577" s="27" t="s">
        <v>913</v>
      </c>
      <c r="C1577" s="27" t="s">
        <v>890</v>
      </c>
      <c r="D1577" s="27" t="s">
        <v>757</v>
      </c>
    </row>
    <row r="1578" spans="1:4" x14ac:dyDescent="0.2">
      <c r="A1578" s="27"/>
      <c r="B1578" s="27"/>
      <c r="C1578" s="27"/>
      <c r="D1578" s="27" t="s">
        <v>753</v>
      </c>
    </row>
    <row r="1579" spans="1:4" x14ac:dyDescent="0.2">
      <c r="A1579" s="27"/>
      <c r="B1579" s="27"/>
      <c r="C1579" s="27"/>
      <c r="D1579" s="27" t="s">
        <v>264</v>
      </c>
    </row>
    <row r="1580" spans="1:4" x14ac:dyDescent="0.2">
      <c r="A1580" s="27" t="s">
        <v>1786</v>
      </c>
      <c r="B1580" s="27" t="s">
        <v>618</v>
      </c>
      <c r="C1580" s="27" t="s">
        <v>890</v>
      </c>
      <c r="D1580" s="27" t="s">
        <v>757</v>
      </c>
    </row>
    <row r="1581" spans="1:4" x14ac:dyDescent="0.2">
      <c r="A1581" s="27"/>
      <c r="B1581" s="27"/>
      <c r="C1581" s="27"/>
      <c r="D1581" s="27" t="s">
        <v>753</v>
      </c>
    </row>
    <row r="1582" spans="1:4" x14ac:dyDescent="0.2">
      <c r="A1582" s="27"/>
      <c r="B1582" s="27"/>
      <c r="C1582" s="27"/>
      <c r="D1582" s="27" t="s">
        <v>264</v>
      </c>
    </row>
    <row r="1583" spans="1:4" x14ac:dyDescent="0.2">
      <c r="A1583" s="27" t="s">
        <v>2200</v>
      </c>
      <c r="B1583" s="27" t="s">
        <v>619</v>
      </c>
      <c r="C1583" s="27" t="s">
        <v>890</v>
      </c>
      <c r="D1583" s="27" t="s">
        <v>757</v>
      </c>
    </row>
    <row r="1584" spans="1:4" x14ac:dyDescent="0.2">
      <c r="A1584" s="27"/>
      <c r="B1584" s="27"/>
      <c r="C1584" s="27"/>
      <c r="D1584" s="27" t="s">
        <v>753</v>
      </c>
    </row>
    <row r="1585" spans="1:4" x14ac:dyDescent="0.2">
      <c r="A1585" s="27"/>
      <c r="B1585" s="27"/>
      <c r="C1585" s="27"/>
      <c r="D1585" s="27" t="s">
        <v>264</v>
      </c>
    </row>
    <row r="1586" spans="1:4" x14ac:dyDescent="0.2">
      <c r="A1586" s="27"/>
      <c r="B1586" s="27"/>
      <c r="C1586" s="27"/>
      <c r="D1586" s="27" t="s">
        <v>666</v>
      </c>
    </row>
    <row r="1587" spans="1:4" x14ac:dyDescent="0.2">
      <c r="A1587" s="27" t="s">
        <v>2201</v>
      </c>
      <c r="B1587" s="27" t="s">
        <v>405</v>
      </c>
      <c r="C1587" s="27" t="s">
        <v>890</v>
      </c>
      <c r="D1587" s="27" t="s">
        <v>753</v>
      </c>
    </row>
    <row r="1588" spans="1:4" x14ac:dyDescent="0.2">
      <c r="A1588" s="27"/>
      <c r="B1588" s="27"/>
      <c r="C1588" s="27"/>
      <c r="D1588" s="27" t="s">
        <v>666</v>
      </c>
    </row>
    <row r="1589" spans="1:4" x14ac:dyDescent="0.2">
      <c r="A1589" s="27" t="s">
        <v>2202</v>
      </c>
      <c r="B1589" s="27" t="s">
        <v>406</v>
      </c>
      <c r="C1589" s="27" t="s">
        <v>890</v>
      </c>
      <c r="D1589" s="27" t="s">
        <v>753</v>
      </c>
    </row>
    <row r="1590" spans="1:4" x14ac:dyDescent="0.2">
      <c r="A1590" s="27"/>
      <c r="B1590" s="27"/>
      <c r="C1590" s="27"/>
      <c r="D1590" s="27" t="s">
        <v>754</v>
      </c>
    </row>
    <row r="1591" spans="1:4" x14ac:dyDescent="0.2">
      <c r="A1591" s="27"/>
      <c r="B1591" s="27"/>
      <c r="C1591" s="27"/>
      <c r="D1591" s="27" t="s">
        <v>264</v>
      </c>
    </row>
    <row r="1592" spans="1:4" x14ac:dyDescent="0.2">
      <c r="A1592" s="27"/>
      <c r="B1592" s="27"/>
      <c r="C1592" s="27"/>
      <c r="D1592" s="27" t="s">
        <v>259</v>
      </c>
    </row>
    <row r="1593" spans="1:4" x14ac:dyDescent="0.2">
      <c r="A1593" s="27"/>
      <c r="B1593" s="27"/>
      <c r="C1593" s="27"/>
      <c r="D1593" s="27" t="s">
        <v>666</v>
      </c>
    </row>
    <row r="1594" spans="1:4" x14ac:dyDescent="0.2">
      <c r="A1594" s="27" t="s">
        <v>2203</v>
      </c>
      <c r="B1594" s="27" t="s">
        <v>407</v>
      </c>
      <c r="C1594" s="27" t="s">
        <v>890</v>
      </c>
      <c r="D1594" s="27" t="s">
        <v>753</v>
      </c>
    </row>
    <row r="1595" spans="1:4" x14ac:dyDescent="0.2">
      <c r="A1595" s="27"/>
      <c r="B1595" s="27"/>
      <c r="C1595" s="27"/>
      <c r="D1595" s="27" t="s">
        <v>259</v>
      </c>
    </row>
    <row r="1596" spans="1:4" x14ac:dyDescent="0.2">
      <c r="A1596" s="27"/>
      <c r="B1596" s="27"/>
      <c r="C1596" s="27"/>
      <c r="D1596" s="27" t="s">
        <v>666</v>
      </c>
    </row>
    <row r="1597" spans="1:4" x14ac:dyDescent="0.2">
      <c r="A1597" s="27" t="s">
        <v>2204</v>
      </c>
      <c r="B1597" s="27" t="s">
        <v>408</v>
      </c>
      <c r="C1597" s="27" t="s">
        <v>890</v>
      </c>
      <c r="D1597" s="27" t="s">
        <v>753</v>
      </c>
    </row>
    <row r="1598" spans="1:4" x14ac:dyDescent="0.2">
      <c r="A1598" s="27"/>
      <c r="B1598" s="27"/>
      <c r="C1598" s="27"/>
      <c r="D1598" s="27" t="s">
        <v>666</v>
      </c>
    </row>
    <row r="1599" spans="1:4" x14ac:dyDescent="0.2">
      <c r="A1599" s="27" t="s">
        <v>2205</v>
      </c>
      <c r="B1599" s="27" t="s">
        <v>409</v>
      </c>
      <c r="C1599" s="27" t="s">
        <v>890</v>
      </c>
      <c r="D1599" s="27" t="s">
        <v>753</v>
      </c>
    </row>
    <row r="1600" spans="1:4" x14ac:dyDescent="0.2">
      <c r="A1600" s="27"/>
      <c r="B1600" s="27"/>
      <c r="C1600" s="27"/>
      <c r="D1600" s="27" t="s">
        <v>666</v>
      </c>
    </row>
    <row r="1601" spans="1:4" x14ac:dyDescent="0.2">
      <c r="A1601" s="27" t="s">
        <v>2206</v>
      </c>
      <c r="B1601" s="27" t="s">
        <v>410</v>
      </c>
      <c r="C1601" s="27" t="s">
        <v>890</v>
      </c>
      <c r="D1601" s="27" t="s">
        <v>753</v>
      </c>
    </row>
    <row r="1602" spans="1:4" x14ac:dyDescent="0.2">
      <c r="A1602" s="27"/>
      <c r="B1602" s="27"/>
      <c r="C1602" s="27"/>
      <c r="D1602" s="27" t="s">
        <v>996</v>
      </c>
    </row>
    <row r="1603" spans="1:4" x14ac:dyDescent="0.2">
      <c r="A1603" s="27"/>
      <c r="B1603" s="27"/>
      <c r="C1603" s="27"/>
      <c r="D1603" s="27" t="s">
        <v>666</v>
      </c>
    </row>
    <row r="1604" spans="1:4" x14ac:dyDescent="0.2">
      <c r="A1604" s="27" t="s">
        <v>2207</v>
      </c>
      <c r="B1604" s="27" t="s">
        <v>411</v>
      </c>
      <c r="C1604" s="27" t="s">
        <v>890</v>
      </c>
      <c r="D1604" s="27" t="s">
        <v>753</v>
      </c>
    </row>
    <row r="1605" spans="1:4" x14ac:dyDescent="0.2">
      <c r="A1605" s="27"/>
      <c r="B1605" s="27"/>
      <c r="C1605" s="27"/>
      <c r="D1605" s="27" t="s">
        <v>666</v>
      </c>
    </row>
    <row r="1606" spans="1:4" x14ac:dyDescent="0.2">
      <c r="A1606" s="27" t="s">
        <v>2208</v>
      </c>
      <c r="B1606" s="27" t="s">
        <v>412</v>
      </c>
      <c r="C1606" s="27" t="s">
        <v>890</v>
      </c>
      <c r="D1606" s="27" t="s">
        <v>753</v>
      </c>
    </row>
    <row r="1607" spans="1:4" x14ac:dyDescent="0.2">
      <c r="A1607" s="27"/>
      <c r="B1607" s="27"/>
      <c r="C1607" s="27"/>
      <c r="D1607" s="27" t="s">
        <v>259</v>
      </c>
    </row>
    <row r="1608" spans="1:4" x14ac:dyDescent="0.2">
      <c r="A1608" s="27"/>
      <c r="B1608" s="27"/>
      <c r="C1608" s="27"/>
      <c r="D1608" s="27" t="s">
        <v>666</v>
      </c>
    </row>
    <row r="1609" spans="1:4" x14ac:dyDescent="0.2">
      <c r="A1609" s="27" t="s">
        <v>2209</v>
      </c>
      <c r="B1609" s="27" t="s">
        <v>413</v>
      </c>
      <c r="C1609" s="27" t="s">
        <v>890</v>
      </c>
      <c r="D1609" s="27" t="s">
        <v>753</v>
      </c>
    </row>
    <row r="1610" spans="1:4" x14ac:dyDescent="0.2">
      <c r="A1610" s="27"/>
      <c r="B1610" s="27"/>
      <c r="C1610" s="27"/>
      <c r="D1610" s="27" t="s">
        <v>666</v>
      </c>
    </row>
    <row r="1611" spans="1:4" x14ac:dyDescent="0.2">
      <c r="A1611" s="27" t="s">
        <v>2210</v>
      </c>
      <c r="B1611" s="27" t="s">
        <v>414</v>
      </c>
      <c r="C1611" s="27" t="s">
        <v>890</v>
      </c>
      <c r="D1611" s="27" t="s">
        <v>753</v>
      </c>
    </row>
    <row r="1612" spans="1:4" x14ac:dyDescent="0.2">
      <c r="A1612" s="27"/>
      <c r="B1612" s="27"/>
      <c r="C1612" s="27"/>
      <c r="D1612" s="27" t="s">
        <v>996</v>
      </c>
    </row>
    <row r="1613" spans="1:4" x14ac:dyDescent="0.2">
      <c r="A1613" s="27"/>
      <c r="B1613" s="27"/>
      <c r="C1613" s="27"/>
      <c r="D1613" s="27" t="s">
        <v>666</v>
      </c>
    </row>
    <row r="1614" spans="1:4" x14ac:dyDescent="0.2">
      <c r="A1614" s="27" t="s">
        <v>2211</v>
      </c>
      <c r="B1614" s="27" t="s">
        <v>415</v>
      </c>
      <c r="C1614" s="27" t="s">
        <v>890</v>
      </c>
      <c r="D1614" s="27" t="s">
        <v>753</v>
      </c>
    </row>
    <row r="1615" spans="1:4" x14ac:dyDescent="0.2">
      <c r="A1615" s="27"/>
      <c r="B1615" s="27"/>
      <c r="C1615" s="27"/>
      <c r="D1615" s="27" t="s">
        <v>666</v>
      </c>
    </row>
    <row r="1616" spans="1:4" x14ac:dyDescent="0.2">
      <c r="A1616" s="27" t="s">
        <v>2212</v>
      </c>
      <c r="B1616" s="27" t="s">
        <v>416</v>
      </c>
      <c r="C1616" s="27" t="s">
        <v>890</v>
      </c>
      <c r="D1616" s="27" t="s">
        <v>753</v>
      </c>
    </row>
    <row r="1617" spans="1:4" x14ac:dyDescent="0.2">
      <c r="A1617" s="27"/>
      <c r="B1617" s="27"/>
      <c r="C1617" s="27"/>
      <c r="D1617" s="27" t="s">
        <v>754</v>
      </c>
    </row>
    <row r="1618" spans="1:4" x14ac:dyDescent="0.2">
      <c r="A1618" s="27"/>
      <c r="B1618" s="27"/>
      <c r="C1618" s="27"/>
      <c r="D1618" s="27" t="s">
        <v>259</v>
      </c>
    </row>
    <row r="1619" spans="1:4" x14ac:dyDescent="0.2">
      <c r="A1619" s="27"/>
      <c r="B1619" s="27"/>
      <c r="C1619" s="27"/>
      <c r="D1619" s="27" t="s">
        <v>666</v>
      </c>
    </row>
    <row r="1620" spans="1:4" x14ac:dyDescent="0.2">
      <c r="A1620" s="27" t="s">
        <v>2213</v>
      </c>
      <c r="B1620" s="27" t="s">
        <v>417</v>
      </c>
      <c r="C1620" s="27" t="s">
        <v>890</v>
      </c>
      <c r="D1620" s="27" t="s">
        <v>753</v>
      </c>
    </row>
    <row r="1621" spans="1:4" x14ac:dyDescent="0.2">
      <c r="A1621" s="27"/>
      <c r="B1621" s="27"/>
      <c r="C1621" s="27"/>
      <c r="D1621" s="27" t="s">
        <v>666</v>
      </c>
    </row>
    <row r="1622" spans="1:4" x14ac:dyDescent="0.2">
      <c r="A1622" s="27" t="s">
        <v>2214</v>
      </c>
      <c r="B1622" s="27" t="s">
        <v>418</v>
      </c>
      <c r="C1622" s="27" t="s">
        <v>890</v>
      </c>
      <c r="D1622" s="27" t="s">
        <v>753</v>
      </c>
    </row>
    <row r="1623" spans="1:4" x14ac:dyDescent="0.2">
      <c r="A1623" s="27" t="s">
        <v>2215</v>
      </c>
      <c r="B1623" s="27" t="s">
        <v>419</v>
      </c>
      <c r="C1623" s="27" t="s">
        <v>890</v>
      </c>
      <c r="D1623" s="27" t="s">
        <v>753</v>
      </c>
    </row>
    <row r="1624" spans="1:4" x14ac:dyDescent="0.2">
      <c r="A1624" s="27"/>
      <c r="B1624" s="27"/>
      <c r="C1624" s="27"/>
      <c r="D1624" s="27" t="s">
        <v>666</v>
      </c>
    </row>
    <row r="1625" spans="1:4" x14ac:dyDescent="0.2">
      <c r="A1625" s="27" t="s">
        <v>2216</v>
      </c>
      <c r="B1625" s="27" t="s">
        <v>420</v>
      </c>
      <c r="C1625" s="27" t="s">
        <v>890</v>
      </c>
      <c r="D1625" s="27" t="s">
        <v>753</v>
      </c>
    </row>
    <row r="1626" spans="1:4" x14ac:dyDescent="0.2">
      <c r="A1626" s="27"/>
      <c r="B1626" s="27"/>
      <c r="C1626" s="27"/>
      <c r="D1626" s="27" t="s">
        <v>666</v>
      </c>
    </row>
    <row r="1627" spans="1:4" x14ac:dyDescent="0.2">
      <c r="A1627" s="27" t="s">
        <v>2217</v>
      </c>
      <c r="B1627" s="27" t="s">
        <v>421</v>
      </c>
      <c r="C1627" s="27" t="s">
        <v>890</v>
      </c>
      <c r="D1627" s="27" t="s">
        <v>753</v>
      </c>
    </row>
    <row r="1628" spans="1:4" x14ac:dyDescent="0.2">
      <c r="A1628" s="27"/>
      <c r="B1628" s="27"/>
      <c r="C1628" s="27"/>
      <c r="D1628" s="27" t="s">
        <v>754</v>
      </c>
    </row>
    <row r="1629" spans="1:4" x14ac:dyDescent="0.2">
      <c r="A1629" s="27"/>
      <c r="B1629" s="27"/>
      <c r="C1629" s="27"/>
      <c r="D1629" s="27" t="s">
        <v>259</v>
      </c>
    </row>
    <row r="1630" spans="1:4" x14ac:dyDescent="0.2">
      <c r="A1630" s="27"/>
      <c r="B1630" s="27"/>
      <c r="C1630" s="27"/>
      <c r="D1630" s="27" t="s">
        <v>666</v>
      </c>
    </row>
    <row r="1631" spans="1:4" x14ac:dyDescent="0.2">
      <c r="A1631" s="27" t="s">
        <v>2218</v>
      </c>
      <c r="B1631" s="27" t="s">
        <v>422</v>
      </c>
      <c r="C1631" s="27" t="s">
        <v>890</v>
      </c>
      <c r="D1631" s="27" t="s">
        <v>753</v>
      </c>
    </row>
    <row r="1632" spans="1:4" x14ac:dyDescent="0.2">
      <c r="A1632" s="27"/>
      <c r="B1632" s="27"/>
      <c r="C1632" s="27"/>
      <c r="D1632" s="27" t="s">
        <v>666</v>
      </c>
    </row>
    <row r="1633" spans="1:4" x14ac:dyDescent="0.2">
      <c r="A1633" s="27" t="s">
        <v>2219</v>
      </c>
      <c r="B1633" s="27" t="s">
        <v>620</v>
      </c>
      <c r="C1633" s="27" t="s">
        <v>890</v>
      </c>
      <c r="D1633" s="27" t="s">
        <v>757</v>
      </c>
    </row>
    <row r="1634" spans="1:4" x14ac:dyDescent="0.2">
      <c r="A1634" s="27"/>
      <c r="B1634" s="27"/>
      <c r="C1634" s="27"/>
      <c r="D1634" s="27" t="s">
        <v>753</v>
      </c>
    </row>
    <row r="1635" spans="1:4" x14ac:dyDescent="0.2">
      <c r="A1635" s="27"/>
      <c r="B1635" s="27"/>
      <c r="C1635" s="27"/>
      <c r="D1635" s="27" t="s">
        <v>754</v>
      </c>
    </row>
    <row r="1636" spans="1:4" x14ac:dyDescent="0.2">
      <c r="A1636" s="27"/>
      <c r="B1636" s="27"/>
      <c r="C1636" s="27"/>
      <c r="D1636" s="27" t="s">
        <v>264</v>
      </c>
    </row>
    <row r="1637" spans="1:4" x14ac:dyDescent="0.2">
      <c r="A1637" s="27"/>
      <c r="B1637" s="27"/>
      <c r="C1637" s="27"/>
      <c r="D1637" s="27" t="s">
        <v>666</v>
      </c>
    </row>
    <row r="1638" spans="1:4" x14ac:dyDescent="0.2">
      <c r="A1638" s="27" t="s">
        <v>2220</v>
      </c>
      <c r="B1638" s="27" t="s">
        <v>423</v>
      </c>
      <c r="C1638" s="27" t="s">
        <v>890</v>
      </c>
      <c r="D1638" s="27" t="s">
        <v>753</v>
      </c>
    </row>
    <row r="1639" spans="1:4" x14ac:dyDescent="0.2">
      <c r="A1639" s="27"/>
      <c r="B1639" s="27"/>
      <c r="C1639" s="27"/>
      <c r="D1639" s="27" t="s">
        <v>754</v>
      </c>
    </row>
    <row r="1640" spans="1:4" x14ac:dyDescent="0.2">
      <c r="A1640" s="27"/>
      <c r="B1640" s="27"/>
      <c r="C1640" s="27"/>
      <c r="D1640" s="27" t="s">
        <v>666</v>
      </c>
    </row>
    <row r="1641" spans="1:4" x14ac:dyDescent="0.2">
      <c r="A1641" s="27" t="s">
        <v>2221</v>
      </c>
      <c r="B1641" s="27" t="s">
        <v>915</v>
      </c>
      <c r="C1641" s="27" t="s">
        <v>890</v>
      </c>
      <c r="D1641" s="27" t="s">
        <v>757</v>
      </c>
    </row>
    <row r="1642" spans="1:4" x14ac:dyDescent="0.2">
      <c r="A1642" s="27"/>
      <c r="B1642" s="27"/>
      <c r="C1642" s="27"/>
      <c r="D1642" s="27" t="s">
        <v>753</v>
      </c>
    </row>
    <row r="1643" spans="1:4" x14ac:dyDescent="0.2">
      <c r="A1643" s="27"/>
      <c r="B1643" s="27"/>
      <c r="C1643" s="27"/>
      <c r="D1643" s="27" t="s">
        <v>264</v>
      </c>
    </row>
    <row r="1644" spans="1:4" x14ac:dyDescent="0.2">
      <c r="A1644" s="27"/>
      <c r="B1644" s="27"/>
      <c r="C1644" s="27"/>
      <c r="D1644" s="27" t="s">
        <v>666</v>
      </c>
    </row>
    <row r="1645" spans="1:4" x14ac:dyDescent="0.2">
      <c r="A1645" s="27" t="s">
        <v>2222</v>
      </c>
      <c r="B1645" s="27" t="s">
        <v>916</v>
      </c>
      <c r="C1645" s="27" t="s">
        <v>890</v>
      </c>
      <c r="D1645" s="27" t="s">
        <v>757</v>
      </c>
    </row>
    <row r="1646" spans="1:4" x14ac:dyDescent="0.2">
      <c r="A1646" s="27"/>
      <c r="B1646" s="27"/>
      <c r="C1646" s="27"/>
      <c r="D1646" s="27" t="s">
        <v>753</v>
      </c>
    </row>
    <row r="1647" spans="1:4" x14ac:dyDescent="0.2">
      <c r="A1647" s="27"/>
      <c r="B1647" s="27"/>
      <c r="C1647" s="27"/>
      <c r="D1647" s="27" t="s">
        <v>264</v>
      </c>
    </row>
    <row r="1648" spans="1:4" x14ac:dyDescent="0.2">
      <c r="A1648" s="27"/>
      <c r="B1648" s="27"/>
      <c r="C1648" s="27"/>
      <c r="D1648" s="27" t="s">
        <v>996</v>
      </c>
    </row>
    <row r="1649" spans="1:4" x14ac:dyDescent="0.2">
      <c r="A1649" s="27"/>
      <c r="B1649" s="27"/>
      <c r="C1649" s="27"/>
      <c r="D1649" s="27" t="s">
        <v>666</v>
      </c>
    </row>
    <row r="1650" spans="1:4" x14ac:dyDescent="0.2">
      <c r="A1650" s="27" t="s">
        <v>2223</v>
      </c>
      <c r="B1650" s="27" t="s">
        <v>914</v>
      </c>
      <c r="C1650" s="27" t="s">
        <v>890</v>
      </c>
      <c r="D1650" s="27" t="s">
        <v>757</v>
      </c>
    </row>
    <row r="1651" spans="1:4" x14ac:dyDescent="0.2">
      <c r="A1651" s="27"/>
      <c r="B1651" s="27"/>
      <c r="C1651" s="27"/>
      <c r="D1651" s="27" t="s">
        <v>753</v>
      </c>
    </row>
    <row r="1652" spans="1:4" x14ac:dyDescent="0.2">
      <c r="A1652" s="27"/>
      <c r="B1652" s="27"/>
      <c r="C1652" s="27"/>
      <c r="D1652" s="27" t="s">
        <v>264</v>
      </c>
    </row>
    <row r="1653" spans="1:4" x14ac:dyDescent="0.2">
      <c r="A1653" s="27"/>
      <c r="B1653" s="27"/>
      <c r="C1653" s="27"/>
      <c r="D1653" s="27" t="s">
        <v>996</v>
      </c>
    </row>
    <row r="1654" spans="1:4" x14ac:dyDescent="0.2">
      <c r="A1654" s="27"/>
      <c r="B1654" s="27"/>
      <c r="C1654" s="27"/>
      <c r="D1654" s="27" t="s">
        <v>666</v>
      </c>
    </row>
    <row r="1655" spans="1:4" x14ac:dyDescent="0.2">
      <c r="A1655" s="27" t="s">
        <v>2224</v>
      </c>
      <c r="B1655" s="27" t="s">
        <v>917</v>
      </c>
      <c r="C1655" s="27" t="s">
        <v>890</v>
      </c>
      <c r="D1655" s="27" t="s">
        <v>757</v>
      </c>
    </row>
    <row r="1656" spans="1:4" x14ac:dyDescent="0.2">
      <c r="A1656" s="27"/>
      <c r="B1656" s="27"/>
      <c r="C1656" s="27"/>
      <c r="D1656" s="27" t="s">
        <v>753</v>
      </c>
    </row>
    <row r="1657" spans="1:4" x14ac:dyDescent="0.2">
      <c r="A1657" s="27"/>
      <c r="B1657" s="27"/>
      <c r="C1657" s="27"/>
      <c r="D1657" s="27" t="s">
        <v>264</v>
      </c>
    </row>
    <row r="1658" spans="1:4" x14ac:dyDescent="0.2">
      <c r="A1658" s="27"/>
      <c r="B1658" s="27"/>
      <c r="C1658" s="27"/>
      <c r="D1658" s="27" t="s">
        <v>996</v>
      </c>
    </row>
    <row r="1659" spans="1:4" x14ac:dyDescent="0.2">
      <c r="A1659" s="27"/>
      <c r="B1659" s="27"/>
      <c r="C1659" s="27"/>
      <c r="D1659" s="27" t="s">
        <v>666</v>
      </c>
    </row>
    <row r="1660" spans="1:4" x14ac:dyDescent="0.2">
      <c r="A1660" s="27" t="s">
        <v>2225</v>
      </c>
      <c r="B1660" s="27" t="s">
        <v>16</v>
      </c>
      <c r="C1660" s="27" t="s">
        <v>890</v>
      </c>
      <c r="D1660" s="27" t="s">
        <v>757</v>
      </c>
    </row>
    <row r="1661" spans="1:4" x14ac:dyDescent="0.2">
      <c r="A1661" s="27"/>
      <c r="B1661" s="27"/>
      <c r="C1661" s="27"/>
      <c r="D1661" s="27" t="s">
        <v>753</v>
      </c>
    </row>
    <row r="1662" spans="1:4" x14ac:dyDescent="0.2">
      <c r="A1662" s="27" t="s">
        <v>2226</v>
      </c>
      <c r="B1662" s="27" t="s">
        <v>911</v>
      </c>
      <c r="C1662" s="27" t="s">
        <v>890</v>
      </c>
      <c r="D1662" s="27" t="s">
        <v>757</v>
      </c>
    </row>
    <row r="1663" spans="1:4" x14ac:dyDescent="0.2">
      <c r="A1663" s="27"/>
      <c r="B1663" s="27"/>
      <c r="C1663" s="27"/>
      <c r="D1663" s="27" t="s">
        <v>753</v>
      </c>
    </row>
    <row r="1664" spans="1:4" x14ac:dyDescent="0.2">
      <c r="A1664" s="27" t="s">
        <v>2254</v>
      </c>
      <c r="B1664" s="27" t="s">
        <v>524</v>
      </c>
      <c r="C1664" s="27" t="s">
        <v>890</v>
      </c>
      <c r="D1664" s="27" t="s">
        <v>757</v>
      </c>
    </row>
    <row r="1665" spans="1:4" x14ac:dyDescent="0.2">
      <c r="A1665" s="27"/>
      <c r="B1665" s="27"/>
      <c r="C1665" s="27"/>
      <c r="D1665" s="27" t="s">
        <v>753</v>
      </c>
    </row>
    <row r="1666" spans="1:4" x14ac:dyDescent="0.2">
      <c r="A1666" s="27"/>
      <c r="B1666" s="27"/>
      <c r="C1666" s="27"/>
      <c r="D1666" s="27" t="s">
        <v>264</v>
      </c>
    </row>
    <row r="1667" spans="1:4" x14ac:dyDescent="0.2">
      <c r="A1667" s="27"/>
      <c r="B1667" s="27"/>
      <c r="C1667" s="27"/>
      <c r="D1667" s="27" t="s">
        <v>996</v>
      </c>
    </row>
    <row r="1668" spans="1:4" x14ac:dyDescent="0.2">
      <c r="A1668" s="27"/>
      <c r="B1668" s="27"/>
      <c r="C1668" s="27"/>
      <c r="D1668" s="27" t="s">
        <v>666</v>
      </c>
    </row>
    <row r="1669" spans="1:4" x14ac:dyDescent="0.2">
      <c r="A1669" s="27" t="s">
        <v>1836</v>
      </c>
      <c r="B1669" s="27" t="s">
        <v>933</v>
      </c>
      <c r="C1669" s="27" t="s">
        <v>890</v>
      </c>
      <c r="D1669" s="27" t="s">
        <v>753</v>
      </c>
    </row>
    <row r="1670" spans="1:4" x14ac:dyDescent="0.2">
      <c r="A1670" s="27"/>
      <c r="B1670" s="27"/>
      <c r="C1670" s="27"/>
      <c r="D1670" s="27" t="s">
        <v>264</v>
      </c>
    </row>
    <row r="1671" spans="1:4" x14ac:dyDescent="0.2">
      <c r="A1671" s="27" t="s">
        <v>1874</v>
      </c>
      <c r="B1671" s="27" t="s">
        <v>1353</v>
      </c>
      <c r="C1671" s="27" t="s">
        <v>890</v>
      </c>
      <c r="D1671" s="27" t="s">
        <v>264</v>
      </c>
    </row>
    <row r="1672" spans="1:4" x14ac:dyDescent="0.2">
      <c r="A1672" s="27" t="s">
        <v>3068</v>
      </c>
      <c r="B1672" s="27" t="s">
        <v>3069</v>
      </c>
      <c r="C1672" s="27" t="s">
        <v>890</v>
      </c>
      <c r="D1672" s="27" t="s">
        <v>264</v>
      </c>
    </row>
    <row r="1673" spans="1:4" x14ac:dyDescent="0.2">
      <c r="A1673" s="27" t="s">
        <v>1803</v>
      </c>
      <c r="B1673" s="27" t="s">
        <v>932</v>
      </c>
      <c r="C1673" s="27" t="s">
        <v>890</v>
      </c>
      <c r="D1673" s="27" t="s">
        <v>753</v>
      </c>
    </row>
    <row r="1674" spans="1:4" x14ac:dyDescent="0.2">
      <c r="A1674" s="27"/>
      <c r="B1674" s="27"/>
      <c r="C1674" s="27"/>
      <c r="D1674" s="27" t="s">
        <v>264</v>
      </c>
    </row>
    <row r="1675" spans="1:4" x14ac:dyDescent="0.2">
      <c r="A1675" s="27" t="s">
        <v>1894</v>
      </c>
      <c r="B1675" s="27" t="s">
        <v>8</v>
      </c>
      <c r="C1675" s="27" t="s">
        <v>890</v>
      </c>
      <c r="D1675" s="27" t="s">
        <v>754</v>
      </c>
    </row>
    <row r="1676" spans="1:4" x14ac:dyDescent="0.2">
      <c r="A1676" s="27"/>
      <c r="B1676" s="27"/>
      <c r="C1676" s="27"/>
      <c r="D1676" s="27" t="s">
        <v>264</v>
      </c>
    </row>
    <row r="1677" spans="1:4" x14ac:dyDescent="0.2">
      <c r="A1677" s="27" t="s">
        <v>1891</v>
      </c>
      <c r="B1677" s="27" t="s">
        <v>9</v>
      </c>
      <c r="C1677" s="27" t="s">
        <v>890</v>
      </c>
      <c r="D1677" s="27" t="s">
        <v>754</v>
      </c>
    </row>
    <row r="1678" spans="1:4" x14ac:dyDescent="0.2">
      <c r="A1678" s="27"/>
      <c r="B1678" s="27"/>
      <c r="C1678" s="27"/>
      <c r="D1678" s="27" t="s">
        <v>264</v>
      </c>
    </row>
    <row r="1679" spans="1:4" x14ac:dyDescent="0.2">
      <c r="A1679" s="27" t="s">
        <v>1892</v>
      </c>
      <c r="B1679" s="27" t="s">
        <v>10</v>
      </c>
      <c r="C1679" s="27" t="s">
        <v>890</v>
      </c>
      <c r="D1679" s="27" t="s">
        <v>754</v>
      </c>
    </row>
    <row r="1680" spans="1:4" x14ac:dyDescent="0.2">
      <c r="A1680" s="27"/>
      <c r="B1680" s="27"/>
      <c r="C1680" s="27"/>
      <c r="D1680" s="27" t="s">
        <v>264</v>
      </c>
    </row>
    <row r="1681" spans="1:4" x14ac:dyDescent="0.2">
      <c r="A1681" s="27" t="s">
        <v>2646</v>
      </c>
      <c r="B1681" s="27" t="s">
        <v>787</v>
      </c>
      <c r="C1681" s="27" t="s">
        <v>891</v>
      </c>
      <c r="D1681" s="27" t="s">
        <v>259</v>
      </c>
    </row>
    <row r="1682" spans="1:4" x14ac:dyDescent="0.2">
      <c r="A1682" s="27" t="s">
        <v>2627</v>
      </c>
      <c r="B1682" s="27" t="s">
        <v>910</v>
      </c>
      <c r="C1682" s="27" t="s">
        <v>891</v>
      </c>
      <c r="D1682" s="27" t="s">
        <v>259</v>
      </c>
    </row>
    <row r="1683" spans="1:4" x14ac:dyDescent="0.2">
      <c r="A1683" s="27" t="s">
        <v>2673</v>
      </c>
      <c r="B1683" s="27" t="s">
        <v>909</v>
      </c>
      <c r="C1683" s="27" t="s">
        <v>891</v>
      </c>
      <c r="D1683" s="27" t="s">
        <v>264</v>
      </c>
    </row>
    <row r="1684" spans="1:4" x14ac:dyDescent="0.2">
      <c r="A1684" s="27"/>
      <c r="B1684" s="27"/>
      <c r="C1684" s="27"/>
      <c r="D1684" s="27" t="s">
        <v>259</v>
      </c>
    </row>
    <row r="1685" spans="1:4" x14ac:dyDescent="0.2">
      <c r="A1685" s="27" t="s">
        <v>2572</v>
      </c>
      <c r="B1685" s="27" t="s">
        <v>525</v>
      </c>
      <c r="C1685" s="27" t="s">
        <v>891</v>
      </c>
      <c r="D1685" s="27" t="s">
        <v>753</v>
      </c>
    </row>
    <row r="1686" spans="1:4" x14ac:dyDescent="0.2">
      <c r="A1686" s="27"/>
      <c r="B1686" s="27"/>
      <c r="C1686" s="27"/>
      <c r="D1686" s="27" t="s">
        <v>264</v>
      </c>
    </row>
    <row r="1687" spans="1:4" x14ac:dyDescent="0.2">
      <c r="A1687" s="27"/>
      <c r="B1687" s="27"/>
      <c r="C1687" s="27"/>
      <c r="D1687" s="27" t="s">
        <v>259</v>
      </c>
    </row>
    <row r="1688" spans="1:4" x14ac:dyDescent="0.2">
      <c r="A1688" s="27" t="s">
        <v>2674</v>
      </c>
      <c r="B1688" s="27" t="s">
        <v>1485</v>
      </c>
      <c r="C1688" s="27" t="s">
        <v>891</v>
      </c>
      <c r="D1688" s="27" t="s">
        <v>259</v>
      </c>
    </row>
    <row r="1689" spans="1:4" x14ac:dyDescent="0.2">
      <c r="A1689" s="27" t="s">
        <v>2661</v>
      </c>
      <c r="B1689" s="27" t="s">
        <v>1486</v>
      </c>
      <c r="C1689" s="27" t="s">
        <v>891</v>
      </c>
      <c r="D1689" s="27" t="s">
        <v>259</v>
      </c>
    </row>
    <row r="1690" spans="1:4" x14ac:dyDescent="0.2">
      <c r="A1690" s="27" t="s">
        <v>2573</v>
      </c>
      <c r="B1690" s="27" t="s">
        <v>526</v>
      </c>
      <c r="C1690" s="27" t="s">
        <v>891</v>
      </c>
      <c r="D1690" s="27" t="s">
        <v>757</v>
      </c>
    </row>
    <row r="1691" spans="1:4" x14ac:dyDescent="0.2">
      <c r="A1691" s="27"/>
      <c r="B1691" s="27"/>
      <c r="C1691" s="27"/>
      <c r="D1691" s="27" t="s">
        <v>753</v>
      </c>
    </row>
    <row r="1692" spans="1:4" x14ac:dyDescent="0.2">
      <c r="A1692" s="27"/>
      <c r="B1692" s="27"/>
      <c r="C1692" s="27"/>
      <c r="D1692" s="27" t="s">
        <v>264</v>
      </c>
    </row>
    <row r="1693" spans="1:4" x14ac:dyDescent="0.2">
      <c r="A1693" s="27"/>
      <c r="B1693" s="27"/>
      <c r="C1693" s="27"/>
      <c r="D1693" s="27" t="s">
        <v>259</v>
      </c>
    </row>
    <row r="1694" spans="1:4" x14ac:dyDescent="0.2">
      <c r="A1694" s="27" t="s">
        <v>2562</v>
      </c>
      <c r="B1694" s="27" t="s">
        <v>528</v>
      </c>
      <c r="C1694" s="27" t="s">
        <v>891</v>
      </c>
      <c r="D1694" s="27" t="s">
        <v>754</v>
      </c>
    </row>
    <row r="1695" spans="1:4" x14ac:dyDescent="0.2">
      <c r="A1695" s="27"/>
      <c r="B1695" s="27"/>
      <c r="C1695" s="27"/>
      <c r="D1695" s="27" t="s">
        <v>259</v>
      </c>
    </row>
    <row r="1696" spans="1:4" x14ac:dyDescent="0.2">
      <c r="A1696" s="27" t="s">
        <v>2561</v>
      </c>
      <c r="B1696" s="27" t="s">
        <v>527</v>
      </c>
      <c r="C1696" s="27" t="s">
        <v>891</v>
      </c>
      <c r="D1696" s="27" t="s">
        <v>754</v>
      </c>
    </row>
    <row r="1697" spans="1:4" x14ac:dyDescent="0.2">
      <c r="A1697" s="27"/>
      <c r="B1697" s="27"/>
      <c r="C1697" s="27"/>
      <c r="D1697" s="27" t="s">
        <v>259</v>
      </c>
    </row>
    <row r="1698" spans="1:4" x14ac:dyDescent="0.2">
      <c r="A1698" s="27" t="s">
        <v>2614</v>
      </c>
      <c r="B1698" s="27" t="s">
        <v>789</v>
      </c>
      <c r="C1698" s="27" t="s">
        <v>891</v>
      </c>
      <c r="D1698" s="27" t="s">
        <v>753</v>
      </c>
    </row>
    <row r="1699" spans="1:4" x14ac:dyDescent="0.2">
      <c r="A1699" s="27"/>
      <c r="B1699" s="27"/>
      <c r="C1699" s="27"/>
      <c r="D1699" s="27" t="s">
        <v>259</v>
      </c>
    </row>
    <row r="1700" spans="1:4" x14ac:dyDescent="0.2">
      <c r="A1700" s="27" t="s">
        <v>2626</v>
      </c>
      <c r="B1700" s="27" t="s">
        <v>973</v>
      </c>
      <c r="C1700" s="27" t="s">
        <v>891</v>
      </c>
      <c r="D1700" s="27" t="s">
        <v>753</v>
      </c>
    </row>
    <row r="1701" spans="1:4" x14ac:dyDescent="0.2">
      <c r="A1701" s="27"/>
      <c r="B1701" s="27"/>
      <c r="C1701" s="27"/>
      <c r="D1701" s="27" t="s">
        <v>259</v>
      </c>
    </row>
    <row r="1702" spans="1:4" x14ac:dyDescent="0.2">
      <c r="A1702" s="27" t="s">
        <v>2580</v>
      </c>
      <c r="B1702" s="27" t="s">
        <v>788</v>
      </c>
      <c r="C1702" s="27" t="s">
        <v>891</v>
      </c>
      <c r="D1702" s="27" t="s">
        <v>753</v>
      </c>
    </row>
    <row r="1703" spans="1:4" x14ac:dyDescent="0.2">
      <c r="A1703" s="27"/>
      <c r="B1703" s="27"/>
      <c r="C1703" s="27"/>
      <c r="D1703" s="27" t="s">
        <v>754</v>
      </c>
    </row>
    <row r="1704" spans="1:4" x14ac:dyDescent="0.2">
      <c r="A1704" s="27"/>
      <c r="B1704" s="27"/>
      <c r="C1704" s="27"/>
      <c r="D1704" s="27" t="s">
        <v>259</v>
      </c>
    </row>
    <row r="1705" spans="1:4" x14ac:dyDescent="0.2">
      <c r="A1705" s="27"/>
      <c r="B1705" s="27"/>
      <c r="C1705" s="27"/>
      <c r="D1705" s="27" t="s">
        <v>1616</v>
      </c>
    </row>
    <row r="1706" spans="1:4" x14ac:dyDescent="0.2">
      <c r="A1706" s="27" t="s">
        <v>2571</v>
      </c>
      <c r="B1706" s="27" t="s">
        <v>529</v>
      </c>
      <c r="C1706" s="27" t="s">
        <v>891</v>
      </c>
      <c r="D1706" s="27" t="s">
        <v>753</v>
      </c>
    </row>
    <row r="1707" spans="1:4" x14ac:dyDescent="0.2">
      <c r="A1707" s="27"/>
      <c r="B1707" s="27"/>
      <c r="C1707" s="27"/>
      <c r="D1707" s="27" t="s">
        <v>754</v>
      </c>
    </row>
    <row r="1708" spans="1:4" x14ac:dyDescent="0.2">
      <c r="A1708" s="27"/>
      <c r="B1708" s="27"/>
      <c r="C1708" s="27"/>
      <c r="D1708" s="27" t="s">
        <v>755</v>
      </c>
    </row>
    <row r="1709" spans="1:4" x14ac:dyDescent="0.2">
      <c r="A1709" s="27"/>
      <c r="B1709" s="27"/>
      <c r="C1709" s="27"/>
      <c r="D1709" s="27" t="s">
        <v>259</v>
      </c>
    </row>
    <row r="1710" spans="1:4" x14ac:dyDescent="0.2">
      <c r="A1710" s="27"/>
      <c r="B1710" s="27"/>
      <c r="C1710" s="27"/>
      <c r="D1710" s="27" t="s">
        <v>1616</v>
      </c>
    </row>
    <row r="1711" spans="1:4" x14ac:dyDescent="0.2">
      <c r="A1711" s="27" t="s">
        <v>2620</v>
      </c>
      <c r="B1711" s="27" t="s">
        <v>580</v>
      </c>
      <c r="C1711" s="27" t="s">
        <v>891</v>
      </c>
      <c r="D1711" s="27" t="s">
        <v>753</v>
      </c>
    </row>
    <row r="1712" spans="1:4" x14ac:dyDescent="0.2">
      <c r="A1712" s="27"/>
      <c r="B1712" s="27"/>
      <c r="C1712" s="27"/>
      <c r="D1712" s="27" t="s">
        <v>259</v>
      </c>
    </row>
    <row r="1713" spans="1:4" x14ac:dyDescent="0.2">
      <c r="A1713" s="27" t="s">
        <v>2633</v>
      </c>
      <c r="B1713" s="27" t="s">
        <v>1760</v>
      </c>
      <c r="C1713" s="27" t="s">
        <v>891</v>
      </c>
      <c r="D1713" s="27" t="s">
        <v>259</v>
      </c>
    </row>
    <row r="1714" spans="1:4" x14ac:dyDescent="0.2">
      <c r="A1714" s="27" t="s">
        <v>2667</v>
      </c>
      <c r="B1714" s="27" t="s">
        <v>1761</v>
      </c>
      <c r="C1714" s="27" t="s">
        <v>891</v>
      </c>
      <c r="D1714" s="27" t="s">
        <v>259</v>
      </c>
    </row>
    <row r="1715" spans="1:4" x14ac:dyDescent="0.2">
      <c r="A1715" s="27" t="s">
        <v>2589</v>
      </c>
      <c r="B1715" s="27" t="s">
        <v>581</v>
      </c>
      <c r="C1715" s="27" t="s">
        <v>891</v>
      </c>
      <c r="D1715" s="27" t="s">
        <v>753</v>
      </c>
    </row>
    <row r="1716" spans="1:4" x14ac:dyDescent="0.2">
      <c r="A1716" s="27"/>
      <c r="B1716" s="27"/>
      <c r="C1716" s="27"/>
      <c r="D1716" s="27" t="s">
        <v>264</v>
      </c>
    </row>
    <row r="1717" spans="1:4" x14ac:dyDescent="0.2">
      <c r="A1717" s="27"/>
      <c r="B1717" s="27"/>
      <c r="C1717" s="27"/>
      <c r="D1717" s="27" t="s">
        <v>259</v>
      </c>
    </row>
    <row r="1718" spans="1:4" x14ac:dyDescent="0.2">
      <c r="A1718" s="27" t="s">
        <v>2582</v>
      </c>
      <c r="B1718" s="27" t="s">
        <v>582</v>
      </c>
      <c r="C1718" s="27" t="s">
        <v>891</v>
      </c>
      <c r="D1718" s="27" t="s">
        <v>259</v>
      </c>
    </row>
    <row r="1719" spans="1:4" x14ac:dyDescent="0.2">
      <c r="A1719" s="27" t="s">
        <v>2585</v>
      </c>
      <c r="B1719" s="27" t="s">
        <v>302</v>
      </c>
      <c r="C1719" s="27" t="s">
        <v>891</v>
      </c>
      <c r="D1719" s="27" t="s">
        <v>753</v>
      </c>
    </row>
    <row r="1720" spans="1:4" x14ac:dyDescent="0.2">
      <c r="A1720" s="27"/>
      <c r="B1720" s="27"/>
      <c r="C1720" s="27"/>
      <c r="D1720" s="27" t="s">
        <v>259</v>
      </c>
    </row>
    <row r="1721" spans="1:4" x14ac:dyDescent="0.2">
      <c r="A1721" s="27" t="s">
        <v>2622</v>
      </c>
      <c r="B1721" s="27" t="s">
        <v>209</v>
      </c>
      <c r="C1721" s="27" t="s">
        <v>891</v>
      </c>
      <c r="D1721" s="27" t="s">
        <v>753</v>
      </c>
    </row>
    <row r="1722" spans="1:4" x14ac:dyDescent="0.2">
      <c r="A1722" s="27"/>
      <c r="B1722" s="27"/>
      <c r="C1722" s="27"/>
      <c r="D1722" s="27" t="s">
        <v>259</v>
      </c>
    </row>
    <row r="1723" spans="1:4" x14ac:dyDescent="0.2">
      <c r="A1723" s="27" t="s">
        <v>2565</v>
      </c>
      <c r="B1723" s="27" t="s">
        <v>560</v>
      </c>
      <c r="C1723" s="27" t="s">
        <v>891</v>
      </c>
      <c r="D1723" s="27" t="s">
        <v>753</v>
      </c>
    </row>
    <row r="1724" spans="1:4" x14ac:dyDescent="0.2">
      <c r="A1724" s="27"/>
      <c r="B1724" s="27"/>
      <c r="C1724" s="27"/>
      <c r="D1724" s="27" t="s">
        <v>755</v>
      </c>
    </row>
    <row r="1725" spans="1:4" x14ac:dyDescent="0.2">
      <c r="A1725" s="27"/>
      <c r="B1725" s="27"/>
      <c r="C1725" s="27"/>
      <c r="D1725" s="27" t="s">
        <v>259</v>
      </c>
    </row>
    <row r="1726" spans="1:4" x14ac:dyDescent="0.2">
      <c r="A1726" s="27"/>
      <c r="B1726" s="27"/>
      <c r="C1726" s="27"/>
      <c r="D1726" s="27" t="s">
        <v>1616</v>
      </c>
    </row>
    <row r="1727" spans="1:4" x14ac:dyDescent="0.2">
      <c r="A1727" s="27" t="s">
        <v>2574</v>
      </c>
      <c r="B1727" s="27" t="s">
        <v>663</v>
      </c>
      <c r="C1727" s="27" t="s">
        <v>891</v>
      </c>
      <c r="D1727" s="27" t="s">
        <v>753</v>
      </c>
    </row>
    <row r="1728" spans="1:4" x14ac:dyDescent="0.2">
      <c r="A1728" s="27"/>
      <c r="B1728" s="27"/>
      <c r="C1728" s="27"/>
      <c r="D1728" s="27" t="s">
        <v>755</v>
      </c>
    </row>
    <row r="1729" spans="1:4" x14ac:dyDescent="0.2">
      <c r="A1729" s="27"/>
      <c r="B1729" s="27"/>
      <c r="C1729" s="27"/>
      <c r="D1729" s="27" t="s">
        <v>1616</v>
      </c>
    </row>
    <row r="1730" spans="1:4" x14ac:dyDescent="0.2">
      <c r="A1730" s="27" t="s">
        <v>2567</v>
      </c>
      <c r="B1730" s="27" t="s">
        <v>161</v>
      </c>
      <c r="C1730" s="27" t="s">
        <v>891</v>
      </c>
      <c r="D1730" s="27" t="s">
        <v>753</v>
      </c>
    </row>
    <row r="1731" spans="1:4" x14ac:dyDescent="0.2">
      <c r="A1731" s="27"/>
      <c r="B1731" s="27"/>
      <c r="C1731" s="27"/>
      <c r="D1731" s="27" t="s">
        <v>754</v>
      </c>
    </row>
    <row r="1732" spans="1:4" x14ac:dyDescent="0.2">
      <c r="A1732" s="27"/>
      <c r="B1732" s="27"/>
      <c r="C1732" s="27"/>
      <c r="D1732" s="27" t="s">
        <v>755</v>
      </c>
    </row>
    <row r="1733" spans="1:4" x14ac:dyDescent="0.2">
      <c r="A1733" s="27"/>
      <c r="B1733" s="27"/>
      <c r="C1733" s="27"/>
      <c r="D1733" s="27" t="s">
        <v>259</v>
      </c>
    </row>
    <row r="1734" spans="1:4" x14ac:dyDescent="0.2">
      <c r="A1734" s="27"/>
      <c r="B1734" s="27"/>
      <c r="C1734" s="27"/>
      <c r="D1734" s="27" t="s">
        <v>1616</v>
      </c>
    </row>
    <row r="1735" spans="1:4" x14ac:dyDescent="0.2">
      <c r="A1735" s="27" t="s">
        <v>2659</v>
      </c>
      <c r="B1735" s="27" t="s">
        <v>664</v>
      </c>
      <c r="C1735" s="27" t="s">
        <v>891</v>
      </c>
      <c r="D1735" s="27" t="s">
        <v>755</v>
      </c>
    </row>
    <row r="1736" spans="1:4" x14ac:dyDescent="0.2">
      <c r="A1736" s="27"/>
      <c r="B1736" s="27"/>
      <c r="C1736" s="27"/>
      <c r="D1736" s="27" t="s">
        <v>264</v>
      </c>
    </row>
    <row r="1737" spans="1:4" x14ac:dyDescent="0.2">
      <c r="A1737" s="27" t="s">
        <v>2645</v>
      </c>
      <c r="B1737" s="27" t="s">
        <v>583</v>
      </c>
      <c r="C1737" s="27" t="s">
        <v>891</v>
      </c>
      <c r="D1737" s="27" t="s">
        <v>753</v>
      </c>
    </row>
    <row r="1738" spans="1:4" x14ac:dyDescent="0.2">
      <c r="A1738" s="27"/>
      <c r="B1738" s="27"/>
      <c r="C1738" s="27"/>
      <c r="D1738" s="27" t="s">
        <v>264</v>
      </c>
    </row>
    <row r="1739" spans="1:4" x14ac:dyDescent="0.2">
      <c r="A1739" s="27"/>
      <c r="B1739" s="27"/>
      <c r="C1739" s="27"/>
      <c r="D1739" s="27" t="s">
        <v>259</v>
      </c>
    </row>
    <row r="1740" spans="1:4" x14ac:dyDescent="0.2">
      <c r="A1740" s="27" t="s">
        <v>2603</v>
      </c>
      <c r="B1740" s="27" t="s">
        <v>584</v>
      </c>
      <c r="C1740" s="27" t="s">
        <v>891</v>
      </c>
      <c r="D1740" s="27" t="s">
        <v>753</v>
      </c>
    </row>
    <row r="1741" spans="1:4" x14ac:dyDescent="0.2">
      <c r="A1741" s="27"/>
      <c r="B1741" s="27"/>
      <c r="C1741" s="27"/>
      <c r="D1741" s="27" t="s">
        <v>264</v>
      </c>
    </row>
    <row r="1742" spans="1:4" x14ac:dyDescent="0.2">
      <c r="A1742" s="27"/>
      <c r="B1742" s="27"/>
      <c r="C1742" s="27"/>
      <c r="D1742" s="27" t="s">
        <v>259</v>
      </c>
    </row>
    <row r="1743" spans="1:4" x14ac:dyDescent="0.2">
      <c r="A1743" s="27" t="s">
        <v>2577</v>
      </c>
      <c r="B1743" s="27" t="s">
        <v>585</v>
      </c>
      <c r="C1743" s="27" t="s">
        <v>891</v>
      </c>
      <c r="D1743" s="27" t="s">
        <v>753</v>
      </c>
    </row>
    <row r="1744" spans="1:4" x14ac:dyDescent="0.2">
      <c r="A1744" s="27"/>
      <c r="B1744" s="27"/>
      <c r="C1744" s="27"/>
      <c r="D1744" s="27" t="s">
        <v>264</v>
      </c>
    </row>
    <row r="1745" spans="1:4" x14ac:dyDescent="0.2">
      <c r="A1745" s="27"/>
      <c r="B1745" s="27"/>
      <c r="C1745" s="27"/>
      <c r="D1745" s="27" t="s">
        <v>259</v>
      </c>
    </row>
    <row r="1746" spans="1:4" x14ac:dyDescent="0.2">
      <c r="A1746" s="27" t="s">
        <v>2650</v>
      </c>
      <c r="B1746" s="27" t="s">
        <v>586</v>
      </c>
      <c r="C1746" s="27" t="s">
        <v>891</v>
      </c>
      <c r="D1746" s="27" t="s">
        <v>753</v>
      </c>
    </row>
    <row r="1747" spans="1:4" x14ac:dyDescent="0.2">
      <c r="A1747" s="27"/>
      <c r="B1747" s="27"/>
      <c r="C1747" s="27"/>
      <c r="D1747" s="27" t="s">
        <v>264</v>
      </c>
    </row>
    <row r="1748" spans="1:4" x14ac:dyDescent="0.2">
      <c r="A1748" s="27"/>
      <c r="B1748" s="27"/>
      <c r="C1748" s="27"/>
      <c r="D1748" s="27" t="s">
        <v>259</v>
      </c>
    </row>
    <row r="1749" spans="1:4" x14ac:dyDescent="0.2">
      <c r="A1749" s="27" t="s">
        <v>2595</v>
      </c>
      <c r="B1749" s="27" t="s">
        <v>587</v>
      </c>
      <c r="C1749" s="27" t="s">
        <v>891</v>
      </c>
      <c r="D1749" s="27" t="s">
        <v>753</v>
      </c>
    </row>
    <row r="1750" spans="1:4" x14ac:dyDescent="0.2">
      <c r="A1750" s="27"/>
      <c r="B1750" s="27"/>
      <c r="C1750" s="27"/>
      <c r="D1750" s="27" t="s">
        <v>264</v>
      </c>
    </row>
    <row r="1751" spans="1:4" x14ac:dyDescent="0.2">
      <c r="A1751" s="27"/>
      <c r="B1751" s="27"/>
      <c r="C1751" s="27"/>
      <c r="D1751" s="27" t="s">
        <v>259</v>
      </c>
    </row>
    <row r="1752" spans="1:4" x14ac:dyDescent="0.2">
      <c r="A1752" s="27" t="s">
        <v>2594</v>
      </c>
      <c r="B1752" s="27" t="s">
        <v>588</v>
      </c>
      <c r="C1752" s="27" t="s">
        <v>891</v>
      </c>
      <c r="D1752" s="27" t="s">
        <v>753</v>
      </c>
    </row>
    <row r="1753" spans="1:4" x14ac:dyDescent="0.2">
      <c r="A1753" s="27"/>
      <c r="B1753" s="27"/>
      <c r="C1753" s="27"/>
      <c r="D1753" s="27" t="s">
        <v>264</v>
      </c>
    </row>
    <row r="1754" spans="1:4" x14ac:dyDescent="0.2">
      <c r="A1754" s="27"/>
      <c r="B1754" s="27"/>
      <c r="C1754" s="27"/>
      <c r="D1754" s="27" t="s">
        <v>259</v>
      </c>
    </row>
    <row r="1755" spans="1:4" x14ac:dyDescent="0.2">
      <c r="A1755" s="27" t="s">
        <v>2591</v>
      </c>
      <c r="B1755" s="27" t="s">
        <v>589</v>
      </c>
      <c r="C1755" s="27" t="s">
        <v>891</v>
      </c>
      <c r="D1755" s="27" t="s">
        <v>753</v>
      </c>
    </row>
    <row r="1756" spans="1:4" x14ac:dyDescent="0.2">
      <c r="A1756" s="27"/>
      <c r="B1756" s="27"/>
      <c r="C1756" s="27"/>
      <c r="D1756" s="27" t="s">
        <v>259</v>
      </c>
    </row>
    <row r="1757" spans="1:4" x14ac:dyDescent="0.2">
      <c r="A1757" s="27" t="s">
        <v>2617</v>
      </c>
      <c r="B1757" s="27" t="s">
        <v>594</v>
      </c>
      <c r="C1757" s="27" t="s">
        <v>891</v>
      </c>
      <c r="D1757" s="27" t="s">
        <v>753</v>
      </c>
    </row>
    <row r="1758" spans="1:4" x14ac:dyDescent="0.2">
      <c r="A1758" s="27"/>
      <c r="B1758" s="27"/>
      <c r="C1758" s="27"/>
      <c r="D1758" s="27" t="s">
        <v>264</v>
      </c>
    </row>
    <row r="1759" spans="1:4" x14ac:dyDescent="0.2">
      <c r="A1759" s="27"/>
      <c r="B1759" s="27"/>
      <c r="C1759" s="27"/>
      <c r="D1759" s="27" t="s">
        <v>259</v>
      </c>
    </row>
    <row r="1760" spans="1:4" x14ac:dyDescent="0.2">
      <c r="A1760" s="27" t="s">
        <v>2681</v>
      </c>
      <c r="B1760" s="27" t="s">
        <v>1481</v>
      </c>
      <c r="C1760" s="27" t="s">
        <v>891</v>
      </c>
      <c r="D1760" s="27" t="s">
        <v>753</v>
      </c>
    </row>
    <row r="1761" spans="1:4" x14ac:dyDescent="0.2">
      <c r="A1761" s="27"/>
      <c r="B1761" s="27"/>
      <c r="C1761" s="27"/>
      <c r="D1761" s="27" t="s">
        <v>259</v>
      </c>
    </row>
    <row r="1762" spans="1:4" x14ac:dyDescent="0.2">
      <c r="A1762" s="27" t="s">
        <v>2623</v>
      </c>
      <c r="B1762" s="27" t="s">
        <v>210</v>
      </c>
      <c r="C1762" s="27" t="s">
        <v>891</v>
      </c>
      <c r="D1762" s="27" t="s">
        <v>753</v>
      </c>
    </row>
    <row r="1763" spans="1:4" x14ac:dyDescent="0.2">
      <c r="A1763" s="27"/>
      <c r="B1763" s="27"/>
      <c r="C1763" s="27"/>
      <c r="D1763" s="27" t="s">
        <v>264</v>
      </c>
    </row>
    <row r="1764" spans="1:4" x14ac:dyDescent="0.2">
      <c r="A1764" s="27"/>
      <c r="B1764" s="27"/>
      <c r="C1764" s="27"/>
      <c r="D1764" s="27" t="s">
        <v>259</v>
      </c>
    </row>
    <row r="1765" spans="1:4" x14ac:dyDescent="0.2">
      <c r="A1765" s="27" t="s">
        <v>2649</v>
      </c>
      <c r="B1765" s="27" t="s">
        <v>1482</v>
      </c>
      <c r="C1765" s="27" t="s">
        <v>891</v>
      </c>
      <c r="D1765" s="27" t="s">
        <v>753</v>
      </c>
    </row>
    <row r="1766" spans="1:4" x14ac:dyDescent="0.2">
      <c r="A1766" s="27"/>
      <c r="B1766" s="27"/>
      <c r="C1766" s="27"/>
      <c r="D1766" s="27" t="s">
        <v>259</v>
      </c>
    </row>
    <row r="1767" spans="1:4" x14ac:dyDescent="0.2">
      <c r="A1767" s="27" t="s">
        <v>2682</v>
      </c>
      <c r="B1767" s="27" t="s">
        <v>1483</v>
      </c>
      <c r="C1767" s="27" t="s">
        <v>891</v>
      </c>
      <c r="D1767" s="27" t="s">
        <v>753</v>
      </c>
    </row>
    <row r="1768" spans="1:4" x14ac:dyDescent="0.2">
      <c r="A1768" s="27"/>
      <c r="B1768" s="27"/>
      <c r="C1768" s="27"/>
      <c r="D1768" s="27" t="s">
        <v>259</v>
      </c>
    </row>
    <row r="1769" spans="1:4" x14ac:dyDescent="0.2">
      <c r="A1769" s="27" t="s">
        <v>2635</v>
      </c>
      <c r="B1769" s="27" t="s">
        <v>595</v>
      </c>
      <c r="C1769" s="27" t="s">
        <v>891</v>
      </c>
      <c r="D1769" s="27" t="s">
        <v>264</v>
      </c>
    </row>
    <row r="1770" spans="1:4" x14ac:dyDescent="0.2">
      <c r="A1770" s="27"/>
      <c r="B1770" s="27"/>
      <c r="C1770" s="27"/>
      <c r="D1770" s="27" t="s">
        <v>259</v>
      </c>
    </row>
    <row r="1771" spans="1:4" x14ac:dyDescent="0.2">
      <c r="A1771" s="27" t="s">
        <v>2576</v>
      </c>
      <c r="B1771" s="27" t="s">
        <v>224</v>
      </c>
      <c r="C1771" s="27" t="s">
        <v>891</v>
      </c>
      <c r="D1771" s="27" t="s">
        <v>264</v>
      </c>
    </row>
    <row r="1772" spans="1:4" x14ac:dyDescent="0.2">
      <c r="A1772" s="27"/>
      <c r="B1772" s="27"/>
      <c r="C1772" s="27"/>
      <c r="D1772" s="27" t="s">
        <v>259</v>
      </c>
    </row>
    <row r="1773" spans="1:4" x14ac:dyDescent="0.2">
      <c r="A1773" s="27" t="s">
        <v>2658</v>
      </c>
      <c r="B1773" s="27" t="s">
        <v>205</v>
      </c>
      <c r="C1773" s="27" t="s">
        <v>891</v>
      </c>
      <c r="D1773" s="27" t="s">
        <v>753</v>
      </c>
    </row>
    <row r="1774" spans="1:4" x14ac:dyDescent="0.2">
      <c r="A1774" s="27"/>
      <c r="B1774" s="27"/>
      <c r="C1774" s="27"/>
      <c r="D1774" s="27" t="s">
        <v>264</v>
      </c>
    </row>
    <row r="1775" spans="1:4" x14ac:dyDescent="0.2">
      <c r="A1775" s="27"/>
      <c r="B1775" s="27"/>
      <c r="C1775" s="27"/>
      <c r="D1775" s="27" t="s">
        <v>259</v>
      </c>
    </row>
    <row r="1776" spans="1:4" x14ac:dyDescent="0.2">
      <c r="A1776" s="27" t="s">
        <v>2671</v>
      </c>
      <c r="B1776" s="27" t="s">
        <v>206</v>
      </c>
      <c r="C1776" s="27" t="s">
        <v>891</v>
      </c>
      <c r="D1776" s="27" t="s">
        <v>259</v>
      </c>
    </row>
    <row r="1777" spans="1:4" x14ac:dyDescent="0.2">
      <c r="A1777" s="27" t="s">
        <v>2640</v>
      </c>
      <c r="B1777" s="27" t="s">
        <v>208</v>
      </c>
      <c r="C1777" s="27" t="s">
        <v>891</v>
      </c>
      <c r="D1777" s="27" t="s">
        <v>259</v>
      </c>
    </row>
    <row r="1778" spans="1:4" x14ac:dyDescent="0.2">
      <c r="A1778" s="27" t="s">
        <v>2648</v>
      </c>
      <c r="B1778" s="27" t="s">
        <v>207</v>
      </c>
      <c r="C1778" s="27" t="s">
        <v>891</v>
      </c>
      <c r="D1778" s="27" t="s">
        <v>259</v>
      </c>
    </row>
    <row r="1779" spans="1:4" x14ac:dyDescent="0.2">
      <c r="A1779" s="27" t="s">
        <v>2664</v>
      </c>
      <c r="B1779" s="27" t="s">
        <v>596</v>
      </c>
      <c r="C1779" s="27" t="s">
        <v>891</v>
      </c>
      <c r="D1779" s="27" t="s">
        <v>753</v>
      </c>
    </row>
    <row r="1780" spans="1:4" x14ac:dyDescent="0.2">
      <c r="A1780" s="27"/>
      <c r="B1780" s="27"/>
      <c r="C1780" s="27"/>
      <c r="D1780" s="27" t="s">
        <v>259</v>
      </c>
    </row>
    <row r="1781" spans="1:4" x14ac:dyDescent="0.2">
      <c r="A1781" s="27" t="s">
        <v>2636</v>
      </c>
      <c r="B1781" s="27" t="s">
        <v>157</v>
      </c>
      <c r="C1781" s="27" t="s">
        <v>891</v>
      </c>
      <c r="D1781" s="27" t="s">
        <v>259</v>
      </c>
    </row>
    <row r="1782" spans="1:4" x14ac:dyDescent="0.2">
      <c r="A1782" s="27" t="s">
        <v>2663</v>
      </c>
      <c r="B1782" s="27" t="s">
        <v>2533</v>
      </c>
      <c r="C1782" s="27" t="s">
        <v>891</v>
      </c>
      <c r="D1782" s="27" t="s">
        <v>259</v>
      </c>
    </row>
    <row r="1783" spans="1:4" x14ac:dyDescent="0.2">
      <c r="A1783" s="27" t="s">
        <v>2587</v>
      </c>
      <c r="B1783" s="27" t="s">
        <v>158</v>
      </c>
      <c r="C1783" s="27" t="s">
        <v>891</v>
      </c>
      <c r="D1783" s="27" t="s">
        <v>753</v>
      </c>
    </row>
    <row r="1784" spans="1:4" x14ac:dyDescent="0.2">
      <c r="A1784" s="27"/>
      <c r="B1784" s="27"/>
      <c r="C1784" s="27"/>
      <c r="D1784" s="27" t="s">
        <v>264</v>
      </c>
    </row>
    <row r="1785" spans="1:4" x14ac:dyDescent="0.2">
      <c r="A1785" s="27"/>
      <c r="B1785" s="27"/>
      <c r="C1785" s="27"/>
      <c r="D1785" s="27" t="s">
        <v>259</v>
      </c>
    </row>
    <row r="1786" spans="1:4" x14ac:dyDescent="0.2">
      <c r="A1786" s="27" t="s">
        <v>2638</v>
      </c>
      <c r="B1786" s="27" t="s">
        <v>1025</v>
      </c>
      <c r="C1786" s="27" t="s">
        <v>891</v>
      </c>
      <c r="D1786" s="27" t="s">
        <v>753</v>
      </c>
    </row>
    <row r="1787" spans="1:4" x14ac:dyDescent="0.2">
      <c r="A1787" s="27"/>
      <c r="B1787" s="27"/>
      <c r="C1787" s="27"/>
      <c r="D1787" s="27" t="s">
        <v>259</v>
      </c>
    </row>
    <row r="1788" spans="1:4" x14ac:dyDescent="0.2">
      <c r="A1788" s="27" t="s">
        <v>2584</v>
      </c>
      <c r="B1788" s="27" t="s">
        <v>479</v>
      </c>
      <c r="C1788" s="27" t="s">
        <v>891</v>
      </c>
      <c r="D1788" s="27" t="s">
        <v>259</v>
      </c>
    </row>
    <row r="1789" spans="1:4" x14ac:dyDescent="0.2">
      <c r="A1789" s="27" t="s">
        <v>3022</v>
      </c>
      <c r="B1789" s="27" t="s">
        <v>3023</v>
      </c>
      <c r="C1789" s="27" t="s">
        <v>891</v>
      </c>
      <c r="D1789" s="27" t="s">
        <v>259</v>
      </c>
    </row>
    <row r="1790" spans="1:4" x14ac:dyDescent="0.2">
      <c r="A1790" s="27" t="s">
        <v>2606</v>
      </c>
      <c r="B1790" s="27" t="s">
        <v>2031</v>
      </c>
      <c r="C1790" s="27" t="s">
        <v>891</v>
      </c>
      <c r="D1790" s="27" t="s">
        <v>259</v>
      </c>
    </row>
    <row r="1791" spans="1:4" x14ac:dyDescent="0.2">
      <c r="A1791" s="27" t="s">
        <v>2575</v>
      </c>
      <c r="B1791" s="27" t="s">
        <v>159</v>
      </c>
      <c r="C1791" s="27" t="s">
        <v>891</v>
      </c>
      <c r="D1791" s="27" t="s">
        <v>757</v>
      </c>
    </row>
    <row r="1792" spans="1:4" x14ac:dyDescent="0.2">
      <c r="A1792" s="27"/>
      <c r="B1792" s="27"/>
      <c r="C1792" s="27"/>
      <c r="D1792" s="27" t="s">
        <v>753</v>
      </c>
    </row>
    <row r="1793" spans="1:4" x14ac:dyDescent="0.2">
      <c r="A1793" s="27"/>
      <c r="B1793" s="27"/>
      <c r="C1793" s="27"/>
      <c r="D1793" s="27" t="s">
        <v>754</v>
      </c>
    </row>
    <row r="1794" spans="1:4" x14ac:dyDescent="0.2">
      <c r="A1794" s="27"/>
      <c r="B1794" s="27"/>
      <c r="C1794" s="27"/>
      <c r="D1794" s="27" t="s">
        <v>259</v>
      </c>
    </row>
    <row r="1795" spans="1:4" x14ac:dyDescent="0.2">
      <c r="A1795" s="27" t="s">
        <v>2563</v>
      </c>
      <c r="B1795" s="27" t="s">
        <v>160</v>
      </c>
      <c r="C1795" s="27" t="s">
        <v>891</v>
      </c>
      <c r="D1795" s="27" t="s">
        <v>753</v>
      </c>
    </row>
    <row r="1796" spans="1:4" x14ac:dyDescent="0.2">
      <c r="A1796" s="27"/>
      <c r="B1796" s="27"/>
      <c r="C1796" s="27"/>
      <c r="D1796" s="27" t="s">
        <v>754</v>
      </c>
    </row>
    <row r="1797" spans="1:4" x14ac:dyDescent="0.2">
      <c r="A1797" s="27"/>
      <c r="B1797" s="27"/>
      <c r="C1797" s="27"/>
      <c r="D1797" s="27" t="s">
        <v>755</v>
      </c>
    </row>
    <row r="1798" spans="1:4" x14ac:dyDescent="0.2">
      <c r="A1798" s="27"/>
      <c r="B1798" s="27"/>
      <c r="C1798" s="27"/>
      <c r="D1798" s="27" t="s">
        <v>259</v>
      </c>
    </row>
    <row r="1799" spans="1:4" x14ac:dyDescent="0.2">
      <c r="A1799" s="27"/>
      <c r="B1799" s="27"/>
      <c r="C1799" s="27"/>
      <c r="D1799" s="27" t="s">
        <v>1616</v>
      </c>
    </row>
    <row r="1800" spans="1:4" x14ac:dyDescent="0.2">
      <c r="A1800" s="27" t="s">
        <v>2609</v>
      </c>
      <c r="B1800" s="27" t="s">
        <v>935</v>
      </c>
      <c r="C1800" s="27" t="s">
        <v>891</v>
      </c>
      <c r="D1800" s="27" t="s">
        <v>264</v>
      </c>
    </row>
    <row r="1801" spans="1:4" x14ac:dyDescent="0.2">
      <c r="A1801" s="27"/>
      <c r="B1801" s="27"/>
      <c r="C1801" s="27"/>
      <c r="D1801" s="27" t="s">
        <v>259</v>
      </c>
    </row>
    <row r="1802" spans="1:4" x14ac:dyDescent="0.2">
      <c r="A1802" s="27" t="s">
        <v>2607</v>
      </c>
      <c r="B1802" s="27" t="s">
        <v>162</v>
      </c>
      <c r="C1802" s="27" t="s">
        <v>891</v>
      </c>
      <c r="D1802" s="27" t="s">
        <v>753</v>
      </c>
    </row>
    <row r="1803" spans="1:4" x14ac:dyDescent="0.2">
      <c r="A1803" s="27"/>
      <c r="B1803" s="27"/>
      <c r="C1803" s="27"/>
      <c r="D1803" s="27" t="s">
        <v>264</v>
      </c>
    </row>
    <row r="1804" spans="1:4" x14ac:dyDescent="0.2">
      <c r="A1804" s="27"/>
      <c r="B1804" s="27"/>
      <c r="C1804" s="27"/>
      <c r="D1804" s="27" t="s">
        <v>259</v>
      </c>
    </row>
    <row r="1805" spans="1:4" x14ac:dyDescent="0.2">
      <c r="A1805" s="27" t="s">
        <v>2637</v>
      </c>
      <c r="B1805" s="27" t="s">
        <v>1358</v>
      </c>
      <c r="C1805" s="27" t="s">
        <v>891</v>
      </c>
      <c r="D1805" s="27" t="s">
        <v>259</v>
      </c>
    </row>
    <row r="1806" spans="1:4" x14ac:dyDescent="0.2">
      <c r="A1806" s="27" t="s">
        <v>2634</v>
      </c>
      <c r="B1806" s="27" t="s">
        <v>218</v>
      </c>
      <c r="C1806" s="27" t="s">
        <v>891</v>
      </c>
      <c r="D1806" s="27" t="s">
        <v>753</v>
      </c>
    </row>
    <row r="1807" spans="1:4" x14ac:dyDescent="0.2">
      <c r="A1807" s="27"/>
      <c r="B1807" s="27"/>
      <c r="C1807" s="27"/>
      <c r="D1807" s="27" t="s">
        <v>264</v>
      </c>
    </row>
    <row r="1808" spans="1:4" x14ac:dyDescent="0.2">
      <c r="A1808" s="27"/>
      <c r="B1808" s="27"/>
      <c r="C1808" s="27"/>
      <c r="D1808" s="27" t="s">
        <v>259</v>
      </c>
    </row>
    <row r="1809" spans="1:4" x14ac:dyDescent="0.2">
      <c r="A1809" s="27" t="s">
        <v>2569</v>
      </c>
      <c r="B1809" s="27" t="s">
        <v>219</v>
      </c>
      <c r="C1809" s="27" t="s">
        <v>891</v>
      </c>
      <c r="D1809" s="27" t="s">
        <v>753</v>
      </c>
    </row>
    <row r="1810" spans="1:4" x14ac:dyDescent="0.2">
      <c r="A1810" s="27"/>
      <c r="B1810" s="27"/>
      <c r="C1810" s="27"/>
      <c r="D1810" s="27" t="s">
        <v>264</v>
      </c>
    </row>
    <row r="1811" spans="1:4" x14ac:dyDescent="0.2">
      <c r="A1811" s="27"/>
      <c r="B1811" s="27"/>
      <c r="C1811" s="27"/>
      <c r="D1811" s="27" t="s">
        <v>259</v>
      </c>
    </row>
    <row r="1812" spans="1:4" x14ac:dyDescent="0.2">
      <c r="A1812" s="27" t="s">
        <v>2616</v>
      </c>
      <c r="B1812" s="27" t="s">
        <v>656</v>
      </c>
      <c r="C1812" s="27" t="s">
        <v>891</v>
      </c>
      <c r="D1812" s="27" t="s">
        <v>753</v>
      </c>
    </row>
    <row r="1813" spans="1:4" x14ac:dyDescent="0.2">
      <c r="A1813" s="27"/>
      <c r="B1813" s="27"/>
      <c r="C1813" s="27"/>
      <c r="D1813" s="27" t="s">
        <v>754</v>
      </c>
    </row>
    <row r="1814" spans="1:4" x14ac:dyDescent="0.2">
      <c r="A1814" s="27"/>
      <c r="B1814" s="27"/>
      <c r="C1814" s="27"/>
      <c r="D1814" s="27" t="s">
        <v>259</v>
      </c>
    </row>
    <row r="1815" spans="1:4" x14ac:dyDescent="0.2">
      <c r="A1815" s="27" t="s">
        <v>2653</v>
      </c>
      <c r="B1815" s="27" t="s">
        <v>220</v>
      </c>
      <c r="C1815" s="27" t="s">
        <v>891</v>
      </c>
      <c r="D1815" s="27" t="s">
        <v>259</v>
      </c>
    </row>
    <row r="1816" spans="1:4" x14ac:dyDescent="0.2">
      <c r="A1816" s="27" t="s">
        <v>2625</v>
      </c>
      <c r="B1816" s="27" t="s">
        <v>221</v>
      </c>
      <c r="C1816" s="27" t="s">
        <v>891</v>
      </c>
      <c r="D1816" s="27" t="s">
        <v>753</v>
      </c>
    </row>
    <row r="1817" spans="1:4" x14ac:dyDescent="0.2">
      <c r="A1817" s="27"/>
      <c r="B1817" s="27"/>
      <c r="C1817" s="27"/>
      <c r="D1817" s="27" t="s">
        <v>259</v>
      </c>
    </row>
    <row r="1818" spans="1:4" x14ac:dyDescent="0.2">
      <c r="A1818" s="27" t="s">
        <v>2629</v>
      </c>
      <c r="B1818" s="27" t="s">
        <v>222</v>
      </c>
      <c r="C1818" s="27" t="s">
        <v>891</v>
      </c>
      <c r="D1818" s="27" t="s">
        <v>753</v>
      </c>
    </row>
    <row r="1819" spans="1:4" x14ac:dyDescent="0.2">
      <c r="A1819" s="27"/>
      <c r="B1819" s="27"/>
      <c r="C1819" s="27"/>
      <c r="D1819" s="27" t="s">
        <v>259</v>
      </c>
    </row>
    <row r="1820" spans="1:4" x14ac:dyDescent="0.2">
      <c r="A1820" s="27" t="s">
        <v>2570</v>
      </c>
      <c r="B1820" s="27" t="s">
        <v>223</v>
      </c>
      <c r="C1820" s="27" t="s">
        <v>891</v>
      </c>
      <c r="D1820" s="27" t="s">
        <v>753</v>
      </c>
    </row>
    <row r="1821" spans="1:4" x14ac:dyDescent="0.2">
      <c r="A1821" s="27"/>
      <c r="B1821" s="27"/>
      <c r="C1821" s="27"/>
      <c r="D1821" s="27" t="s">
        <v>259</v>
      </c>
    </row>
    <row r="1822" spans="1:4" x14ac:dyDescent="0.2">
      <c r="A1822" s="27" t="s">
        <v>2683</v>
      </c>
      <c r="B1822" s="27" t="s">
        <v>225</v>
      </c>
      <c r="C1822" s="27" t="s">
        <v>891</v>
      </c>
      <c r="D1822" s="27" t="s">
        <v>757</v>
      </c>
    </row>
    <row r="1823" spans="1:4" x14ac:dyDescent="0.2">
      <c r="A1823" s="27"/>
      <c r="B1823" s="27"/>
      <c r="C1823" s="27"/>
      <c r="D1823" s="27" t="s">
        <v>753</v>
      </c>
    </row>
    <row r="1824" spans="1:4" x14ac:dyDescent="0.2">
      <c r="A1824" s="27"/>
      <c r="B1824" s="27"/>
      <c r="C1824" s="27"/>
      <c r="D1824" s="27" t="s">
        <v>1117</v>
      </c>
    </row>
    <row r="1825" spans="1:4" x14ac:dyDescent="0.2">
      <c r="A1825" s="27"/>
      <c r="B1825" s="27"/>
      <c r="C1825" s="27"/>
      <c r="D1825" s="27" t="s">
        <v>264</v>
      </c>
    </row>
    <row r="1826" spans="1:4" x14ac:dyDescent="0.2">
      <c r="A1826" s="27" t="s">
        <v>2611</v>
      </c>
      <c r="B1826" s="27" t="s">
        <v>1359</v>
      </c>
      <c r="C1826" s="27" t="s">
        <v>891</v>
      </c>
      <c r="D1826" s="27" t="s">
        <v>264</v>
      </c>
    </row>
    <row r="1827" spans="1:4" x14ac:dyDescent="0.2">
      <c r="A1827" s="27"/>
      <c r="B1827" s="27"/>
      <c r="C1827" s="27"/>
      <c r="D1827" s="27" t="s">
        <v>259</v>
      </c>
    </row>
    <row r="1828" spans="1:4" x14ac:dyDescent="0.2">
      <c r="A1828" s="27" t="s">
        <v>2579</v>
      </c>
      <c r="B1828" s="27" t="s">
        <v>245</v>
      </c>
      <c r="C1828" s="27" t="s">
        <v>891</v>
      </c>
      <c r="D1828" s="27" t="s">
        <v>753</v>
      </c>
    </row>
    <row r="1829" spans="1:4" x14ac:dyDescent="0.2">
      <c r="A1829" s="27"/>
      <c r="B1829" s="27"/>
      <c r="C1829" s="27"/>
      <c r="D1829" s="27" t="s">
        <v>264</v>
      </c>
    </row>
    <row r="1830" spans="1:4" x14ac:dyDescent="0.2">
      <c r="A1830" s="27"/>
      <c r="B1830" s="27"/>
      <c r="C1830" s="27"/>
      <c r="D1830" s="27" t="s">
        <v>259</v>
      </c>
    </row>
    <row r="1831" spans="1:4" x14ac:dyDescent="0.2">
      <c r="A1831" s="27" t="s">
        <v>2600</v>
      </c>
      <c r="B1831" s="27" t="s">
        <v>657</v>
      </c>
      <c r="C1831" s="27" t="s">
        <v>891</v>
      </c>
      <c r="D1831" s="27" t="s">
        <v>753</v>
      </c>
    </row>
    <row r="1832" spans="1:4" x14ac:dyDescent="0.2">
      <c r="A1832" s="27"/>
      <c r="B1832" s="27"/>
      <c r="C1832" s="27"/>
      <c r="D1832" s="27" t="s">
        <v>264</v>
      </c>
    </row>
    <row r="1833" spans="1:4" x14ac:dyDescent="0.2">
      <c r="A1833" s="27"/>
      <c r="B1833" s="27"/>
      <c r="C1833" s="27"/>
      <c r="D1833" s="27" t="s">
        <v>259</v>
      </c>
    </row>
    <row r="1834" spans="1:4" x14ac:dyDescent="0.2">
      <c r="A1834" s="27" t="s">
        <v>2642</v>
      </c>
      <c r="B1834" s="27" t="s">
        <v>658</v>
      </c>
      <c r="C1834" s="27" t="s">
        <v>891</v>
      </c>
      <c r="D1834" s="27" t="s">
        <v>753</v>
      </c>
    </row>
    <row r="1835" spans="1:4" x14ac:dyDescent="0.2">
      <c r="A1835" s="27"/>
      <c r="B1835" s="27"/>
      <c r="C1835" s="27"/>
      <c r="D1835" s="27" t="s">
        <v>264</v>
      </c>
    </row>
    <row r="1836" spans="1:4" x14ac:dyDescent="0.2">
      <c r="A1836" s="27"/>
      <c r="B1836" s="27"/>
      <c r="C1836" s="27"/>
      <c r="D1836" s="27" t="s">
        <v>259</v>
      </c>
    </row>
    <row r="1837" spans="1:4" x14ac:dyDescent="0.2">
      <c r="A1837" s="27" t="s">
        <v>2590</v>
      </c>
      <c r="B1837" s="27" t="s">
        <v>247</v>
      </c>
      <c r="C1837" s="27" t="s">
        <v>891</v>
      </c>
      <c r="D1837" s="27" t="s">
        <v>753</v>
      </c>
    </row>
    <row r="1838" spans="1:4" x14ac:dyDescent="0.2">
      <c r="A1838" s="27"/>
      <c r="B1838" s="27"/>
      <c r="C1838" s="27"/>
      <c r="D1838" s="27" t="s">
        <v>754</v>
      </c>
    </row>
    <row r="1839" spans="1:4" x14ac:dyDescent="0.2">
      <c r="A1839" s="27"/>
      <c r="B1839" s="27"/>
      <c r="C1839" s="27"/>
      <c r="D1839" s="27" t="s">
        <v>259</v>
      </c>
    </row>
    <row r="1840" spans="1:4" x14ac:dyDescent="0.2">
      <c r="A1840" s="27" t="s">
        <v>2560</v>
      </c>
      <c r="B1840" s="27" t="s">
        <v>248</v>
      </c>
      <c r="C1840" s="27" t="s">
        <v>891</v>
      </c>
      <c r="D1840" s="27" t="s">
        <v>757</v>
      </c>
    </row>
    <row r="1841" spans="1:4" x14ac:dyDescent="0.2">
      <c r="A1841" s="27"/>
      <c r="B1841" s="27"/>
      <c r="C1841" s="27"/>
      <c r="D1841" s="27" t="s">
        <v>753</v>
      </c>
    </row>
    <row r="1842" spans="1:4" x14ac:dyDescent="0.2">
      <c r="A1842" s="27"/>
      <c r="B1842" s="27"/>
      <c r="C1842" s="27"/>
      <c r="D1842" s="27" t="s">
        <v>754</v>
      </c>
    </row>
    <row r="1843" spans="1:4" x14ac:dyDescent="0.2">
      <c r="A1843" s="27"/>
      <c r="B1843" s="27"/>
      <c r="C1843" s="27"/>
      <c r="D1843" s="27" t="s">
        <v>755</v>
      </c>
    </row>
    <row r="1844" spans="1:4" x14ac:dyDescent="0.2">
      <c r="A1844" s="27"/>
      <c r="B1844" s="27"/>
      <c r="C1844" s="27"/>
      <c r="D1844" s="27" t="s">
        <v>259</v>
      </c>
    </row>
    <row r="1845" spans="1:4" x14ac:dyDescent="0.2">
      <c r="A1845" s="27" t="s">
        <v>2647</v>
      </c>
      <c r="B1845" s="27" t="s">
        <v>326</v>
      </c>
      <c r="C1845" s="27" t="s">
        <v>891</v>
      </c>
      <c r="D1845" s="27" t="s">
        <v>259</v>
      </c>
    </row>
    <row r="1846" spans="1:4" x14ac:dyDescent="0.2">
      <c r="A1846" s="27" t="s">
        <v>2643</v>
      </c>
      <c r="B1846" s="27" t="s">
        <v>327</v>
      </c>
      <c r="C1846" s="27" t="s">
        <v>891</v>
      </c>
      <c r="D1846" s="27" t="s">
        <v>753</v>
      </c>
    </row>
    <row r="1847" spans="1:4" x14ac:dyDescent="0.2">
      <c r="A1847" s="27"/>
      <c r="B1847" s="27"/>
      <c r="C1847" s="27"/>
      <c r="D1847" s="27" t="s">
        <v>259</v>
      </c>
    </row>
    <row r="1848" spans="1:4" x14ac:dyDescent="0.2">
      <c r="A1848" s="27" t="s">
        <v>2618</v>
      </c>
      <c r="B1848" s="27" t="s">
        <v>328</v>
      </c>
      <c r="C1848" s="27" t="s">
        <v>891</v>
      </c>
      <c r="D1848" s="27" t="s">
        <v>753</v>
      </c>
    </row>
    <row r="1849" spans="1:4" x14ac:dyDescent="0.2">
      <c r="A1849" s="27"/>
      <c r="B1849" s="27"/>
      <c r="C1849" s="27"/>
      <c r="D1849" s="27" t="s">
        <v>259</v>
      </c>
    </row>
    <row r="1850" spans="1:4" x14ac:dyDescent="0.2">
      <c r="A1850" s="27" t="s">
        <v>2672</v>
      </c>
      <c r="B1850" s="27" t="s">
        <v>329</v>
      </c>
      <c r="C1850" s="27" t="s">
        <v>891</v>
      </c>
      <c r="D1850" s="27" t="s">
        <v>259</v>
      </c>
    </row>
    <row r="1851" spans="1:4" x14ac:dyDescent="0.2">
      <c r="A1851" s="27" t="s">
        <v>2630</v>
      </c>
      <c r="B1851" s="27" t="s">
        <v>330</v>
      </c>
      <c r="C1851" s="27" t="s">
        <v>891</v>
      </c>
      <c r="D1851" s="27" t="s">
        <v>259</v>
      </c>
    </row>
    <row r="1852" spans="1:4" x14ac:dyDescent="0.2">
      <c r="A1852" s="27" t="s">
        <v>2644</v>
      </c>
      <c r="B1852" s="27" t="s">
        <v>331</v>
      </c>
      <c r="C1852" s="27" t="s">
        <v>891</v>
      </c>
      <c r="D1852" s="27" t="s">
        <v>259</v>
      </c>
    </row>
    <row r="1853" spans="1:4" x14ac:dyDescent="0.2">
      <c r="A1853" s="27" t="s">
        <v>2652</v>
      </c>
      <c r="B1853" s="27" t="s">
        <v>321</v>
      </c>
      <c r="C1853" s="27" t="s">
        <v>891</v>
      </c>
      <c r="D1853" s="27" t="s">
        <v>259</v>
      </c>
    </row>
    <row r="1854" spans="1:4" x14ac:dyDescent="0.2">
      <c r="A1854" s="27" t="s">
        <v>2670</v>
      </c>
      <c r="B1854" s="27" t="s">
        <v>332</v>
      </c>
      <c r="C1854" s="27" t="s">
        <v>891</v>
      </c>
      <c r="D1854" s="27" t="s">
        <v>259</v>
      </c>
    </row>
    <row r="1855" spans="1:4" x14ac:dyDescent="0.2">
      <c r="A1855" s="27" t="s">
        <v>2662</v>
      </c>
      <c r="B1855" s="27" t="s">
        <v>320</v>
      </c>
      <c r="C1855" s="27" t="s">
        <v>891</v>
      </c>
      <c r="D1855" s="27" t="s">
        <v>259</v>
      </c>
    </row>
    <row r="1856" spans="1:4" x14ac:dyDescent="0.2">
      <c r="A1856" s="27" t="s">
        <v>2596</v>
      </c>
      <c r="B1856" s="27" t="s">
        <v>325</v>
      </c>
      <c r="C1856" s="27" t="s">
        <v>891</v>
      </c>
      <c r="D1856" s="27" t="s">
        <v>259</v>
      </c>
    </row>
    <row r="1857" spans="1:4" x14ac:dyDescent="0.2">
      <c r="A1857" s="27" t="s">
        <v>2583</v>
      </c>
      <c r="B1857" s="27" t="s">
        <v>246</v>
      </c>
      <c r="C1857" s="27" t="s">
        <v>891</v>
      </c>
      <c r="D1857" s="27" t="s">
        <v>753</v>
      </c>
    </row>
    <row r="1858" spans="1:4" x14ac:dyDescent="0.2">
      <c r="A1858" s="27"/>
      <c r="B1858" s="27"/>
      <c r="C1858" s="27"/>
      <c r="D1858" s="27" t="s">
        <v>754</v>
      </c>
    </row>
    <row r="1859" spans="1:4" x14ac:dyDescent="0.2">
      <c r="A1859" s="27"/>
      <c r="B1859" s="27"/>
      <c r="C1859" s="27"/>
      <c r="D1859" s="27" t="s">
        <v>755</v>
      </c>
    </row>
    <row r="1860" spans="1:4" x14ac:dyDescent="0.2">
      <c r="A1860" s="27"/>
      <c r="B1860" s="27"/>
      <c r="C1860" s="27"/>
      <c r="D1860" s="27" t="s">
        <v>259</v>
      </c>
    </row>
    <row r="1861" spans="1:4" x14ac:dyDescent="0.2">
      <c r="A1861" s="27" t="s">
        <v>2631</v>
      </c>
      <c r="B1861" s="27" t="s">
        <v>249</v>
      </c>
      <c r="C1861" s="27" t="s">
        <v>891</v>
      </c>
      <c r="D1861" s="27" t="s">
        <v>753</v>
      </c>
    </row>
    <row r="1862" spans="1:4" x14ac:dyDescent="0.2">
      <c r="A1862" s="27"/>
      <c r="B1862" s="27"/>
      <c r="C1862" s="27"/>
      <c r="D1862" s="27" t="s">
        <v>259</v>
      </c>
    </row>
    <row r="1863" spans="1:4" x14ac:dyDescent="0.2">
      <c r="A1863" s="27" t="s">
        <v>2599</v>
      </c>
      <c r="B1863" s="27" t="s">
        <v>477</v>
      </c>
      <c r="C1863" s="27" t="s">
        <v>891</v>
      </c>
      <c r="D1863" s="27" t="s">
        <v>753</v>
      </c>
    </row>
    <row r="1864" spans="1:4" x14ac:dyDescent="0.2">
      <c r="A1864" s="27"/>
      <c r="B1864" s="27"/>
      <c r="C1864" s="27"/>
      <c r="D1864" s="27" t="s">
        <v>264</v>
      </c>
    </row>
    <row r="1865" spans="1:4" x14ac:dyDescent="0.2">
      <c r="A1865" s="27"/>
      <c r="B1865" s="27"/>
      <c r="C1865" s="27"/>
      <c r="D1865" s="27" t="s">
        <v>259</v>
      </c>
    </row>
    <row r="1866" spans="1:4" x14ac:dyDescent="0.2">
      <c r="A1866" s="27" t="s">
        <v>2656</v>
      </c>
      <c r="B1866" s="27" t="s">
        <v>282</v>
      </c>
      <c r="C1866" s="27" t="s">
        <v>891</v>
      </c>
      <c r="D1866" s="27" t="s">
        <v>259</v>
      </c>
    </row>
    <row r="1867" spans="1:4" x14ac:dyDescent="0.2">
      <c r="A1867" s="27" t="s">
        <v>2566</v>
      </c>
      <c r="B1867" s="27" t="s">
        <v>50</v>
      </c>
      <c r="C1867" s="27" t="s">
        <v>891</v>
      </c>
      <c r="D1867" s="27" t="s">
        <v>753</v>
      </c>
    </row>
    <row r="1868" spans="1:4" x14ac:dyDescent="0.2">
      <c r="A1868" s="27"/>
      <c r="B1868" s="27"/>
      <c r="C1868" s="27"/>
      <c r="D1868" s="27" t="s">
        <v>264</v>
      </c>
    </row>
    <row r="1869" spans="1:4" x14ac:dyDescent="0.2">
      <c r="A1869" s="27"/>
      <c r="B1869" s="27"/>
      <c r="C1869" s="27"/>
      <c r="D1869" s="27" t="s">
        <v>259</v>
      </c>
    </row>
    <row r="1870" spans="1:4" x14ac:dyDescent="0.2">
      <c r="A1870" s="27" t="s">
        <v>2578</v>
      </c>
      <c r="B1870" s="27" t="s">
        <v>908</v>
      </c>
      <c r="C1870" s="27" t="s">
        <v>891</v>
      </c>
      <c r="D1870" s="27" t="s">
        <v>753</v>
      </c>
    </row>
    <row r="1871" spans="1:4" x14ac:dyDescent="0.2">
      <c r="A1871" s="27"/>
      <c r="B1871" s="27"/>
      <c r="C1871" s="27"/>
      <c r="D1871" s="27" t="s">
        <v>755</v>
      </c>
    </row>
    <row r="1872" spans="1:4" x14ac:dyDescent="0.2">
      <c r="A1872" s="27"/>
      <c r="B1872" s="27"/>
      <c r="C1872" s="27"/>
      <c r="D1872" s="27" t="s">
        <v>259</v>
      </c>
    </row>
    <row r="1873" spans="1:4" x14ac:dyDescent="0.2">
      <c r="A1873" s="27" t="s">
        <v>2641</v>
      </c>
      <c r="B1873" s="27" t="s">
        <v>1639</v>
      </c>
      <c r="C1873" s="27" t="s">
        <v>891</v>
      </c>
      <c r="D1873" s="27" t="s">
        <v>259</v>
      </c>
    </row>
    <row r="1874" spans="1:4" x14ac:dyDescent="0.2">
      <c r="A1874" s="27" t="s">
        <v>2676</v>
      </c>
      <c r="B1874" s="27" t="s">
        <v>1487</v>
      </c>
      <c r="C1874" s="27" t="s">
        <v>891</v>
      </c>
      <c r="D1874" s="27" t="s">
        <v>259</v>
      </c>
    </row>
    <row r="1875" spans="1:4" x14ac:dyDescent="0.2">
      <c r="A1875" s="27" t="s">
        <v>2651</v>
      </c>
      <c r="B1875" s="27" t="s">
        <v>1354</v>
      </c>
      <c r="C1875" s="27" t="s">
        <v>891</v>
      </c>
      <c r="D1875" s="27" t="s">
        <v>259</v>
      </c>
    </row>
    <row r="1876" spans="1:4" x14ac:dyDescent="0.2">
      <c r="A1876" s="27" t="s">
        <v>2624</v>
      </c>
      <c r="B1876" s="27" t="s">
        <v>1638</v>
      </c>
      <c r="C1876" s="27" t="s">
        <v>891</v>
      </c>
      <c r="D1876" s="27" t="s">
        <v>259</v>
      </c>
    </row>
    <row r="1877" spans="1:4" x14ac:dyDescent="0.2">
      <c r="A1877" s="27" t="s">
        <v>2604</v>
      </c>
      <c r="B1877" s="27" t="s">
        <v>51</v>
      </c>
      <c r="C1877" s="27" t="s">
        <v>891</v>
      </c>
      <c r="D1877" s="27" t="s">
        <v>753</v>
      </c>
    </row>
    <row r="1878" spans="1:4" x14ac:dyDescent="0.2">
      <c r="A1878" s="27"/>
      <c r="B1878" s="27"/>
      <c r="C1878" s="27"/>
      <c r="D1878" s="27" t="s">
        <v>264</v>
      </c>
    </row>
    <row r="1879" spans="1:4" x14ac:dyDescent="0.2">
      <c r="A1879" s="27"/>
      <c r="B1879" s="27"/>
      <c r="C1879" s="27"/>
      <c r="D1879" s="27" t="s">
        <v>259</v>
      </c>
    </row>
    <row r="1880" spans="1:4" x14ac:dyDescent="0.2">
      <c r="A1880" s="27" t="s">
        <v>2597</v>
      </c>
      <c r="B1880" s="27" t="s">
        <v>561</v>
      </c>
      <c r="C1880" s="27" t="s">
        <v>891</v>
      </c>
      <c r="D1880" s="27" t="s">
        <v>753</v>
      </c>
    </row>
    <row r="1881" spans="1:4" x14ac:dyDescent="0.2">
      <c r="A1881" s="27"/>
      <c r="B1881" s="27"/>
      <c r="C1881" s="27"/>
      <c r="D1881" s="27" t="s">
        <v>259</v>
      </c>
    </row>
    <row r="1882" spans="1:4" x14ac:dyDescent="0.2">
      <c r="A1882" s="27" t="s">
        <v>2581</v>
      </c>
      <c r="B1882" s="27" t="s">
        <v>562</v>
      </c>
      <c r="C1882" s="27" t="s">
        <v>891</v>
      </c>
      <c r="D1882" s="27" t="s">
        <v>757</v>
      </c>
    </row>
    <row r="1883" spans="1:4" x14ac:dyDescent="0.2">
      <c r="A1883" s="27"/>
      <c r="B1883" s="27"/>
      <c r="C1883" s="27"/>
      <c r="D1883" s="27" t="s">
        <v>753</v>
      </c>
    </row>
    <row r="1884" spans="1:4" x14ac:dyDescent="0.2">
      <c r="A1884" s="27"/>
      <c r="B1884" s="27"/>
      <c r="C1884" s="27"/>
      <c r="D1884" s="27" t="s">
        <v>259</v>
      </c>
    </row>
    <row r="1885" spans="1:4" x14ac:dyDescent="0.2">
      <c r="A1885" s="27" t="s">
        <v>2608</v>
      </c>
      <c r="B1885" s="27" t="s">
        <v>563</v>
      </c>
      <c r="C1885" s="27" t="s">
        <v>891</v>
      </c>
      <c r="D1885" s="27" t="s">
        <v>753</v>
      </c>
    </row>
    <row r="1886" spans="1:4" x14ac:dyDescent="0.2">
      <c r="A1886" s="27"/>
      <c r="B1886" s="27"/>
      <c r="C1886" s="27"/>
      <c r="D1886" s="27" t="s">
        <v>259</v>
      </c>
    </row>
    <row r="1887" spans="1:4" x14ac:dyDescent="0.2">
      <c r="A1887" s="27" t="s">
        <v>2588</v>
      </c>
      <c r="B1887" s="27" t="s">
        <v>564</v>
      </c>
      <c r="C1887" s="27" t="s">
        <v>891</v>
      </c>
      <c r="D1887" s="27" t="s">
        <v>753</v>
      </c>
    </row>
    <row r="1888" spans="1:4" x14ac:dyDescent="0.2">
      <c r="A1888" s="27"/>
      <c r="B1888" s="27"/>
      <c r="C1888" s="27"/>
      <c r="D1888" s="27" t="s">
        <v>259</v>
      </c>
    </row>
    <row r="1889" spans="1:4" x14ac:dyDescent="0.2">
      <c r="A1889" s="27" t="s">
        <v>2598</v>
      </c>
      <c r="B1889" s="27" t="s">
        <v>565</v>
      </c>
      <c r="C1889" s="27" t="s">
        <v>891</v>
      </c>
      <c r="D1889" s="27" t="s">
        <v>753</v>
      </c>
    </row>
    <row r="1890" spans="1:4" x14ac:dyDescent="0.2">
      <c r="A1890" s="27"/>
      <c r="B1890" s="27"/>
      <c r="C1890" s="27"/>
      <c r="D1890" s="27" t="s">
        <v>259</v>
      </c>
    </row>
    <row r="1891" spans="1:4" x14ac:dyDescent="0.2">
      <c r="A1891" s="27" t="s">
        <v>2632</v>
      </c>
      <c r="B1891" s="27" t="s">
        <v>566</v>
      </c>
      <c r="C1891" s="27" t="s">
        <v>891</v>
      </c>
      <c r="D1891" s="27" t="s">
        <v>753</v>
      </c>
    </row>
    <row r="1892" spans="1:4" x14ac:dyDescent="0.2">
      <c r="A1892" s="27"/>
      <c r="B1892" s="27"/>
      <c r="C1892" s="27"/>
      <c r="D1892" s="27" t="s">
        <v>259</v>
      </c>
    </row>
    <row r="1893" spans="1:4" x14ac:dyDescent="0.2">
      <c r="A1893" s="27" t="s">
        <v>2639</v>
      </c>
      <c r="B1893" s="27" t="s">
        <v>567</v>
      </c>
      <c r="C1893" s="27" t="s">
        <v>891</v>
      </c>
      <c r="D1893" s="27" t="s">
        <v>753</v>
      </c>
    </row>
    <row r="1894" spans="1:4" x14ac:dyDescent="0.2">
      <c r="A1894" s="27"/>
      <c r="B1894" s="27"/>
      <c r="C1894" s="27"/>
      <c r="D1894" s="27" t="s">
        <v>259</v>
      </c>
    </row>
    <row r="1895" spans="1:4" x14ac:dyDescent="0.2">
      <c r="A1895" s="27" t="s">
        <v>2593</v>
      </c>
      <c r="B1895" s="27" t="s">
        <v>568</v>
      </c>
      <c r="C1895" s="27" t="s">
        <v>891</v>
      </c>
      <c r="D1895" s="27" t="s">
        <v>753</v>
      </c>
    </row>
    <row r="1896" spans="1:4" x14ac:dyDescent="0.2">
      <c r="A1896" s="27"/>
      <c r="B1896" s="27"/>
      <c r="C1896" s="27"/>
      <c r="D1896" s="27" t="s">
        <v>259</v>
      </c>
    </row>
    <row r="1897" spans="1:4" x14ac:dyDescent="0.2">
      <c r="A1897" s="27"/>
      <c r="B1897" s="27"/>
      <c r="C1897" s="27"/>
      <c r="D1897" s="27" t="s">
        <v>996</v>
      </c>
    </row>
    <row r="1898" spans="1:4" x14ac:dyDescent="0.2">
      <c r="A1898" s="27" t="s">
        <v>2619</v>
      </c>
      <c r="B1898" s="27" t="s">
        <v>569</v>
      </c>
      <c r="C1898" s="27" t="s">
        <v>891</v>
      </c>
      <c r="D1898" s="27" t="s">
        <v>753</v>
      </c>
    </row>
    <row r="1899" spans="1:4" x14ac:dyDescent="0.2">
      <c r="A1899" s="27"/>
      <c r="B1899" s="27"/>
      <c r="C1899" s="27"/>
      <c r="D1899" s="27" t="s">
        <v>259</v>
      </c>
    </row>
    <row r="1900" spans="1:4" x14ac:dyDescent="0.2">
      <c r="A1900" s="27"/>
      <c r="B1900" s="27"/>
      <c r="C1900" s="27"/>
      <c r="D1900" s="27" t="s">
        <v>996</v>
      </c>
    </row>
    <row r="1901" spans="1:4" x14ac:dyDescent="0.2">
      <c r="A1901" s="27" t="s">
        <v>2613</v>
      </c>
      <c r="B1901" s="27" t="s">
        <v>570</v>
      </c>
      <c r="C1901" s="27" t="s">
        <v>891</v>
      </c>
      <c r="D1901" s="27" t="s">
        <v>757</v>
      </c>
    </row>
    <row r="1902" spans="1:4" x14ac:dyDescent="0.2">
      <c r="A1902" s="27"/>
      <c r="B1902" s="27"/>
      <c r="C1902" s="27"/>
      <c r="D1902" s="27" t="s">
        <v>753</v>
      </c>
    </row>
    <row r="1903" spans="1:4" x14ac:dyDescent="0.2">
      <c r="A1903" s="27"/>
      <c r="B1903" s="27"/>
      <c r="C1903" s="27"/>
      <c r="D1903" s="27" t="s">
        <v>259</v>
      </c>
    </row>
    <row r="1904" spans="1:4" x14ac:dyDescent="0.2">
      <c r="A1904" s="27" t="s">
        <v>2592</v>
      </c>
      <c r="B1904" s="27" t="s">
        <v>571</v>
      </c>
      <c r="C1904" s="27" t="s">
        <v>891</v>
      </c>
      <c r="D1904" s="27" t="s">
        <v>753</v>
      </c>
    </row>
    <row r="1905" spans="1:4" x14ac:dyDescent="0.2">
      <c r="A1905" s="27"/>
      <c r="B1905" s="27"/>
      <c r="C1905" s="27"/>
      <c r="D1905" s="27" t="s">
        <v>259</v>
      </c>
    </row>
    <row r="1906" spans="1:4" x14ac:dyDescent="0.2">
      <c r="A1906" s="27"/>
      <c r="B1906" s="27"/>
      <c r="C1906" s="27"/>
      <c r="D1906" s="27" t="s">
        <v>996</v>
      </c>
    </row>
    <row r="1907" spans="1:4" x14ac:dyDescent="0.2">
      <c r="A1907" s="27" t="s">
        <v>2605</v>
      </c>
      <c r="B1907" s="27" t="s">
        <v>572</v>
      </c>
      <c r="C1907" s="27" t="s">
        <v>891</v>
      </c>
      <c r="D1907" s="27" t="s">
        <v>757</v>
      </c>
    </row>
    <row r="1908" spans="1:4" x14ac:dyDescent="0.2">
      <c r="A1908" s="27"/>
      <c r="B1908" s="27"/>
      <c r="C1908" s="27"/>
      <c r="D1908" s="27" t="s">
        <v>753</v>
      </c>
    </row>
    <row r="1909" spans="1:4" x14ac:dyDescent="0.2">
      <c r="A1909" s="27"/>
      <c r="B1909" s="27"/>
      <c r="C1909" s="27"/>
      <c r="D1909" s="27" t="s">
        <v>259</v>
      </c>
    </row>
    <row r="1910" spans="1:4" x14ac:dyDescent="0.2">
      <c r="A1910" s="27"/>
      <c r="B1910" s="27"/>
      <c r="C1910" s="27"/>
      <c r="D1910" s="27" t="s">
        <v>996</v>
      </c>
    </row>
    <row r="1911" spans="1:4" x14ac:dyDescent="0.2">
      <c r="A1911" s="27" t="s">
        <v>2621</v>
      </c>
      <c r="B1911" s="27" t="s">
        <v>573</v>
      </c>
      <c r="C1911" s="27" t="s">
        <v>891</v>
      </c>
      <c r="D1911" s="27" t="s">
        <v>753</v>
      </c>
    </row>
    <row r="1912" spans="1:4" x14ac:dyDescent="0.2">
      <c r="A1912" s="27"/>
      <c r="B1912" s="27"/>
      <c r="C1912" s="27"/>
      <c r="D1912" s="27" t="s">
        <v>259</v>
      </c>
    </row>
    <row r="1913" spans="1:4" x14ac:dyDescent="0.2">
      <c r="A1913" s="27" t="s">
        <v>2677</v>
      </c>
      <c r="B1913" s="27" t="s">
        <v>574</v>
      </c>
      <c r="C1913" s="27" t="s">
        <v>891</v>
      </c>
      <c r="D1913" s="27" t="s">
        <v>753</v>
      </c>
    </row>
    <row r="1914" spans="1:4" x14ac:dyDescent="0.2">
      <c r="A1914" s="27"/>
      <c r="B1914" s="27"/>
      <c r="C1914" s="27"/>
      <c r="D1914" s="27" t="s">
        <v>259</v>
      </c>
    </row>
    <row r="1915" spans="1:4" x14ac:dyDescent="0.2">
      <c r="A1915" s="27" t="s">
        <v>2602</v>
      </c>
      <c r="B1915" s="27" t="s">
        <v>575</v>
      </c>
      <c r="C1915" s="27" t="s">
        <v>891</v>
      </c>
      <c r="D1915" s="27" t="s">
        <v>753</v>
      </c>
    </row>
    <row r="1916" spans="1:4" x14ac:dyDescent="0.2">
      <c r="A1916" s="27"/>
      <c r="B1916" s="27"/>
      <c r="C1916" s="27"/>
      <c r="D1916" s="27" t="s">
        <v>259</v>
      </c>
    </row>
    <row r="1917" spans="1:4" x14ac:dyDescent="0.2">
      <c r="A1917" s="27" t="s">
        <v>2586</v>
      </c>
      <c r="B1917" s="27" t="s">
        <v>576</v>
      </c>
      <c r="C1917" s="27" t="s">
        <v>891</v>
      </c>
      <c r="D1917" s="27" t="s">
        <v>753</v>
      </c>
    </row>
    <row r="1918" spans="1:4" x14ac:dyDescent="0.2">
      <c r="A1918" s="27"/>
      <c r="B1918" s="27"/>
      <c r="C1918" s="27"/>
      <c r="D1918" s="27" t="s">
        <v>259</v>
      </c>
    </row>
    <row r="1919" spans="1:4" x14ac:dyDescent="0.2">
      <c r="A1919" s="27" t="s">
        <v>2612</v>
      </c>
      <c r="B1919" s="27" t="s">
        <v>577</v>
      </c>
      <c r="C1919" s="27" t="s">
        <v>891</v>
      </c>
      <c r="D1919" s="27" t="s">
        <v>753</v>
      </c>
    </row>
    <row r="1920" spans="1:4" x14ac:dyDescent="0.2">
      <c r="A1920" s="27"/>
      <c r="B1920" s="27"/>
      <c r="C1920" s="27"/>
      <c r="D1920" s="27" t="s">
        <v>259</v>
      </c>
    </row>
    <row r="1921" spans="1:4" x14ac:dyDescent="0.2">
      <c r="A1921" s="27" t="s">
        <v>2628</v>
      </c>
      <c r="B1921" s="27" t="s">
        <v>578</v>
      </c>
      <c r="C1921" s="27" t="s">
        <v>891</v>
      </c>
      <c r="D1921" s="27" t="s">
        <v>753</v>
      </c>
    </row>
    <row r="1922" spans="1:4" x14ac:dyDescent="0.2">
      <c r="A1922" s="27"/>
      <c r="B1922" s="27"/>
      <c r="C1922" s="27"/>
      <c r="D1922" s="27" t="s">
        <v>259</v>
      </c>
    </row>
    <row r="1923" spans="1:4" x14ac:dyDescent="0.2">
      <c r="A1923" s="27" t="s">
        <v>2615</v>
      </c>
      <c r="B1923" s="27" t="s">
        <v>579</v>
      </c>
      <c r="C1923" s="27" t="s">
        <v>891</v>
      </c>
      <c r="D1923" s="27" t="s">
        <v>753</v>
      </c>
    </row>
    <row r="1924" spans="1:4" x14ac:dyDescent="0.2">
      <c r="A1924" s="27"/>
      <c r="B1924" s="27"/>
      <c r="C1924" s="27"/>
      <c r="D1924" s="27" t="s">
        <v>259</v>
      </c>
    </row>
    <row r="1925" spans="1:4" x14ac:dyDescent="0.2">
      <c r="A1925" s="27"/>
      <c r="B1925" s="27"/>
      <c r="C1925" s="27"/>
      <c r="D1925" s="27" t="s">
        <v>996</v>
      </c>
    </row>
    <row r="1926" spans="1:4" x14ac:dyDescent="0.2">
      <c r="A1926" s="27" t="s">
        <v>2610</v>
      </c>
      <c r="B1926" s="27" t="s">
        <v>1360</v>
      </c>
      <c r="C1926" s="27" t="s">
        <v>891</v>
      </c>
      <c r="D1926" s="27" t="s">
        <v>264</v>
      </c>
    </row>
    <row r="1927" spans="1:4" x14ac:dyDescent="0.2">
      <c r="A1927" s="27"/>
      <c r="B1927" s="27"/>
      <c r="C1927" s="27"/>
      <c r="D1927" s="27" t="s">
        <v>259</v>
      </c>
    </row>
    <row r="1928" spans="1:4" x14ac:dyDescent="0.2">
      <c r="A1928" s="27" t="s">
        <v>2568</v>
      </c>
      <c r="B1928" s="27" t="s">
        <v>52</v>
      </c>
      <c r="C1928" s="27" t="s">
        <v>891</v>
      </c>
      <c r="D1928" s="27" t="s">
        <v>753</v>
      </c>
    </row>
    <row r="1929" spans="1:4" x14ac:dyDescent="0.2">
      <c r="A1929" s="27"/>
      <c r="B1929" s="27"/>
      <c r="C1929" s="27"/>
      <c r="D1929" s="27" t="s">
        <v>264</v>
      </c>
    </row>
    <row r="1930" spans="1:4" x14ac:dyDescent="0.2">
      <c r="A1930" s="27"/>
      <c r="B1930" s="27"/>
      <c r="C1930" s="27"/>
      <c r="D1930" s="27" t="s">
        <v>259</v>
      </c>
    </row>
    <row r="1931" spans="1:4" x14ac:dyDescent="0.2">
      <c r="A1931" s="27" t="s">
        <v>2601</v>
      </c>
      <c r="B1931" s="27" t="s">
        <v>53</v>
      </c>
      <c r="C1931" s="27" t="s">
        <v>891</v>
      </c>
      <c r="D1931" s="27" t="s">
        <v>753</v>
      </c>
    </row>
    <row r="1932" spans="1:4" x14ac:dyDescent="0.2">
      <c r="A1932" s="27"/>
      <c r="B1932" s="27"/>
      <c r="C1932" s="27"/>
      <c r="D1932" s="27" t="s">
        <v>259</v>
      </c>
    </row>
    <row r="1933" spans="1:4" x14ac:dyDescent="0.2">
      <c r="A1933" s="27" t="s">
        <v>1878</v>
      </c>
      <c r="B1933" s="27" t="s">
        <v>1477</v>
      </c>
      <c r="C1933" s="27" t="s">
        <v>975</v>
      </c>
      <c r="D1933" s="27" t="s">
        <v>263</v>
      </c>
    </row>
    <row r="1934" spans="1:4" x14ac:dyDescent="0.2">
      <c r="A1934" s="27"/>
      <c r="B1934" s="27"/>
      <c r="C1934" s="27"/>
      <c r="D1934" s="27" t="s">
        <v>753</v>
      </c>
    </row>
    <row r="1935" spans="1:4" x14ac:dyDescent="0.2">
      <c r="A1935" s="27"/>
      <c r="B1935" s="27"/>
      <c r="C1935" s="27"/>
      <c r="D1935" s="27" t="s">
        <v>264</v>
      </c>
    </row>
    <row r="1936" spans="1:4" x14ac:dyDescent="0.2">
      <c r="A1936" s="27"/>
      <c r="B1936" s="27"/>
      <c r="C1936" s="27"/>
      <c r="D1936" s="27" t="s">
        <v>259</v>
      </c>
    </row>
    <row r="1937" spans="1:4" x14ac:dyDescent="0.2">
      <c r="A1937" s="27" t="s">
        <v>1821</v>
      </c>
      <c r="B1937" s="27" t="s">
        <v>981</v>
      </c>
      <c r="C1937" s="27" t="s">
        <v>975</v>
      </c>
      <c r="D1937" s="27" t="s">
        <v>263</v>
      </c>
    </row>
    <row r="1938" spans="1:4" x14ac:dyDescent="0.2">
      <c r="A1938" s="27"/>
      <c r="B1938" s="27"/>
      <c r="C1938" s="27"/>
      <c r="D1938" s="27" t="s">
        <v>753</v>
      </c>
    </row>
    <row r="1939" spans="1:4" x14ac:dyDescent="0.2">
      <c r="A1939" s="27"/>
      <c r="B1939" s="27"/>
      <c r="C1939" s="27"/>
      <c r="D1939" s="27" t="s">
        <v>259</v>
      </c>
    </row>
    <row r="1940" spans="1:4" x14ac:dyDescent="0.2">
      <c r="A1940" s="27" t="s">
        <v>1957</v>
      </c>
      <c r="B1940" s="27" t="s">
        <v>1958</v>
      </c>
      <c r="C1940" s="27" t="s">
        <v>975</v>
      </c>
      <c r="D1940" s="27" t="s">
        <v>259</v>
      </c>
    </row>
    <row r="1941" spans="1:4" x14ac:dyDescent="0.2">
      <c r="A1941" s="27" t="s">
        <v>3072</v>
      </c>
      <c r="B1941" s="27" t="s">
        <v>3073</v>
      </c>
      <c r="C1941" s="27" t="s">
        <v>975</v>
      </c>
      <c r="D1941" s="27" t="s">
        <v>263</v>
      </c>
    </row>
    <row r="1942" spans="1:4" x14ac:dyDescent="0.2">
      <c r="A1942" s="27" t="s">
        <v>2347</v>
      </c>
      <c r="B1942" s="27" t="s">
        <v>976</v>
      </c>
      <c r="C1942" s="27" t="s">
        <v>975</v>
      </c>
      <c r="D1942" s="27" t="s">
        <v>263</v>
      </c>
    </row>
    <row r="1943" spans="1:4" x14ac:dyDescent="0.2">
      <c r="A1943" s="27"/>
      <c r="B1943" s="27"/>
      <c r="C1943" s="27"/>
      <c r="D1943" s="27" t="s">
        <v>753</v>
      </c>
    </row>
    <row r="1944" spans="1:4" x14ac:dyDescent="0.2">
      <c r="A1944" s="27"/>
      <c r="B1944" s="27"/>
      <c r="C1944" s="27"/>
      <c r="D1944" s="27" t="s">
        <v>259</v>
      </c>
    </row>
    <row r="1945" spans="1:4" x14ac:dyDescent="0.2">
      <c r="A1945" s="27" t="s">
        <v>1846</v>
      </c>
      <c r="B1945" s="27" t="s">
        <v>974</v>
      </c>
      <c r="C1945" s="27" t="s">
        <v>975</v>
      </c>
      <c r="D1945" s="27" t="s">
        <v>263</v>
      </c>
    </row>
    <row r="1946" spans="1:4" x14ac:dyDescent="0.2">
      <c r="A1946" s="27"/>
      <c r="B1946" s="27"/>
      <c r="C1946" s="27"/>
      <c r="D1946" s="27" t="s">
        <v>753</v>
      </c>
    </row>
    <row r="1947" spans="1:4" x14ac:dyDescent="0.2">
      <c r="A1947" s="27"/>
      <c r="B1947" s="27"/>
      <c r="C1947" s="27"/>
      <c r="D1947" s="27" t="s">
        <v>259</v>
      </c>
    </row>
    <row r="1948" spans="1:4" x14ac:dyDescent="0.2">
      <c r="A1948" s="27" t="s">
        <v>1837</v>
      </c>
      <c r="B1948" s="27" t="s">
        <v>1623</v>
      </c>
      <c r="C1948" s="27" t="s">
        <v>975</v>
      </c>
      <c r="D1948" s="27" t="s">
        <v>263</v>
      </c>
    </row>
    <row r="1949" spans="1:4" x14ac:dyDescent="0.2">
      <c r="A1949" s="27"/>
      <c r="B1949" s="27"/>
      <c r="C1949" s="27"/>
      <c r="D1949" s="27" t="s">
        <v>753</v>
      </c>
    </row>
    <row r="1950" spans="1:4" x14ac:dyDescent="0.2">
      <c r="A1950" s="27"/>
      <c r="B1950" s="27"/>
      <c r="C1950" s="27"/>
      <c r="D1950" s="27" t="s">
        <v>259</v>
      </c>
    </row>
    <row r="1951" spans="1:4" x14ac:dyDescent="0.2">
      <c r="A1951" s="27" t="s">
        <v>2348</v>
      </c>
      <c r="B1951" s="27" t="s">
        <v>81</v>
      </c>
      <c r="C1951" s="27" t="s">
        <v>892</v>
      </c>
      <c r="D1951" s="27" t="s">
        <v>264</v>
      </c>
    </row>
    <row r="1952" spans="1:4" x14ac:dyDescent="0.2">
      <c r="A1952" s="27" t="s">
        <v>2286</v>
      </c>
      <c r="B1952" s="27" t="s">
        <v>82</v>
      </c>
      <c r="C1952" s="27" t="s">
        <v>892</v>
      </c>
      <c r="D1952" s="27" t="s">
        <v>753</v>
      </c>
    </row>
    <row r="1953" spans="1:4" x14ac:dyDescent="0.2">
      <c r="A1953" s="27"/>
      <c r="B1953" s="27"/>
      <c r="C1953" s="27"/>
      <c r="D1953" s="27" t="s">
        <v>754</v>
      </c>
    </row>
    <row r="1954" spans="1:4" x14ac:dyDescent="0.2">
      <c r="A1954" s="27"/>
      <c r="B1954" s="27"/>
      <c r="C1954" s="27"/>
      <c r="D1954" s="27" t="s">
        <v>755</v>
      </c>
    </row>
    <row r="1955" spans="1:4" x14ac:dyDescent="0.2">
      <c r="A1955" s="27"/>
      <c r="B1955" s="27"/>
      <c r="C1955" s="27"/>
      <c r="D1955" s="27" t="s">
        <v>996</v>
      </c>
    </row>
    <row r="1956" spans="1:4" x14ac:dyDescent="0.2">
      <c r="A1956" s="27" t="s">
        <v>2311</v>
      </c>
      <c r="B1956" s="27" t="s">
        <v>402</v>
      </c>
      <c r="C1956" s="27" t="s">
        <v>892</v>
      </c>
      <c r="D1956" s="27" t="s">
        <v>264</v>
      </c>
    </row>
    <row r="1957" spans="1:4" x14ac:dyDescent="0.2">
      <c r="A1957" s="27" t="s">
        <v>2731</v>
      </c>
      <c r="B1957" s="27" t="s">
        <v>2732</v>
      </c>
      <c r="C1957" s="27" t="s">
        <v>892</v>
      </c>
      <c r="D1957" s="27" t="s">
        <v>264</v>
      </c>
    </row>
    <row r="1958" spans="1:4" x14ac:dyDescent="0.2">
      <c r="A1958" s="27" t="s">
        <v>2393</v>
      </c>
      <c r="B1958" s="27" t="s">
        <v>80</v>
      </c>
      <c r="C1958" s="27" t="s">
        <v>892</v>
      </c>
      <c r="D1958" s="27" t="s">
        <v>264</v>
      </c>
    </row>
    <row r="1959" spans="1:4" x14ac:dyDescent="0.2">
      <c r="A1959" s="27" t="s">
        <v>2360</v>
      </c>
      <c r="B1959" s="27" t="s">
        <v>83</v>
      </c>
      <c r="C1959" s="27" t="s">
        <v>892</v>
      </c>
      <c r="D1959" s="27" t="s">
        <v>264</v>
      </c>
    </row>
    <row r="1960" spans="1:4" x14ac:dyDescent="0.2">
      <c r="A1960" s="27" t="s">
        <v>2345</v>
      </c>
      <c r="B1960" s="27" t="s">
        <v>79</v>
      </c>
      <c r="C1960" s="27" t="s">
        <v>892</v>
      </c>
      <c r="D1960" s="27" t="s">
        <v>264</v>
      </c>
    </row>
    <row r="1961" spans="1:4" x14ac:dyDescent="0.2">
      <c r="A1961" s="27" t="s">
        <v>2356</v>
      </c>
      <c r="B1961" s="27" t="s">
        <v>84</v>
      </c>
      <c r="C1961" s="27" t="s">
        <v>892</v>
      </c>
      <c r="D1961" s="27" t="s">
        <v>264</v>
      </c>
    </row>
    <row r="1962" spans="1:4" x14ac:dyDescent="0.2">
      <c r="A1962" s="27" t="s">
        <v>2359</v>
      </c>
      <c r="B1962" s="27" t="s">
        <v>85</v>
      </c>
      <c r="C1962" s="27" t="s">
        <v>892</v>
      </c>
      <c r="D1962" s="27" t="s">
        <v>264</v>
      </c>
    </row>
    <row r="1963" spans="1:4" x14ac:dyDescent="0.2">
      <c r="A1963" s="27" t="s">
        <v>2307</v>
      </c>
      <c r="B1963" s="27" t="s">
        <v>86</v>
      </c>
      <c r="C1963" s="27" t="s">
        <v>892</v>
      </c>
      <c r="D1963" s="27" t="s">
        <v>753</v>
      </c>
    </row>
    <row r="1964" spans="1:4" x14ac:dyDescent="0.2">
      <c r="A1964" s="27"/>
      <c r="B1964" s="27"/>
      <c r="C1964" s="27"/>
      <c r="D1964" s="27" t="s">
        <v>264</v>
      </c>
    </row>
    <row r="1965" spans="1:4" x14ac:dyDescent="0.2">
      <c r="A1965" s="27" t="s">
        <v>2729</v>
      </c>
      <c r="B1965" s="27" t="s">
        <v>2730</v>
      </c>
      <c r="C1965" s="27" t="s">
        <v>892</v>
      </c>
      <c r="D1965" s="27" t="s">
        <v>264</v>
      </c>
    </row>
    <row r="1966" spans="1:4" x14ac:dyDescent="0.2">
      <c r="A1966" s="27" t="s">
        <v>2993</v>
      </c>
      <c r="B1966" s="27" t="s">
        <v>2994</v>
      </c>
      <c r="C1966" s="27" t="s">
        <v>892</v>
      </c>
      <c r="D1966" s="27" t="s">
        <v>264</v>
      </c>
    </row>
    <row r="1967" spans="1:4" x14ac:dyDescent="0.2">
      <c r="A1967" s="27" t="s">
        <v>2332</v>
      </c>
      <c r="B1967" s="27" t="s">
        <v>87</v>
      </c>
      <c r="C1967" s="27" t="s">
        <v>892</v>
      </c>
      <c r="D1967" s="27" t="s">
        <v>264</v>
      </c>
    </row>
    <row r="1968" spans="1:4" x14ac:dyDescent="0.2">
      <c r="A1968" s="27" t="s">
        <v>2344</v>
      </c>
      <c r="B1968" s="27" t="s">
        <v>88</v>
      </c>
      <c r="C1968" s="27" t="s">
        <v>892</v>
      </c>
      <c r="D1968" s="27" t="s">
        <v>264</v>
      </c>
    </row>
    <row r="1969" spans="1:4" x14ac:dyDescent="0.2">
      <c r="A1969" s="27" t="s">
        <v>2382</v>
      </c>
      <c r="B1969" s="27" t="s">
        <v>89</v>
      </c>
      <c r="C1969" s="27" t="s">
        <v>892</v>
      </c>
      <c r="D1969" s="27" t="s">
        <v>264</v>
      </c>
    </row>
    <row r="1970" spans="1:4" x14ac:dyDescent="0.2">
      <c r="A1970" s="27" t="s">
        <v>1026</v>
      </c>
      <c r="B1970" s="27" t="s">
        <v>55</v>
      </c>
      <c r="C1970" s="27" t="s">
        <v>494</v>
      </c>
      <c r="D1970" s="27" t="s">
        <v>2829</v>
      </c>
    </row>
    <row r="1971" spans="1:4" x14ac:dyDescent="0.2">
      <c r="A1971" s="27" t="s">
        <v>1027</v>
      </c>
      <c r="B1971" s="27" t="s">
        <v>56</v>
      </c>
      <c r="C1971" s="27" t="s">
        <v>494</v>
      </c>
      <c r="D1971" s="27" t="s">
        <v>2829</v>
      </c>
    </row>
    <row r="1972" spans="1:4" x14ac:dyDescent="0.2">
      <c r="A1972" s="27" t="s">
        <v>492</v>
      </c>
      <c r="B1972" s="27" t="s">
        <v>57</v>
      </c>
      <c r="C1972" s="27" t="s">
        <v>494</v>
      </c>
      <c r="D1972" s="27" t="s">
        <v>2829</v>
      </c>
    </row>
    <row r="1973" spans="1:4" x14ac:dyDescent="0.2">
      <c r="A1973" s="27" t="s">
        <v>491</v>
      </c>
      <c r="B1973" s="27" t="s">
        <v>58</v>
      </c>
      <c r="C1973" s="27" t="s">
        <v>494</v>
      </c>
      <c r="D1973" s="27" t="s">
        <v>2829</v>
      </c>
    </row>
    <row r="1974" spans="1:4" x14ac:dyDescent="0.2">
      <c r="A1974" s="27" t="s">
        <v>493</v>
      </c>
      <c r="B1974" s="27" t="s">
        <v>59</v>
      </c>
      <c r="C1974" s="27" t="s">
        <v>494</v>
      </c>
      <c r="D1974" s="27" t="s">
        <v>2829</v>
      </c>
    </row>
    <row r="1975" spans="1:4" x14ac:dyDescent="0.2">
      <c r="A1975" s="27" t="s">
        <v>490</v>
      </c>
      <c r="B1975" s="27" t="s">
        <v>60</v>
      </c>
      <c r="C1975" s="27" t="s">
        <v>494</v>
      </c>
      <c r="D1975" s="27" t="s">
        <v>2829</v>
      </c>
    </row>
    <row r="1976" spans="1:4" x14ac:dyDescent="0.2">
      <c r="A1976" s="27" t="s">
        <v>1074</v>
      </c>
      <c r="B1976" s="27" t="s">
        <v>1075</v>
      </c>
      <c r="C1976" s="27" t="s">
        <v>494</v>
      </c>
      <c r="D1976" s="27" t="s">
        <v>2829</v>
      </c>
    </row>
    <row r="1977" spans="1:4" x14ac:dyDescent="0.2">
      <c r="A1977" s="27" t="s">
        <v>1073</v>
      </c>
      <c r="B1977" s="27" t="s">
        <v>1230</v>
      </c>
      <c r="C1977" s="27" t="s">
        <v>494</v>
      </c>
      <c r="D1977" s="27" t="s">
        <v>2829</v>
      </c>
    </row>
    <row r="1978" spans="1:4" x14ac:dyDescent="0.2">
      <c r="A1978" s="27" t="s">
        <v>489</v>
      </c>
      <c r="B1978" s="27" t="s">
        <v>54</v>
      </c>
      <c r="C1978" s="27" t="s">
        <v>494</v>
      </c>
      <c r="D1978" s="27" t="s">
        <v>2829</v>
      </c>
    </row>
    <row r="1979" spans="1:4" x14ac:dyDescent="0.2">
      <c r="A1979" s="27" t="s">
        <v>488</v>
      </c>
      <c r="B1979" s="27" t="s">
        <v>61</v>
      </c>
      <c r="C1979" s="27" t="s">
        <v>494</v>
      </c>
      <c r="D1979" s="27" t="s">
        <v>2829</v>
      </c>
    </row>
    <row r="1980" spans="1:4" x14ac:dyDescent="0.2">
      <c r="A1980" s="27" t="s">
        <v>487</v>
      </c>
      <c r="B1980" s="27" t="s">
        <v>62</v>
      </c>
      <c r="C1980" s="27" t="s">
        <v>494</v>
      </c>
      <c r="D1980" s="27" t="s">
        <v>2829</v>
      </c>
    </row>
    <row r="1981" spans="1:4" x14ac:dyDescent="0.2">
      <c r="A1981" s="27" t="s">
        <v>2291</v>
      </c>
      <c r="B1981" s="27" t="s">
        <v>825</v>
      </c>
      <c r="C1981" s="27" t="s">
        <v>494</v>
      </c>
      <c r="D1981" s="27" t="s">
        <v>2829</v>
      </c>
    </row>
    <row r="1982" spans="1:4" x14ac:dyDescent="0.2">
      <c r="A1982" s="27" t="s">
        <v>3033</v>
      </c>
      <c r="B1982" s="27" t="s">
        <v>3034</v>
      </c>
      <c r="C1982" s="27" t="s">
        <v>889</v>
      </c>
      <c r="D1982" s="27" t="s">
        <v>264</v>
      </c>
    </row>
    <row r="1983" spans="1:4" x14ac:dyDescent="0.2">
      <c r="A1983" s="27" t="s">
        <v>2479</v>
      </c>
      <c r="B1983" s="27" t="s">
        <v>2032</v>
      </c>
      <c r="C1983" s="27" t="s">
        <v>888</v>
      </c>
      <c r="D1983" s="27" t="s">
        <v>263</v>
      </c>
    </row>
    <row r="1984" spans="1:4" x14ac:dyDescent="0.2">
      <c r="A1984" s="27" t="s">
        <v>2510</v>
      </c>
      <c r="B1984" s="27" t="s">
        <v>350</v>
      </c>
      <c r="C1984" s="27" t="s">
        <v>888</v>
      </c>
      <c r="D1984" s="27" t="s">
        <v>754</v>
      </c>
    </row>
    <row r="1985" spans="1:4" x14ac:dyDescent="0.2">
      <c r="A1985" s="27"/>
      <c r="B1985" s="27"/>
      <c r="C1985" s="27"/>
      <c r="D1985" s="27" t="s">
        <v>264</v>
      </c>
    </row>
    <row r="1986" spans="1:4" x14ac:dyDescent="0.2">
      <c r="A1986" s="27" t="s">
        <v>2316</v>
      </c>
      <c r="B1986" s="27" t="s">
        <v>371</v>
      </c>
      <c r="C1986" s="27" t="s">
        <v>887</v>
      </c>
      <c r="D1986" s="27" t="s">
        <v>753</v>
      </c>
    </row>
    <row r="1987" spans="1:4" x14ac:dyDescent="0.2">
      <c r="A1987" s="27"/>
      <c r="B1987" s="27"/>
      <c r="C1987" s="27"/>
      <c r="D1987" s="27" t="s">
        <v>754</v>
      </c>
    </row>
    <row r="1988" spans="1:4" x14ac:dyDescent="0.2">
      <c r="A1988" s="27"/>
      <c r="B1988" s="27"/>
      <c r="C1988" s="27"/>
      <c r="D1988" s="27" t="s">
        <v>755</v>
      </c>
    </row>
    <row r="1989" spans="1:4" x14ac:dyDescent="0.2">
      <c r="A1989" s="27" t="s">
        <v>2270</v>
      </c>
      <c r="B1989" s="27" t="s">
        <v>290</v>
      </c>
      <c r="C1989" s="27" t="s">
        <v>887</v>
      </c>
      <c r="D1989" s="27" t="s">
        <v>753</v>
      </c>
    </row>
    <row r="1990" spans="1:4" x14ac:dyDescent="0.2">
      <c r="A1990" s="27"/>
      <c r="B1990" s="27"/>
      <c r="C1990" s="27"/>
      <c r="D1990" s="27" t="s">
        <v>754</v>
      </c>
    </row>
    <row r="1991" spans="1:4" x14ac:dyDescent="0.2">
      <c r="A1991" s="27"/>
      <c r="B1991" s="27"/>
      <c r="C1991" s="27"/>
      <c r="D1991" s="27" t="s">
        <v>755</v>
      </c>
    </row>
    <row r="1992" spans="1:4" x14ac:dyDescent="0.2">
      <c r="A1992" s="27" t="s">
        <v>2263</v>
      </c>
      <c r="B1992" s="27" t="s">
        <v>128</v>
      </c>
      <c r="C1992" s="27" t="s">
        <v>887</v>
      </c>
      <c r="D1992" s="27" t="s">
        <v>753</v>
      </c>
    </row>
    <row r="1993" spans="1:4" x14ac:dyDescent="0.2">
      <c r="A1993" s="27" t="s">
        <v>3060</v>
      </c>
      <c r="B1993" s="27" t="s">
        <v>3061</v>
      </c>
      <c r="C1993" s="27" t="s">
        <v>887</v>
      </c>
      <c r="D1993" s="27" t="s">
        <v>754</v>
      </c>
    </row>
    <row r="1994" spans="1:4" x14ac:dyDescent="0.2">
      <c r="A1994" s="27" t="s">
        <v>2508</v>
      </c>
      <c r="B1994" s="27" t="s">
        <v>2502</v>
      </c>
      <c r="C1994" s="27" t="s">
        <v>887</v>
      </c>
      <c r="D1994" s="27" t="s">
        <v>754</v>
      </c>
    </row>
    <row r="1995" spans="1:4" x14ac:dyDescent="0.2">
      <c r="A1995" s="27" t="s">
        <v>2733</v>
      </c>
      <c r="B1995" s="27" t="s">
        <v>2734</v>
      </c>
      <c r="C1995" s="27" t="s">
        <v>887</v>
      </c>
      <c r="D1995" s="27" t="s">
        <v>753</v>
      </c>
    </row>
    <row r="1996" spans="1:4" x14ac:dyDescent="0.2">
      <c r="A1996" s="27" t="s">
        <v>2726</v>
      </c>
      <c r="B1996" s="27" t="s">
        <v>2728</v>
      </c>
      <c r="C1996" s="27" t="s">
        <v>887</v>
      </c>
      <c r="D1996" s="27" t="s">
        <v>753</v>
      </c>
    </row>
    <row r="1997" spans="1:4" x14ac:dyDescent="0.2">
      <c r="A1997" s="27" t="s">
        <v>2726</v>
      </c>
      <c r="B1997" s="27" t="s">
        <v>2727</v>
      </c>
      <c r="C1997" s="27" t="s">
        <v>887</v>
      </c>
      <c r="D1997" s="27" t="s">
        <v>753</v>
      </c>
    </row>
    <row r="1998" spans="1:4" x14ac:dyDescent="0.2">
      <c r="A1998" s="27" t="s">
        <v>2322</v>
      </c>
      <c r="B1998" s="27" t="s">
        <v>1232</v>
      </c>
      <c r="C1998" s="27" t="s">
        <v>887</v>
      </c>
      <c r="D1998" s="27" t="s">
        <v>753</v>
      </c>
    </row>
    <row r="1999" spans="1:4" x14ac:dyDescent="0.2">
      <c r="A1999" s="27"/>
      <c r="B1999" s="27"/>
      <c r="C1999" s="27"/>
      <c r="D1999" s="27" t="s">
        <v>264</v>
      </c>
    </row>
    <row r="2000" spans="1:4" x14ac:dyDescent="0.2">
      <c r="A2000" s="27" t="s">
        <v>2295</v>
      </c>
      <c r="B2000" s="27" t="s">
        <v>291</v>
      </c>
      <c r="C2000" s="27" t="s">
        <v>887</v>
      </c>
      <c r="D2000" s="27" t="s">
        <v>753</v>
      </c>
    </row>
    <row r="2001" spans="1:4" x14ac:dyDescent="0.2">
      <c r="A2001" s="27"/>
      <c r="B2001" s="27"/>
      <c r="C2001" s="27"/>
      <c r="D2001" s="27" t="s">
        <v>754</v>
      </c>
    </row>
    <row r="2002" spans="1:4" x14ac:dyDescent="0.2">
      <c r="A2002" s="27"/>
      <c r="B2002" s="27"/>
      <c r="C2002" s="27"/>
      <c r="D2002" s="27" t="s">
        <v>264</v>
      </c>
    </row>
    <row r="2003" spans="1:4" x14ac:dyDescent="0.2">
      <c r="A2003" s="27" t="s">
        <v>2369</v>
      </c>
      <c r="B2003" s="27" t="s">
        <v>1484</v>
      </c>
      <c r="C2003" s="27" t="s">
        <v>887</v>
      </c>
      <c r="D2003" s="27" t="s">
        <v>753</v>
      </c>
    </row>
    <row r="2004" spans="1:4" x14ac:dyDescent="0.2">
      <c r="A2004" s="27"/>
      <c r="B2004" s="27"/>
      <c r="C2004" s="27"/>
      <c r="D2004" s="27" t="s">
        <v>1401</v>
      </c>
    </row>
    <row r="2005" spans="1:4" x14ac:dyDescent="0.2">
      <c r="A2005" s="27" t="s">
        <v>2306</v>
      </c>
      <c r="B2005" s="27" t="s">
        <v>294</v>
      </c>
      <c r="C2005" s="27" t="s">
        <v>887</v>
      </c>
      <c r="D2005" s="27" t="s">
        <v>753</v>
      </c>
    </row>
    <row r="2006" spans="1:4" x14ac:dyDescent="0.2">
      <c r="A2006" s="27"/>
      <c r="B2006" s="27"/>
      <c r="C2006" s="27"/>
      <c r="D2006" s="27" t="s">
        <v>264</v>
      </c>
    </row>
    <row r="2007" spans="1:4" x14ac:dyDescent="0.2">
      <c r="A2007" s="27" t="s">
        <v>2283</v>
      </c>
      <c r="B2007" s="27" t="s">
        <v>296</v>
      </c>
      <c r="C2007" s="27" t="s">
        <v>887</v>
      </c>
      <c r="D2007" s="27" t="s">
        <v>753</v>
      </c>
    </row>
    <row r="2008" spans="1:4" x14ac:dyDescent="0.2">
      <c r="A2008" s="27"/>
      <c r="B2008" s="27"/>
      <c r="C2008" s="27"/>
      <c r="D2008" s="27" t="s">
        <v>754</v>
      </c>
    </row>
    <row r="2009" spans="1:4" x14ac:dyDescent="0.2">
      <c r="A2009" s="27" t="s">
        <v>2285</v>
      </c>
      <c r="B2009" s="27" t="s">
        <v>293</v>
      </c>
      <c r="C2009" s="27" t="s">
        <v>887</v>
      </c>
      <c r="D2009" s="27" t="s">
        <v>753</v>
      </c>
    </row>
    <row r="2010" spans="1:4" x14ac:dyDescent="0.2">
      <c r="A2010" s="27" t="s">
        <v>2351</v>
      </c>
      <c r="B2010" s="27" t="s">
        <v>1347</v>
      </c>
      <c r="C2010" s="27" t="s">
        <v>887</v>
      </c>
      <c r="D2010" s="27" t="s">
        <v>1401</v>
      </c>
    </row>
    <row r="2011" spans="1:4" x14ac:dyDescent="0.2">
      <c r="A2011" s="27" t="s">
        <v>3043</v>
      </c>
      <c r="B2011" s="27" t="s">
        <v>3044</v>
      </c>
      <c r="C2011" s="27" t="s">
        <v>887</v>
      </c>
      <c r="D2011" s="27" t="s">
        <v>1401</v>
      </c>
    </row>
    <row r="2012" spans="1:4" x14ac:dyDescent="0.2">
      <c r="A2012" s="27" t="s">
        <v>2309</v>
      </c>
      <c r="B2012" s="27" t="s">
        <v>292</v>
      </c>
      <c r="C2012" s="27" t="s">
        <v>887</v>
      </c>
      <c r="D2012" s="27" t="s">
        <v>753</v>
      </c>
    </row>
    <row r="2013" spans="1:4" x14ac:dyDescent="0.2">
      <c r="A2013" s="27"/>
      <c r="B2013" s="27"/>
      <c r="C2013" s="27"/>
      <c r="D2013" s="27" t="s">
        <v>754</v>
      </c>
    </row>
    <row r="2014" spans="1:4" x14ac:dyDescent="0.2">
      <c r="A2014" s="27" t="s">
        <v>2422</v>
      </c>
      <c r="B2014" s="27" t="s">
        <v>2423</v>
      </c>
      <c r="C2014" s="27" t="s">
        <v>887</v>
      </c>
      <c r="D2014" s="27" t="s">
        <v>753</v>
      </c>
    </row>
    <row r="2015" spans="1:4" x14ac:dyDescent="0.2">
      <c r="A2015" s="27" t="s">
        <v>2318</v>
      </c>
      <c r="B2015" s="27" t="s">
        <v>1233</v>
      </c>
      <c r="C2015" s="27" t="s">
        <v>887</v>
      </c>
      <c r="D2015" s="27" t="s">
        <v>753</v>
      </c>
    </row>
    <row r="2016" spans="1:4" x14ac:dyDescent="0.2">
      <c r="A2016" s="27"/>
      <c r="B2016" s="27"/>
      <c r="C2016" s="27"/>
      <c r="D2016" s="27" t="s">
        <v>754</v>
      </c>
    </row>
    <row r="2017" spans="1:4" x14ac:dyDescent="0.2">
      <c r="A2017" s="27"/>
      <c r="B2017" s="27"/>
      <c r="C2017" s="27"/>
      <c r="D2017" s="27" t="s">
        <v>755</v>
      </c>
    </row>
    <row r="2018" spans="1:4" x14ac:dyDescent="0.2">
      <c r="A2018" s="27" t="s">
        <v>3028</v>
      </c>
      <c r="B2018" s="27" t="s">
        <v>3029</v>
      </c>
      <c r="C2018" s="27" t="s">
        <v>887</v>
      </c>
      <c r="D2018" s="27" t="s">
        <v>754</v>
      </c>
    </row>
    <row r="2019" spans="1:4" x14ac:dyDescent="0.2">
      <c r="A2019" s="27"/>
      <c r="B2019" s="27"/>
      <c r="C2019" s="27"/>
      <c r="D2019" s="27" t="s">
        <v>755</v>
      </c>
    </row>
    <row r="2020" spans="1:4" x14ac:dyDescent="0.2">
      <c r="A2020" s="27" t="s">
        <v>2260</v>
      </c>
      <c r="B2020" s="27" t="s">
        <v>238</v>
      </c>
      <c r="C2020" s="27" t="s">
        <v>887</v>
      </c>
      <c r="D2020" s="27" t="s">
        <v>753</v>
      </c>
    </row>
    <row r="2021" spans="1:4" x14ac:dyDescent="0.2">
      <c r="A2021" s="27" t="s">
        <v>2279</v>
      </c>
      <c r="B2021" s="27" t="s">
        <v>244</v>
      </c>
      <c r="C2021" s="27" t="s">
        <v>887</v>
      </c>
      <c r="D2021" s="27" t="s">
        <v>753</v>
      </c>
    </row>
    <row r="2022" spans="1:4" x14ac:dyDescent="0.2">
      <c r="A2022" s="27" t="s">
        <v>2261</v>
      </c>
      <c r="B2022" s="27" t="s">
        <v>242</v>
      </c>
      <c r="C2022" s="27" t="s">
        <v>887</v>
      </c>
      <c r="D2022" s="27" t="s">
        <v>753</v>
      </c>
    </row>
    <row r="2023" spans="1:4" x14ac:dyDescent="0.2">
      <c r="A2023" s="27" t="s">
        <v>2265</v>
      </c>
      <c r="B2023" s="27" t="s">
        <v>237</v>
      </c>
      <c r="C2023" s="27" t="s">
        <v>887</v>
      </c>
      <c r="D2023" s="27" t="s">
        <v>753</v>
      </c>
    </row>
    <row r="2024" spans="1:4" x14ac:dyDescent="0.2">
      <c r="A2024" s="27" t="s">
        <v>2269</v>
      </c>
      <c r="B2024" s="27" t="s">
        <v>236</v>
      </c>
      <c r="C2024" s="27" t="s">
        <v>887</v>
      </c>
      <c r="D2024" s="27" t="s">
        <v>753</v>
      </c>
    </row>
    <row r="2025" spans="1:4" x14ac:dyDescent="0.2">
      <c r="A2025" s="27" t="s">
        <v>2333</v>
      </c>
      <c r="B2025" s="27" t="s">
        <v>235</v>
      </c>
      <c r="C2025" s="27" t="s">
        <v>887</v>
      </c>
      <c r="D2025" s="27" t="s">
        <v>753</v>
      </c>
    </row>
    <row r="2026" spans="1:4" x14ac:dyDescent="0.2">
      <c r="A2026" s="27" t="s">
        <v>2282</v>
      </c>
      <c r="B2026" s="27" t="s">
        <v>234</v>
      </c>
      <c r="C2026" s="27" t="s">
        <v>887</v>
      </c>
      <c r="D2026" s="27" t="s">
        <v>753</v>
      </c>
    </row>
    <row r="2027" spans="1:4" x14ac:dyDescent="0.2">
      <c r="A2027" s="27" t="s">
        <v>2321</v>
      </c>
      <c r="B2027" s="27" t="s">
        <v>228</v>
      </c>
      <c r="C2027" s="27" t="s">
        <v>887</v>
      </c>
      <c r="D2027" s="27" t="s">
        <v>753</v>
      </c>
    </row>
    <row r="2028" spans="1:4" x14ac:dyDescent="0.2">
      <c r="A2028" s="27" t="s">
        <v>2243</v>
      </c>
      <c r="B2028" s="27" t="s">
        <v>229</v>
      </c>
      <c r="C2028" s="27" t="s">
        <v>887</v>
      </c>
      <c r="D2028" s="27" t="s">
        <v>753</v>
      </c>
    </row>
    <row r="2029" spans="1:4" x14ac:dyDescent="0.2">
      <c r="A2029" s="27" t="s">
        <v>2364</v>
      </c>
      <c r="B2029" s="27" t="s">
        <v>240</v>
      </c>
      <c r="C2029" s="27" t="s">
        <v>887</v>
      </c>
      <c r="D2029" s="27" t="s">
        <v>753</v>
      </c>
    </row>
    <row r="2030" spans="1:4" x14ac:dyDescent="0.2">
      <c r="A2030" s="27" t="s">
        <v>2374</v>
      </c>
      <c r="B2030" s="27" t="s">
        <v>233</v>
      </c>
      <c r="C2030" s="27" t="s">
        <v>887</v>
      </c>
      <c r="D2030" s="27" t="s">
        <v>753</v>
      </c>
    </row>
    <row r="2031" spans="1:4" x14ac:dyDescent="0.2">
      <c r="A2031" s="27" t="s">
        <v>2258</v>
      </c>
      <c r="B2031" s="27" t="s">
        <v>243</v>
      </c>
      <c r="C2031" s="27" t="s">
        <v>887</v>
      </c>
      <c r="D2031" s="27" t="s">
        <v>753</v>
      </c>
    </row>
    <row r="2032" spans="1:4" x14ac:dyDescent="0.2">
      <c r="A2032" s="27" t="s">
        <v>2342</v>
      </c>
      <c r="B2032" s="27" t="s">
        <v>232</v>
      </c>
      <c r="C2032" s="27" t="s">
        <v>887</v>
      </c>
      <c r="D2032" s="27" t="s">
        <v>753</v>
      </c>
    </row>
    <row r="2033" spans="1:4" x14ac:dyDescent="0.2">
      <c r="A2033" s="27" t="s">
        <v>2403</v>
      </c>
      <c r="B2033" s="27" t="s">
        <v>231</v>
      </c>
      <c r="C2033" s="27" t="s">
        <v>887</v>
      </c>
      <c r="D2033" s="27" t="s">
        <v>753</v>
      </c>
    </row>
    <row r="2034" spans="1:4" x14ac:dyDescent="0.2">
      <c r="A2034" s="27" t="s">
        <v>2328</v>
      </c>
      <c r="B2034" s="27" t="s">
        <v>241</v>
      </c>
      <c r="C2034" s="27" t="s">
        <v>887</v>
      </c>
      <c r="D2034" s="27" t="s">
        <v>753</v>
      </c>
    </row>
    <row r="2035" spans="1:4" x14ac:dyDescent="0.2">
      <c r="A2035" s="27" t="s">
        <v>2368</v>
      </c>
      <c r="B2035" s="27" t="s">
        <v>230</v>
      </c>
      <c r="C2035" s="27" t="s">
        <v>887</v>
      </c>
      <c r="D2035" s="27" t="s">
        <v>753</v>
      </c>
    </row>
    <row r="2036" spans="1:4" x14ac:dyDescent="0.2">
      <c r="A2036" s="27" t="s">
        <v>2389</v>
      </c>
      <c r="B2036" s="27" t="s">
        <v>15</v>
      </c>
      <c r="C2036" s="27" t="s">
        <v>887</v>
      </c>
      <c r="D2036" s="27" t="s">
        <v>753</v>
      </c>
    </row>
    <row r="2037" spans="1:4" x14ac:dyDescent="0.2">
      <c r="A2037" s="27" t="s">
        <v>2330</v>
      </c>
      <c r="B2037" s="27" t="s">
        <v>239</v>
      </c>
      <c r="C2037" s="27" t="s">
        <v>887</v>
      </c>
      <c r="D2037" s="27" t="s">
        <v>753</v>
      </c>
    </row>
    <row r="2038" spans="1:4" x14ac:dyDescent="0.2">
      <c r="A2038" s="27" t="s">
        <v>2274</v>
      </c>
      <c r="B2038" s="27" t="s">
        <v>289</v>
      </c>
      <c r="C2038" s="27" t="s">
        <v>887</v>
      </c>
      <c r="D2038" s="27" t="s">
        <v>753</v>
      </c>
    </row>
    <row r="2039" spans="1:4" x14ac:dyDescent="0.2">
      <c r="A2039" s="27"/>
      <c r="B2039" s="27"/>
      <c r="C2039" s="27"/>
      <c r="D2039" s="27" t="s">
        <v>754</v>
      </c>
    </row>
    <row r="2040" spans="1:4" x14ac:dyDescent="0.2">
      <c r="A2040" s="27" t="s">
        <v>2361</v>
      </c>
      <c r="B2040" s="27" t="s">
        <v>295</v>
      </c>
      <c r="C2040" s="27" t="s">
        <v>887</v>
      </c>
      <c r="D2040" s="27" t="s">
        <v>753</v>
      </c>
    </row>
    <row r="2041" spans="1:4" x14ac:dyDescent="0.2">
      <c r="A2041" s="27" t="s">
        <v>2313</v>
      </c>
      <c r="B2041" s="27" t="s">
        <v>288</v>
      </c>
      <c r="C2041" s="27" t="s">
        <v>887</v>
      </c>
      <c r="D2041" s="27" t="s">
        <v>753</v>
      </c>
    </row>
    <row r="2042" spans="1:4" x14ac:dyDescent="0.2">
      <c r="A2042" s="27" t="s">
        <v>1933</v>
      </c>
      <c r="B2042" s="27" t="s">
        <v>1934</v>
      </c>
      <c r="C2042" s="27" t="s">
        <v>149</v>
      </c>
      <c r="D2042" s="27" t="s">
        <v>753</v>
      </c>
    </row>
    <row r="2043" spans="1:4" x14ac:dyDescent="0.2">
      <c r="A2043" s="27" t="s">
        <v>1935</v>
      </c>
      <c r="B2043" s="27" t="s">
        <v>1936</v>
      </c>
      <c r="C2043" s="27" t="s">
        <v>149</v>
      </c>
      <c r="D2043" s="27" t="s">
        <v>753</v>
      </c>
    </row>
    <row r="2044" spans="1:4" x14ac:dyDescent="0.2">
      <c r="A2044" s="27" t="s">
        <v>2227</v>
      </c>
      <c r="B2044" s="27" t="s">
        <v>2228</v>
      </c>
      <c r="C2044" s="27" t="s">
        <v>149</v>
      </c>
      <c r="D2044" s="27" t="s">
        <v>753</v>
      </c>
    </row>
    <row r="2045" spans="1:4" x14ac:dyDescent="0.2">
      <c r="A2045" s="27" t="s">
        <v>1959</v>
      </c>
      <c r="B2045" s="27" t="s">
        <v>1960</v>
      </c>
      <c r="C2045" s="27" t="s">
        <v>149</v>
      </c>
      <c r="D2045" s="27" t="s">
        <v>753</v>
      </c>
    </row>
    <row r="2046" spans="1:4" x14ac:dyDescent="0.2">
      <c r="A2046" s="27" t="s">
        <v>1640</v>
      </c>
      <c r="B2046" s="27" t="s">
        <v>1231</v>
      </c>
      <c r="C2046" s="27" t="s">
        <v>149</v>
      </c>
      <c r="D2046" s="27" t="s">
        <v>753</v>
      </c>
    </row>
    <row r="2047" spans="1:4" x14ac:dyDescent="0.2">
      <c r="A2047" s="27" t="s">
        <v>1641</v>
      </c>
      <c r="B2047" s="27" t="s">
        <v>1582</v>
      </c>
      <c r="C2047" s="27" t="s">
        <v>149</v>
      </c>
      <c r="D2047" s="27" t="s">
        <v>753</v>
      </c>
    </row>
    <row r="2048" spans="1:4" x14ac:dyDescent="0.2">
      <c r="A2048" s="27"/>
      <c r="B2048" s="27"/>
      <c r="C2048" s="27"/>
      <c r="D2048" s="27" t="s">
        <v>1117</v>
      </c>
    </row>
    <row r="2049" spans="1:4" x14ac:dyDescent="0.2">
      <c r="A2049" s="27" t="s">
        <v>1937</v>
      </c>
      <c r="B2049" s="27" t="s">
        <v>1938</v>
      </c>
      <c r="C2049" s="27" t="s">
        <v>149</v>
      </c>
      <c r="D2049" s="27" t="s">
        <v>753</v>
      </c>
    </row>
    <row r="2050" spans="1:4" x14ac:dyDescent="0.2">
      <c r="A2050" s="27" t="s">
        <v>1642</v>
      </c>
      <c r="B2050" s="27" t="s">
        <v>1583</v>
      </c>
      <c r="C2050" s="27" t="s">
        <v>149</v>
      </c>
      <c r="D2050" s="27" t="s">
        <v>753</v>
      </c>
    </row>
    <row r="2051" spans="1:4" x14ac:dyDescent="0.2">
      <c r="A2051" s="27" t="s">
        <v>3024</v>
      </c>
      <c r="B2051" s="27" t="s">
        <v>3025</v>
      </c>
      <c r="C2051" s="27" t="s">
        <v>149</v>
      </c>
      <c r="D2051" s="27" t="s">
        <v>753</v>
      </c>
    </row>
    <row r="2052" spans="1:4" x14ac:dyDescent="0.2">
      <c r="A2052" s="27" t="s">
        <v>1765</v>
      </c>
      <c r="B2052" s="27" t="s">
        <v>1766</v>
      </c>
      <c r="C2052" s="27" t="s">
        <v>149</v>
      </c>
      <c r="D2052" s="27" t="s">
        <v>753</v>
      </c>
    </row>
    <row r="2053" spans="1:4" x14ac:dyDescent="0.2">
      <c r="A2053" s="27" t="s">
        <v>1643</v>
      </c>
      <c r="B2053" s="27" t="s">
        <v>832</v>
      </c>
      <c r="C2053" s="27" t="s">
        <v>149</v>
      </c>
      <c r="D2053" s="27" t="s">
        <v>753</v>
      </c>
    </row>
    <row r="2054" spans="1:4" x14ac:dyDescent="0.2">
      <c r="A2054" s="27" t="s">
        <v>1644</v>
      </c>
      <c r="B2054" s="27" t="s">
        <v>844</v>
      </c>
      <c r="C2054" s="27" t="s">
        <v>149</v>
      </c>
      <c r="D2054" s="27" t="s">
        <v>753</v>
      </c>
    </row>
    <row r="2055" spans="1:4" x14ac:dyDescent="0.2">
      <c r="A2055" s="27" t="s">
        <v>1645</v>
      </c>
      <c r="B2055" s="27" t="s">
        <v>845</v>
      </c>
      <c r="C2055" s="27" t="s">
        <v>149</v>
      </c>
      <c r="D2055" s="27" t="s">
        <v>753</v>
      </c>
    </row>
    <row r="2056" spans="1:4" x14ac:dyDescent="0.2">
      <c r="A2056" s="27" t="s">
        <v>1646</v>
      </c>
      <c r="B2056" s="27" t="s">
        <v>835</v>
      </c>
      <c r="C2056" s="27" t="s">
        <v>149</v>
      </c>
      <c r="D2056" s="27" t="s">
        <v>753</v>
      </c>
    </row>
    <row r="2057" spans="1:4" x14ac:dyDescent="0.2">
      <c r="A2057" s="27" t="s">
        <v>1647</v>
      </c>
      <c r="B2057" s="27" t="s">
        <v>1402</v>
      </c>
      <c r="C2057" s="27" t="s">
        <v>149</v>
      </c>
      <c r="D2057" s="27" t="s">
        <v>753</v>
      </c>
    </row>
    <row r="2058" spans="1:4" x14ac:dyDescent="0.2">
      <c r="A2058" s="27"/>
      <c r="B2058" s="27"/>
      <c r="C2058" s="27"/>
      <c r="D2058" s="27" t="s">
        <v>1117</v>
      </c>
    </row>
    <row r="2059" spans="1:4" x14ac:dyDescent="0.2">
      <c r="A2059" s="27" t="s">
        <v>1649</v>
      </c>
      <c r="B2059" s="27" t="s">
        <v>1584</v>
      </c>
      <c r="C2059" s="27" t="s">
        <v>149</v>
      </c>
      <c r="D2059" s="27" t="s">
        <v>753</v>
      </c>
    </row>
    <row r="2060" spans="1:4" x14ac:dyDescent="0.2">
      <c r="A2060" s="27" t="s">
        <v>1650</v>
      </c>
      <c r="B2060" s="27" t="s">
        <v>1585</v>
      </c>
      <c r="C2060" s="27" t="s">
        <v>149</v>
      </c>
      <c r="D2060" s="27" t="s">
        <v>753</v>
      </c>
    </row>
    <row r="2061" spans="1:4" x14ac:dyDescent="0.2">
      <c r="A2061" s="27"/>
      <c r="B2061" s="27"/>
      <c r="C2061" s="27"/>
      <c r="D2061" s="27" t="s">
        <v>1117</v>
      </c>
    </row>
    <row r="2062" spans="1:4" x14ac:dyDescent="0.2">
      <c r="A2062" s="27" t="s">
        <v>1651</v>
      </c>
      <c r="B2062" s="27" t="s">
        <v>979</v>
      </c>
      <c r="C2062" s="27" t="s">
        <v>149</v>
      </c>
      <c r="D2062" s="27" t="s">
        <v>753</v>
      </c>
    </row>
    <row r="2063" spans="1:4" x14ac:dyDescent="0.2">
      <c r="A2063" s="27" t="s">
        <v>1652</v>
      </c>
      <c r="B2063" s="27" t="s">
        <v>980</v>
      </c>
      <c r="C2063" s="27" t="s">
        <v>149</v>
      </c>
      <c r="D2063" s="27" t="s">
        <v>753</v>
      </c>
    </row>
    <row r="2064" spans="1:4" x14ac:dyDescent="0.2">
      <c r="A2064" s="27" t="s">
        <v>2977</v>
      </c>
      <c r="B2064" s="27" t="s">
        <v>2978</v>
      </c>
      <c r="C2064" s="27" t="s">
        <v>149</v>
      </c>
      <c r="D2064" s="27" t="s">
        <v>753</v>
      </c>
    </row>
    <row r="2065" spans="1:4" x14ac:dyDescent="0.2">
      <c r="A2065" s="27" t="s">
        <v>1625</v>
      </c>
      <c r="B2065" s="27" t="s">
        <v>1626</v>
      </c>
      <c r="C2065" s="27" t="s">
        <v>149</v>
      </c>
      <c r="D2065" s="27" t="s">
        <v>753</v>
      </c>
    </row>
    <row r="2066" spans="1:4" x14ac:dyDescent="0.2">
      <c r="A2066" s="27" t="s">
        <v>1653</v>
      </c>
      <c r="B2066" s="27" t="s">
        <v>1555</v>
      </c>
      <c r="C2066" s="27" t="s">
        <v>149</v>
      </c>
      <c r="D2066" s="27" t="s">
        <v>753</v>
      </c>
    </row>
    <row r="2067" spans="1:4" x14ac:dyDescent="0.2">
      <c r="A2067" s="27" t="s">
        <v>1654</v>
      </c>
      <c r="B2067" s="27" t="s">
        <v>1624</v>
      </c>
      <c r="C2067" s="27" t="s">
        <v>149</v>
      </c>
      <c r="D2067" s="27" t="s">
        <v>753</v>
      </c>
    </row>
    <row r="2068" spans="1:4" x14ac:dyDescent="0.2">
      <c r="A2068" s="27" t="s">
        <v>2415</v>
      </c>
      <c r="B2068" s="27" t="s">
        <v>2416</v>
      </c>
      <c r="C2068" s="27" t="s">
        <v>149</v>
      </c>
      <c r="D2068" s="27" t="s">
        <v>753</v>
      </c>
    </row>
    <row r="2069" spans="1:4" x14ac:dyDescent="0.2">
      <c r="A2069" s="27" t="s">
        <v>1655</v>
      </c>
      <c r="B2069" s="27" t="s">
        <v>1415</v>
      </c>
      <c r="C2069" s="27" t="s">
        <v>149</v>
      </c>
      <c r="D2069" s="27" t="s">
        <v>753</v>
      </c>
    </row>
    <row r="2070" spans="1:4" x14ac:dyDescent="0.2">
      <c r="A2070" s="27" t="s">
        <v>1656</v>
      </c>
      <c r="B2070" s="27" t="s">
        <v>843</v>
      </c>
      <c r="C2070" s="27" t="s">
        <v>149</v>
      </c>
      <c r="D2070" s="27" t="s">
        <v>753</v>
      </c>
    </row>
    <row r="2071" spans="1:4" x14ac:dyDescent="0.2">
      <c r="A2071" s="27"/>
      <c r="B2071" s="27"/>
      <c r="C2071" s="27"/>
      <c r="D2071" s="27" t="s">
        <v>754</v>
      </c>
    </row>
    <row r="2072" spans="1:4" x14ac:dyDescent="0.2">
      <c r="A2072" s="27" t="s">
        <v>1657</v>
      </c>
      <c r="B2072" s="27" t="s">
        <v>841</v>
      </c>
      <c r="C2072" s="27" t="s">
        <v>149</v>
      </c>
      <c r="D2072" s="27" t="s">
        <v>753</v>
      </c>
    </row>
    <row r="2073" spans="1:4" x14ac:dyDescent="0.2">
      <c r="A2073" s="27"/>
      <c r="B2073" s="27"/>
      <c r="C2073" s="27"/>
      <c r="D2073" s="27" t="s">
        <v>264</v>
      </c>
    </row>
    <row r="2074" spans="1:4" x14ac:dyDescent="0.2">
      <c r="A2074" s="27" t="s">
        <v>1658</v>
      </c>
      <c r="B2074" s="27" t="s">
        <v>830</v>
      </c>
      <c r="C2074" s="27" t="s">
        <v>149</v>
      </c>
      <c r="D2074" s="27" t="s">
        <v>753</v>
      </c>
    </row>
    <row r="2075" spans="1:4" x14ac:dyDescent="0.2">
      <c r="A2075" s="27"/>
      <c r="B2075" s="27"/>
      <c r="C2075" s="27"/>
      <c r="D2075" s="27" t="s">
        <v>264</v>
      </c>
    </row>
    <row r="2076" spans="1:4" x14ac:dyDescent="0.2">
      <c r="A2076" s="27" t="s">
        <v>2055</v>
      </c>
      <c r="B2076" s="27" t="s">
        <v>2056</v>
      </c>
      <c r="C2076" s="27" t="s">
        <v>149</v>
      </c>
      <c r="D2076" s="27" t="s">
        <v>753</v>
      </c>
    </row>
    <row r="2077" spans="1:4" x14ac:dyDescent="0.2">
      <c r="A2077" s="27"/>
      <c r="B2077" s="27"/>
      <c r="C2077" s="27"/>
      <c r="D2077" s="27" t="s">
        <v>264</v>
      </c>
    </row>
    <row r="2078" spans="1:4" x14ac:dyDescent="0.2">
      <c r="A2078" s="27" t="s">
        <v>1659</v>
      </c>
      <c r="B2078" s="27" t="s">
        <v>834</v>
      </c>
      <c r="C2078" s="27" t="s">
        <v>149</v>
      </c>
      <c r="D2078" s="27" t="s">
        <v>753</v>
      </c>
    </row>
    <row r="2079" spans="1:4" x14ac:dyDescent="0.2">
      <c r="A2079" s="27"/>
      <c r="B2079" s="27"/>
      <c r="C2079" s="27"/>
      <c r="D2079" s="27" t="s">
        <v>264</v>
      </c>
    </row>
    <row r="2080" spans="1:4" x14ac:dyDescent="0.2">
      <c r="A2080" s="27" t="s">
        <v>1660</v>
      </c>
      <c r="B2080" s="27" t="s">
        <v>833</v>
      </c>
      <c r="C2080" s="27" t="s">
        <v>149</v>
      </c>
      <c r="D2080" s="27" t="s">
        <v>753</v>
      </c>
    </row>
    <row r="2081" spans="1:4" x14ac:dyDescent="0.2">
      <c r="A2081" s="27"/>
      <c r="B2081" s="27"/>
      <c r="C2081" s="27"/>
      <c r="D2081" s="27" t="s">
        <v>264</v>
      </c>
    </row>
    <row r="2082" spans="1:4" x14ac:dyDescent="0.2">
      <c r="A2082" s="27" t="s">
        <v>1661</v>
      </c>
      <c r="B2082" s="27" t="s">
        <v>839</v>
      </c>
      <c r="C2082" s="27" t="s">
        <v>149</v>
      </c>
      <c r="D2082" s="27" t="s">
        <v>753</v>
      </c>
    </row>
    <row r="2083" spans="1:4" x14ac:dyDescent="0.2">
      <c r="A2083" s="27"/>
      <c r="B2083" s="27"/>
      <c r="C2083" s="27"/>
      <c r="D2083" s="27" t="s">
        <v>264</v>
      </c>
    </row>
    <row r="2084" spans="1:4" x14ac:dyDescent="0.2">
      <c r="A2084" s="27" t="s">
        <v>1662</v>
      </c>
      <c r="B2084" s="27" t="s">
        <v>842</v>
      </c>
      <c r="C2084" s="27" t="s">
        <v>149</v>
      </c>
      <c r="D2084" s="27" t="s">
        <v>753</v>
      </c>
    </row>
    <row r="2085" spans="1:4" x14ac:dyDescent="0.2">
      <c r="A2085" s="27"/>
      <c r="B2085" s="27"/>
      <c r="C2085" s="27"/>
      <c r="D2085" s="27" t="s">
        <v>264</v>
      </c>
    </row>
    <row r="2086" spans="1:4" x14ac:dyDescent="0.2">
      <c r="A2086" s="27" t="s">
        <v>1679</v>
      </c>
      <c r="B2086" s="27" t="s">
        <v>1680</v>
      </c>
      <c r="C2086" s="27" t="s">
        <v>149</v>
      </c>
      <c r="D2086" s="27" t="s">
        <v>753</v>
      </c>
    </row>
    <row r="2087" spans="1:4" x14ac:dyDescent="0.2">
      <c r="A2087" s="27" t="s">
        <v>2363</v>
      </c>
      <c r="B2087" s="27" t="s">
        <v>2989</v>
      </c>
      <c r="C2087" s="27" t="s">
        <v>149</v>
      </c>
      <c r="D2087" s="27" t="s">
        <v>753</v>
      </c>
    </row>
    <row r="2088" spans="1:4" x14ac:dyDescent="0.2">
      <c r="A2088" s="27" t="s">
        <v>2379</v>
      </c>
      <c r="B2088" s="27" t="s">
        <v>2987</v>
      </c>
      <c r="C2088" s="27" t="s">
        <v>149</v>
      </c>
      <c r="D2088" s="27" t="s">
        <v>753</v>
      </c>
    </row>
    <row r="2089" spans="1:4" x14ac:dyDescent="0.2">
      <c r="A2089" s="27" t="s">
        <v>2399</v>
      </c>
      <c r="B2089" s="27" t="s">
        <v>2984</v>
      </c>
      <c r="C2089" s="27" t="s">
        <v>149</v>
      </c>
      <c r="D2089" s="27" t="s">
        <v>753</v>
      </c>
    </row>
    <row r="2090" spans="1:4" x14ac:dyDescent="0.2">
      <c r="A2090" s="27" t="s">
        <v>2301</v>
      </c>
      <c r="B2090" s="27" t="s">
        <v>2985</v>
      </c>
      <c r="C2090" s="27" t="s">
        <v>149</v>
      </c>
      <c r="D2090" s="27" t="s">
        <v>753</v>
      </c>
    </row>
    <row r="2091" spans="1:4" x14ac:dyDescent="0.2">
      <c r="A2091" s="27" t="s">
        <v>2352</v>
      </c>
      <c r="B2091" s="27" t="s">
        <v>2981</v>
      </c>
      <c r="C2091" s="27" t="s">
        <v>149</v>
      </c>
      <c r="D2091" s="27" t="s">
        <v>753</v>
      </c>
    </row>
    <row r="2092" spans="1:4" x14ac:dyDescent="0.2">
      <c r="A2092" s="27" t="s">
        <v>2335</v>
      </c>
      <c r="B2092" s="27" t="s">
        <v>2986</v>
      </c>
      <c r="C2092" s="27" t="s">
        <v>149</v>
      </c>
      <c r="D2092" s="27" t="s">
        <v>753</v>
      </c>
    </row>
    <row r="2093" spans="1:4" x14ac:dyDescent="0.2">
      <c r="A2093" s="27" t="s">
        <v>2362</v>
      </c>
      <c r="B2093" s="27" t="s">
        <v>2988</v>
      </c>
      <c r="C2093" s="27" t="s">
        <v>149</v>
      </c>
      <c r="D2093" s="27" t="s">
        <v>753</v>
      </c>
    </row>
    <row r="2094" spans="1:4" x14ac:dyDescent="0.2">
      <c r="A2094" s="27" t="s">
        <v>2320</v>
      </c>
      <c r="B2094" s="27" t="s">
        <v>2983</v>
      </c>
      <c r="C2094" s="27" t="s">
        <v>149</v>
      </c>
      <c r="D2094" s="27" t="s">
        <v>753</v>
      </c>
    </row>
    <row r="2095" spans="1:4" x14ac:dyDescent="0.2">
      <c r="A2095" s="27" t="s">
        <v>3074</v>
      </c>
      <c r="B2095" s="27" t="s">
        <v>3075</v>
      </c>
      <c r="C2095" s="27" t="s">
        <v>149</v>
      </c>
      <c r="D2095" s="27" t="s">
        <v>753</v>
      </c>
    </row>
    <row r="2096" spans="1:4" x14ac:dyDescent="0.2">
      <c r="A2096" s="27" t="s">
        <v>2995</v>
      </c>
      <c r="B2096" s="27" t="s">
        <v>2991</v>
      </c>
      <c r="C2096" s="27" t="s">
        <v>149</v>
      </c>
      <c r="D2096" s="27" t="s">
        <v>753</v>
      </c>
    </row>
    <row r="2097" spans="1:4" x14ac:dyDescent="0.2">
      <c r="A2097" s="27" t="s">
        <v>2350</v>
      </c>
      <c r="B2097" s="27" t="s">
        <v>2992</v>
      </c>
      <c r="C2097" s="27" t="s">
        <v>149</v>
      </c>
      <c r="D2097" s="27" t="s">
        <v>753</v>
      </c>
    </row>
    <row r="2098" spans="1:4" x14ac:dyDescent="0.2">
      <c r="A2098" s="27" t="s">
        <v>2303</v>
      </c>
      <c r="B2098" s="27" t="s">
        <v>2982</v>
      </c>
      <c r="C2098" s="27" t="s">
        <v>149</v>
      </c>
      <c r="D2098" s="27" t="s">
        <v>753</v>
      </c>
    </row>
    <row r="2099" spans="1:4" x14ac:dyDescent="0.2">
      <c r="A2099" s="27" t="s">
        <v>2378</v>
      </c>
      <c r="B2099" s="27" t="s">
        <v>2990</v>
      </c>
      <c r="C2099" s="27" t="s">
        <v>149</v>
      </c>
      <c r="D2099" s="27" t="s">
        <v>753</v>
      </c>
    </row>
    <row r="2100" spans="1:4" x14ac:dyDescent="0.2">
      <c r="A2100" s="27" t="s">
        <v>3076</v>
      </c>
      <c r="B2100" s="27" t="s">
        <v>3077</v>
      </c>
      <c r="C2100" s="27" t="s">
        <v>149</v>
      </c>
      <c r="D2100" s="27" t="s">
        <v>753</v>
      </c>
    </row>
    <row r="2101" spans="1:4" x14ac:dyDescent="0.2">
      <c r="A2101" s="27" t="s">
        <v>3078</v>
      </c>
      <c r="B2101" s="27" t="s">
        <v>3079</v>
      </c>
      <c r="C2101" s="27" t="s">
        <v>149</v>
      </c>
      <c r="D2101" s="27" t="s">
        <v>753</v>
      </c>
    </row>
    <row r="2102" spans="1:4" x14ac:dyDescent="0.2">
      <c r="A2102" s="27" t="s">
        <v>3080</v>
      </c>
      <c r="B2102" s="27" t="s">
        <v>3081</v>
      </c>
      <c r="C2102" s="27" t="s">
        <v>149</v>
      </c>
      <c r="D2102" s="27" t="s">
        <v>753</v>
      </c>
    </row>
    <row r="2103" spans="1:4" x14ac:dyDescent="0.2">
      <c r="A2103" s="27" t="s">
        <v>2066</v>
      </c>
      <c r="B2103" s="27" t="s">
        <v>2067</v>
      </c>
      <c r="C2103" s="27" t="s">
        <v>149</v>
      </c>
      <c r="D2103" s="27" t="s">
        <v>753</v>
      </c>
    </row>
    <row r="2104" spans="1:4" x14ac:dyDescent="0.2">
      <c r="A2104" s="27" t="s">
        <v>2544</v>
      </c>
      <c r="B2104" s="27" t="s">
        <v>2545</v>
      </c>
      <c r="C2104" s="27" t="s">
        <v>149</v>
      </c>
      <c r="D2104" s="27" t="s">
        <v>753</v>
      </c>
    </row>
    <row r="2105" spans="1:4" x14ac:dyDescent="0.2">
      <c r="A2105" s="27" t="s">
        <v>2546</v>
      </c>
      <c r="B2105" s="27" t="s">
        <v>2547</v>
      </c>
      <c r="C2105" s="27" t="s">
        <v>149</v>
      </c>
      <c r="D2105" s="27" t="s">
        <v>753</v>
      </c>
    </row>
    <row r="2106" spans="1:4" x14ac:dyDescent="0.2">
      <c r="A2106" s="27" t="s">
        <v>1663</v>
      </c>
      <c r="B2106" s="27" t="s">
        <v>1363</v>
      </c>
      <c r="C2106" s="27" t="s">
        <v>149</v>
      </c>
      <c r="D2106" s="27" t="s">
        <v>753</v>
      </c>
    </row>
    <row r="2107" spans="1:4" x14ac:dyDescent="0.2">
      <c r="A2107" s="27" t="s">
        <v>1664</v>
      </c>
      <c r="B2107" s="27" t="s">
        <v>1622</v>
      </c>
      <c r="C2107" s="27" t="s">
        <v>149</v>
      </c>
      <c r="D2107" s="27" t="s">
        <v>753</v>
      </c>
    </row>
    <row r="2108" spans="1:4" x14ac:dyDescent="0.2">
      <c r="A2108" s="27" t="s">
        <v>1665</v>
      </c>
      <c r="B2108" s="27" t="s">
        <v>1480</v>
      </c>
      <c r="C2108" s="27" t="s">
        <v>149</v>
      </c>
      <c r="D2108" s="27" t="s">
        <v>753</v>
      </c>
    </row>
    <row r="2109" spans="1:4" x14ac:dyDescent="0.2">
      <c r="A2109" s="27" t="s">
        <v>1666</v>
      </c>
      <c r="B2109" s="27" t="s">
        <v>1120</v>
      </c>
      <c r="C2109" s="27" t="s">
        <v>149</v>
      </c>
      <c r="D2109" s="27" t="s">
        <v>753</v>
      </c>
    </row>
    <row r="2110" spans="1:4" x14ac:dyDescent="0.2">
      <c r="A2110" s="27"/>
      <c r="B2110" s="27"/>
      <c r="C2110" s="27"/>
      <c r="D2110" s="27" t="s">
        <v>264</v>
      </c>
    </row>
    <row r="2111" spans="1:4" x14ac:dyDescent="0.2">
      <c r="A2111" s="27" t="s">
        <v>1667</v>
      </c>
      <c r="B2111" s="27" t="s">
        <v>1416</v>
      </c>
      <c r="C2111" s="27" t="s">
        <v>149</v>
      </c>
      <c r="D2111" s="27" t="s">
        <v>753</v>
      </c>
    </row>
    <row r="2112" spans="1:4" x14ac:dyDescent="0.2">
      <c r="A2112" s="27" t="s">
        <v>1771</v>
      </c>
      <c r="B2112" s="27" t="s">
        <v>1772</v>
      </c>
      <c r="C2112" s="27" t="s">
        <v>149</v>
      </c>
      <c r="D2112" s="27" t="s">
        <v>753</v>
      </c>
    </row>
    <row r="2113" spans="1:4" x14ac:dyDescent="0.2">
      <c r="A2113" s="27" t="s">
        <v>1769</v>
      </c>
      <c r="B2113" s="27" t="s">
        <v>1770</v>
      </c>
      <c r="C2113" s="27" t="s">
        <v>149</v>
      </c>
      <c r="D2113" s="27" t="s">
        <v>753</v>
      </c>
    </row>
    <row r="2114" spans="1:4" x14ac:dyDescent="0.2">
      <c r="A2114" s="27"/>
      <c r="B2114" s="27"/>
      <c r="C2114" s="27"/>
      <c r="D2114" s="27" t="s">
        <v>264</v>
      </c>
    </row>
    <row r="2115" spans="1:4" x14ac:dyDescent="0.2">
      <c r="A2115" s="27" t="s">
        <v>1668</v>
      </c>
      <c r="B2115" s="27" t="s">
        <v>1417</v>
      </c>
      <c r="C2115" s="27" t="s">
        <v>149</v>
      </c>
      <c r="D2115" s="27" t="s">
        <v>753</v>
      </c>
    </row>
    <row r="2116" spans="1:4" x14ac:dyDescent="0.2">
      <c r="A2116" s="27" t="s">
        <v>1669</v>
      </c>
      <c r="B2116" s="27" t="s">
        <v>1121</v>
      </c>
      <c r="C2116" s="27" t="s">
        <v>149</v>
      </c>
      <c r="D2116" s="27" t="s">
        <v>753</v>
      </c>
    </row>
    <row r="2117" spans="1:4" x14ac:dyDescent="0.2">
      <c r="A2117" s="27" t="s">
        <v>2926</v>
      </c>
      <c r="B2117" s="27" t="s">
        <v>2929</v>
      </c>
      <c r="C2117" s="27" t="s">
        <v>149</v>
      </c>
      <c r="D2117" s="27" t="s">
        <v>753</v>
      </c>
    </row>
    <row r="2118" spans="1:4" x14ac:dyDescent="0.2">
      <c r="A2118" s="27" t="s">
        <v>2480</v>
      </c>
      <c r="B2118" s="27" t="s">
        <v>2033</v>
      </c>
      <c r="C2118" s="27" t="s">
        <v>888</v>
      </c>
      <c r="D2118" s="27" t="s">
        <v>263</v>
      </c>
    </row>
    <row r="2119" spans="1:4" x14ac:dyDescent="0.2">
      <c r="A2119" s="27" t="s">
        <v>2750</v>
      </c>
      <c r="B2119" s="27" t="s">
        <v>2751</v>
      </c>
      <c r="C2119" s="27" t="s">
        <v>972</v>
      </c>
      <c r="D2119" s="27" t="s">
        <v>753</v>
      </c>
    </row>
    <row r="2120" spans="1:4" x14ac:dyDescent="0.2">
      <c r="A2120" s="27"/>
      <c r="B2120" s="27"/>
      <c r="C2120" s="27"/>
      <c r="D2120" s="27" t="s">
        <v>666</v>
      </c>
    </row>
    <row r="2121" spans="1:4" x14ac:dyDescent="0.2">
      <c r="A2121" s="27" t="s">
        <v>2057</v>
      </c>
      <c r="B2121" s="27" t="s">
        <v>1610</v>
      </c>
      <c r="C2121" s="27" t="s">
        <v>972</v>
      </c>
      <c r="D2121" s="27" t="s">
        <v>753</v>
      </c>
    </row>
    <row r="2122" spans="1:4" x14ac:dyDescent="0.2">
      <c r="A2122" s="27" t="s">
        <v>2746</v>
      </c>
      <c r="B2122" s="27" t="s">
        <v>2747</v>
      </c>
      <c r="C2122" s="27" t="s">
        <v>972</v>
      </c>
      <c r="D2122" s="27" t="s">
        <v>753</v>
      </c>
    </row>
    <row r="2123" spans="1:4" x14ac:dyDescent="0.2">
      <c r="A2123" s="27"/>
      <c r="B2123" s="27"/>
      <c r="C2123" s="27"/>
      <c r="D2123" s="27" t="s">
        <v>666</v>
      </c>
    </row>
    <row r="2124" spans="1:4" x14ac:dyDescent="0.2">
      <c r="A2124" s="27" t="s">
        <v>2748</v>
      </c>
      <c r="B2124" s="27" t="s">
        <v>2749</v>
      </c>
      <c r="C2124" s="27" t="s">
        <v>972</v>
      </c>
      <c r="D2124" s="27" t="s">
        <v>753</v>
      </c>
    </row>
    <row r="2125" spans="1:4" x14ac:dyDescent="0.2">
      <c r="A2125" s="27"/>
      <c r="B2125" s="27"/>
      <c r="C2125" s="27"/>
      <c r="D2125" s="27" t="s">
        <v>666</v>
      </c>
    </row>
    <row r="2126" spans="1:4" x14ac:dyDescent="0.2">
      <c r="A2126" s="27" t="s">
        <v>2058</v>
      </c>
      <c r="B2126" s="27" t="s">
        <v>1586</v>
      </c>
      <c r="C2126" s="27" t="s">
        <v>972</v>
      </c>
      <c r="D2126" s="27" t="s">
        <v>753</v>
      </c>
    </row>
    <row r="2127" spans="1:4" x14ac:dyDescent="0.2">
      <c r="A2127" s="27"/>
      <c r="B2127" s="27"/>
      <c r="C2127" s="27"/>
      <c r="D2127" s="27" t="s">
        <v>666</v>
      </c>
    </row>
    <row r="2128" spans="1:4" x14ac:dyDescent="0.2">
      <c r="A2128" s="27" t="s">
        <v>2059</v>
      </c>
      <c r="B2128" s="27" t="s">
        <v>1588</v>
      </c>
      <c r="C2128" s="27" t="s">
        <v>972</v>
      </c>
      <c r="D2128" s="27" t="s">
        <v>753</v>
      </c>
    </row>
    <row r="2129" spans="1:4" x14ac:dyDescent="0.2">
      <c r="A2129" s="27"/>
      <c r="B2129" s="27"/>
      <c r="C2129" s="27"/>
      <c r="D2129" s="27" t="s">
        <v>666</v>
      </c>
    </row>
    <row r="2130" spans="1:4" x14ac:dyDescent="0.2">
      <c r="A2130" s="27" t="s">
        <v>2060</v>
      </c>
      <c r="B2130" s="27" t="s">
        <v>1589</v>
      </c>
      <c r="C2130" s="27" t="s">
        <v>972</v>
      </c>
      <c r="D2130" s="27" t="s">
        <v>753</v>
      </c>
    </row>
    <row r="2131" spans="1:4" x14ac:dyDescent="0.2">
      <c r="A2131" s="27"/>
      <c r="B2131" s="27"/>
      <c r="C2131" s="27"/>
      <c r="D2131" s="27" t="s">
        <v>666</v>
      </c>
    </row>
    <row r="2132" spans="1:4" x14ac:dyDescent="0.2">
      <c r="A2132" s="27" t="s">
        <v>2061</v>
      </c>
      <c r="B2132" s="27" t="s">
        <v>1676</v>
      </c>
      <c r="C2132" s="27" t="s">
        <v>972</v>
      </c>
      <c r="D2132" s="27" t="s">
        <v>753</v>
      </c>
    </row>
    <row r="2133" spans="1:4" x14ac:dyDescent="0.2">
      <c r="A2133" s="27" t="s">
        <v>2062</v>
      </c>
      <c r="B2133" s="27" t="s">
        <v>1677</v>
      </c>
      <c r="C2133" s="27" t="s">
        <v>972</v>
      </c>
      <c r="D2133" s="27" t="s">
        <v>753</v>
      </c>
    </row>
    <row r="2134" spans="1:4" x14ac:dyDescent="0.2">
      <c r="A2134" s="27" t="s">
        <v>2063</v>
      </c>
      <c r="B2134" s="27" t="s">
        <v>1678</v>
      </c>
      <c r="C2134" s="27" t="s">
        <v>972</v>
      </c>
      <c r="D2134" s="27" t="s">
        <v>753</v>
      </c>
    </row>
    <row r="2135" spans="1:4" x14ac:dyDescent="0.2">
      <c r="A2135" s="27" t="s">
        <v>2064</v>
      </c>
      <c r="B2135" s="27" t="s">
        <v>1587</v>
      </c>
      <c r="C2135" s="27" t="s">
        <v>972</v>
      </c>
      <c r="D2135" s="27" t="s">
        <v>753</v>
      </c>
    </row>
    <row r="2136" spans="1:4" x14ac:dyDescent="0.2">
      <c r="A2136" s="27"/>
      <c r="B2136" s="27"/>
      <c r="C2136" s="27"/>
      <c r="D2136" s="27" t="s">
        <v>666</v>
      </c>
    </row>
    <row r="2137" spans="1:4" x14ac:dyDescent="0.2">
      <c r="A2137" s="27" t="s">
        <v>1999</v>
      </c>
      <c r="B2137" s="27" t="s">
        <v>1404</v>
      </c>
      <c r="C2137" s="27" t="s">
        <v>972</v>
      </c>
      <c r="D2137" s="27" t="s">
        <v>753</v>
      </c>
    </row>
    <row r="2138" spans="1:4" x14ac:dyDescent="0.2">
      <c r="A2138" s="27"/>
      <c r="B2138" s="27"/>
      <c r="C2138" s="27"/>
      <c r="D2138" s="27" t="s">
        <v>262</v>
      </c>
    </row>
    <row r="2139" spans="1:4" x14ac:dyDescent="0.2">
      <c r="A2139" s="27" t="s">
        <v>2000</v>
      </c>
      <c r="B2139" s="27" t="s">
        <v>1405</v>
      </c>
      <c r="C2139" s="27" t="s">
        <v>972</v>
      </c>
      <c r="D2139" s="27" t="s">
        <v>753</v>
      </c>
    </row>
    <row r="2140" spans="1:4" x14ac:dyDescent="0.2">
      <c r="A2140" s="27"/>
      <c r="B2140" s="27"/>
      <c r="C2140" s="27"/>
      <c r="D2140" s="27" t="s">
        <v>262</v>
      </c>
    </row>
    <row r="2141" spans="1:4" x14ac:dyDescent="0.2">
      <c r="A2141" s="27" t="s">
        <v>2001</v>
      </c>
      <c r="B2141" s="27" t="s">
        <v>1406</v>
      </c>
      <c r="C2141" s="27" t="s">
        <v>972</v>
      </c>
      <c r="D2141" s="27" t="s">
        <v>753</v>
      </c>
    </row>
    <row r="2142" spans="1:4" x14ac:dyDescent="0.2">
      <c r="A2142" s="27"/>
      <c r="B2142" s="27"/>
      <c r="C2142" s="27"/>
      <c r="D2142" s="27" t="s">
        <v>262</v>
      </c>
    </row>
    <row r="2143" spans="1:4" x14ac:dyDescent="0.2">
      <c r="A2143" s="27" t="s">
        <v>2002</v>
      </c>
      <c r="B2143" s="27" t="s">
        <v>1407</v>
      </c>
      <c r="C2143" s="27" t="s">
        <v>972</v>
      </c>
      <c r="D2143" s="27" t="s">
        <v>753</v>
      </c>
    </row>
    <row r="2144" spans="1:4" x14ac:dyDescent="0.2">
      <c r="A2144" s="27"/>
      <c r="B2144" s="27"/>
      <c r="C2144" s="27"/>
      <c r="D2144" s="27" t="s">
        <v>262</v>
      </c>
    </row>
    <row r="2145" spans="1:4" x14ac:dyDescent="0.2">
      <c r="A2145" s="27" t="s">
        <v>2529</v>
      </c>
      <c r="B2145" s="27" t="s">
        <v>2530</v>
      </c>
      <c r="C2145" s="27" t="s">
        <v>972</v>
      </c>
      <c r="D2145" s="27" t="s">
        <v>753</v>
      </c>
    </row>
    <row r="2146" spans="1:4" x14ac:dyDescent="0.2">
      <c r="A2146" s="27" t="s">
        <v>3026</v>
      </c>
      <c r="B2146" s="27" t="s">
        <v>3027</v>
      </c>
      <c r="C2146" s="27" t="s">
        <v>972</v>
      </c>
      <c r="D2146" s="27" t="s">
        <v>753</v>
      </c>
    </row>
    <row r="2147" spans="1:4" x14ac:dyDescent="0.2">
      <c r="A2147" s="27"/>
      <c r="B2147" s="27"/>
      <c r="C2147" s="27"/>
      <c r="D2147" s="27" t="s">
        <v>262</v>
      </c>
    </row>
    <row r="2148" spans="1:4" x14ac:dyDescent="0.2">
      <c r="A2148" s="27" t="s">
        <v>2531</v>
      </c>
      <c r="B2148" s="27" t="s">
        <v>2532</v>
      </c>
      <c r="C2148" s="27" t="s">
        <v>972</v>
      </c>
      <c r="D2148" s="27" t="s">
        <v>753</v>
      </c>
    </row>
    <row r="2149" spans="1:4" x14ac:dyDescent="0.2">
      <c r="A2149" s="27" t="s">
        <v>2527</v>
      </c>
      <c r="B2149" s="27" t="s">
        <v>2528</v>
      </c>
      <c r="C2149" s="27" t="s">
        <v>972</v>
      </c>
      <c r="D2149" s="27" t="s">
        <v>753</v>
      </c>
    </row>
    <row r="2150" spans="1:4" x14ac:dyDescent="0.2">
      <c r="A2150" s="27"/>
      <c r="B2150" s="27"/>
      <c r="C2150" s="27"/>
      <c r="D2150" s="27" t="s">
        <v>262</v>
      </c>
    </row>
    <row r="2151" spans="1:4" x14ac:dyDescent="0.2">
      <c r="A2151" s="27" t="s">
        <v>2003</v>
      </c>
      <c r="B2151" s="27" t="s">
        <v>90</v>
      </c>
      <c r="C2151" s="27" t="s">
        <v>972</v>
      </c>
      <c r="D2151" s="27" t="s">
        <v>753</v>
      </c>
    </row>
    <row r="2152" spans="1:4" x14ac:dyDescent="0.2">
      <c r="A2152" s="27"/>
      <c r="B2152" s="27"/>
      <c r="C2152" s="27"/>
      <c r="D2152" s="27" t="s">
        <v>666</v>
      </c>
    </row>
    <row r="2153" spans="1:4" x14ac:dyDescent="0.2">
      <c r="A2153" s="27" t="s">
        <v>2004</v>
      </c>
      <c r="B2153" s="27" t="s">
        <v>94</v>
      </c>
      <c r="C2153" s="27" t="s">
        <v>972</v>
      </c>
      <c r="D2153" s="27" t="s">
        <v>753</v>
      </c>
    </row>
    <row r="2154" spans="1:4" x14ac:dyDescent="0.2">
      <c r="A2154" s="27"/>
      <c r="B2154" s="27"/>
      <c r="C2154" s="27"/>
      <c r="D2154" s="27" t="s">
        <v>262</v>
      </c>
    </row>
    <row r="2155" spans="1:4" x14ac:dyDescent="0.2">
      <c r="A2155" s="27"/>
      <c r="B2155" s="27"/>
      <c r="C2155" s="27"/>
      <c r="D2155" s="27" t="s">
        <v>666</v>
      </c>
    </row>
    <row r="2156" spans="1:4" x14ac:dyDescent="0.2">
      <c r="A2156" s="27" t="s">
        <v>2534</v>
      </c>
      <c r="B2156" s="27" t="s">
        <v>2535</v>
      </c>
      <c r="C2156" s="27" t="s">
        <v>972</v>
      </c>
      <c r="D2156" s="27" t="s">
        <v>753</v>
      </c>
    </row>
    <row r="2157" spans="1:4" x14ac:dyDescent="0.2">
      <c r="A2157" s="27"/>
      <c r="B2157" s="27"/>
      <c r="C2157" s="27"/>
      <c r="D2157" s="27" t="s">
        <v>666</v>
      </c>
    </row>
    <row r="2158" spans="1:4" x14ac:dyDescent="0.2">
      <c r="A2158" s="27" t="s">
        <v>2005</v>
      </c>
      <c r="B2158" s="27" t="s">
        <v>1408</v>
      </c>
      <c r="C2158" s="27" t="s">
        <v>972</v>
      </c>
      <c r="D2158" s="27" t="s">
        <v>753</v>
      </c>
    </row>
    <row r="2159" spans="1:4" x14ac:dyDescent="0.2">
      <c r="A2159" s="27"/>
      <c r="B2159" s="27"/>
      <c r="C2159" s="27"/>
      <c r="D2159" s="27" t="s">
        <v>262</v>
      </c>
    </row>
    <row r="2160" spans="1:4" x14ac:dyDescent="0.2">
      <c r="A2160" s="27" t="s">
        <v>2006</v>
      </c>
      <c r="B2160" s="27" t="s">
        <v>1409</v>
      </c>
      <c r="C2160" s="27" t="s">
        <v>972</v>
      </c>
      <c r="D2160" s="27" t="s">
        <v>753</v>
      </c>
    </row>
    <row r="2161" spans="1:4" x14ac:dyDescent="0.2">
      <c r="A2161" s="27"/>
      <c r="B2161" s="27"/>
      <c r="C2161" s="27"/>
      <c r="D2161" s="27" t="s">
        <v>262</v>
      </c>
    </row>
    <row r="2162" spans="1:4" x14ac:dyDescent="0.2">
      <c r="A2162" s="27" t="s">
        <v>2007</v>
      </c>
      <c r="B2162" s="27" t="s">
        <v>1410</v>
      </c>
      <c r="C2162" s="27" t="s">
        <v>972</v>
      </c>
      <c r="D2162" s="27" t="s">
        <v>753</v>
      </c>
    </row>
    <row r="2163" spans="1:4" x14ac:dyDescent="0.2">
      <c r="A2163" s="27"/>
      <c r="B2163" s="27"/>
      <c r="C2163" s="27"/>
      <c r="D2163" s="27" t="s">
        <v>262</v>
      </c>
    </row>
    <row r="2164" spans="1:4" x14ac:dyDescent="0.2">
      <c r="A2164" s="27" t="s">
        <v>2008</v>
      </c>
      <c r="B2164" s="27" t="s">
        <v>1411</v>
      </c>
      <c r="C2164" s="27" t="s">
        <v>972</v>
      </c>
      <c r="D2164" s="27" t="s">
        <v>753</v>
      </c>
    </row>
    <row r="2165" spans="1:4" x14ac:dyDescent="0.2">
      <c r="A2165" s="27"/>
      <c r="B2165" s="27"/>
      <c r="C2165" s="27"/>
      <c r="D2165" s="27" t="s">
        <v>262</v>
      </c>
    </row>
    <row r="2166" spans="1:4" x14ac:dyDescent="0.2">
      <c r="A2166" s="27" t="s">
        <v>2009</v>
      </c>
      <c r="B2166" s="27" t="s">
        <v>1412</v>
      </c>
      <c r="C2166" s="27" t="s">
        <v>972</v>
      </c>
      <c r="D2166" s="27" t="s">
        <v>753</v>
      </c>
    </row>
    <row r="2167" spans="1:4" x14ac:dyDescent="0.2">
      <c r="A2167" s="27"/>
      <c r="B2167" s="27"/>
      <c r="C2167" s="27"/>
      <c r="D2167" s="27" t="s">
        <v>262</v>
      </c>
    </row>
    <row r="2168" spans="1:4" x14ac:dyDescent="0.2">
      <c r="A2168" s="27" t="s">
        <v>2050</v>
      </c>
      <c r="B2168" s="27" t="s">
        <v>2051</v>
      </c>
      <c r="C2168" s="27" t="s">
        <v>972</v>
      </c>
      <c r="D2168" s="27" t="s">
        <v>753</v>
      </c>
    </row>
    <row r="2169" spans="1:4" x14ac:dyDescent="0.2">
      <c r="A2169" s="27"/>
      <c r="B2169" s="27"/>
      <c r="C2169" s="27"/>
      <c r="D2169" s="27" t="s">
        <v>666</v>
      </c>
    </row>
    <row r="2170" spans="1:4" x14ac:dyDescent="0.2">
      <c r="A2170" s="27" t="s">
        <v>2010</v>
      </c>
      <c r="B2170" s="27" t="s">
        <v>0</v>
      </c>
      <c r="C2170" s="27" t="s">
        <v>972</v>
      </c>
      <c r="D2170" s="27" t="s">
        <v>753</v>
      </c>
    </row>
    <row r="2171" spans="1:4" x14ac:dyDescent="0.2">
      <c r="A2171" s="27"/>
      <c r="B2171" s="27"/>
      <c r="C2171" s="27"/>
      <c r="D2171" s="27" t="s">
        <v>666</v>
      </c>
    </row>
    <row r="2172" spans="1:4" x14ac:dyDescent="0.2">
      <c r="A2172" s="27" t="s">
        <v>2752</v>
      </c>
      <c r="B2172" s="27" t="s">
        <v>2753</v>
      </c>
      <c r="C2172" s="27" t="s">
        <v>972</v>
      </c>
      <c r="D2172" s="27" t="s">
        <v>753</v>
      </c>
    </row>
    <row r="2173" spans="1:4" x14ac:dyDescent="0.2">
      <c r="A2173" s="27"/>
      <c r="B2173" s="27"/>
      <c r="C2173" s="27"/>
      <c r="D2173" s="27" t="s">
        <v>666</v>
      </c>
    </row>
    <row r="2174" spans="1:4" x14ac:dyDescent="0.2">
      <c r="A2174" s="27" t="s">
        <v>2011</v>
      </c>
      <c r="B2174" s="27" t="s">
        <v>146</v>
      </c>
      <c r="C2174" s="27" t="s">
        <v>972</v>
      </c>
      <c r="D2174" s="27" t="s">
        <v>753</v>
      </c>
    </row>
    <row r="2175" spans="1:4" x14ac:dyDescent="0.2">
      <c r="A2175" s="27"/>
      <c r="B2175" s="27"/>
      <c r="C2175" s="27"/>
      <c r="D2175" s="27" t="s">
        <v>262</v>
      </c>
    </row>
    <row r="2176" spans="1:4" x14ac:dyDescent="0.2">
      <c r="A2176" s="27"/>
      <c r="B2176" s="27"/>
      <c r="C2176" s="27"/>
      <c r="D2176" s="27" t="s">
        <v>264</v>
      </c>
    </row>
    <row r="2177" spans="1:4" x14ac:dyDescent="0.2">
      <c r="A2177" s="27"/>
      <c r="B2177" s="27"/>
      <c r="C2177" s="27"/>
      <c r="D2177" s="27" t="s">
        <v>666</v>
      </c>
    </row>
    <row r="2178" spans="1:4" x14ac:dyDescent="0.2">
      <c r="A2178" s="27" t="s">
        <v>3070</v>
      </c>
      <c r="B2178" s="27" t="s">
        <v>3071</v>
      </c>
      <c r="C2178" s="27" t="s">
        <v>972</v>
      </c>
      <c r="D2178" s="27" t="s">
        <v>666</v>
      </c>
    </row>
    <row r="2179" spans="1:4" x14ac:dyDescent="0.2">
      <c r="A2179" s="27" t="s">
        <v>2012</v>
      </c>
      <c r="B2179" s="27" t="s">
        <v>1123</v>
      </c>
      <c r="C2179" s="27" t="s">
        <v>972</v>
      </c>
      <c r="D2179" s="27" t="s">
        <v>753</v>
      </c>
    </row>
    <row r="2180" spans="1:4" x14ac:dyDescent="0.2">
      <c r="A2180" s="27"/>
      <c r="B2180" s="27"/>
      <c r="C2180" s="27"/>
      <c r="D2180" s="27" t="s">
        <v>666</v>
      </c>
    </row>
    <row r="2181" spans="1:4" x14ac:dyDescent="0.2">
      <c r="A2181" s="27" t="s">
        <v>2013</v>
      </c>
      <c r="B2181" s="27" t="s">
        <v>91</v>
      </c>
      <c r="C2181" s="27" t="s">
        <v>972</v>
      </c>
      <c r="D2181" s="27" t="s">
        <v>753</v>
      </c>
    </row>
    <row r="2182" spans="1:4" x14ac:dyDescent="0.2">
      <c r="A2182" s="27"/>
      <c r="B2182" s="27"/>
      <c r="C2182" s="27"/>
      <c r="D2182" s="27" t="s">
        <v>262</v>
      </c>
    </row>
    <row r="2183" spans="1:4" x14ac:dyDescent="0.2">
      <c r="A2183" s="27"/>
      <c r="B2183" s="27"/>
      <c r="C2183" s="27"/>
      <c r="D2183" s="27" t="s">
        <v>264</v>
      </c>
    </row>
    <row r="2184" spans="1:4" x14ac:dyDescent="0.2">
      <c r="A2184" s="27"/>
      <c r="B2184" s="27"/>
      <c r="C2184" s="27"/>
      <c r="D2184" s="27" t="s">
        <v>666</v>
      </c>
    </row>
    <row r="2185" spans="1:4" x14ac:dyDescent="0.2">
      <c r="A2185" s="27" t="s">
        <v>2014</v>
      </c>
      <c r="B2185" s="27" t="s">
        <v>3</v>
      </c>
      <c r="C2185" s="27" t="s">
        <v>972</v>
      </c>
      <c r="D2185" s="27" t="s">
        <v>753</v>
      </c>
    </row>
    <row r="2186" spans="1:4" x14ac:dyDescent="0.2">
      <c r="A2186" s="27"/>
      <c r="B2186" s="27"/>
      <c r="C2186" s="27"/>
      <c r="D2186" s="27" t="s">
        <v>666</v>
      </c>
    </row>
    <row r="2187" spans="1:4" x14ac:dyDescent="0.2">
      <c r="A2187" s="27" t="s">
        <v>2015</v>
      </c>
      <c r="B2187" s="27" t="s">
        <v>1034</v>
      </c>
      <c r="C2187" s="27" t="s">
        <v>972</v>
      </c>
      <c r="D2187" s="27" t="s">
        <v>753</v>
      </c>
    </row>
    <row r="2188" spans="1:4" x14ac:dyDescent="0.2">
      <c r="A2188" s="27" t="s">
        <v>2536</v>
      </c>
      <c r="B2188" s="27" t="s">
        <v>2537</v>
      </c>
      <c r="C2188" s="27" t="s">
        <v>972</v>
      </c>
      <c r="D2188" s="27" t="s">
        <v>753</v>
      </c>
    </row>
    <row r="2189" spans="1:4" x14ac:dyDescent="0.2">
      <c r="A2189" s="27"/>
      <c r="B2189" s="27"/>
      <c r="C2189" s="27"/>
      <c r="D2189" s="27" t="s">
        <v>666</v>
      </c>
    </row>
    <row r="2190" spans="1:4" x14ac:dyDescent="0.2">
      <c r="A2190" s="27" t="s">
        <v>2016</v>
      </c>
      <c r="B2190" s="27" t="s">
        <v>1</v>
      </c>
      <c r="C2190" s="27" t="s">
        <v>972</v>
      </c>
      <c r="D2190" s="27" t="s">
        <v>753</v>
      </c>
    </row>
    <row r="2191" spans="1:4" x14ac:dyDescent="0.2">
      <c r="A2191" s="27"/>
      <c r="B2191" s="27"/>
      <c r="C2191" s="27"/>
      <c r="D2191" s="27" t="s">
        <v>666</v>
      </c>
    </row>
    <row r="2192" spans="1:4" x14ac:dyDescent="0.2">
      <c r="A2192" s="27" t="s">
        <v>2048</v>
      </c>
      <c r="B2192" s="27" t="s">
        <v>2049</v>
      </c>
      <c r="C2192" s="27" t="s">
        <v>972</v>
      </c>
      <c r="D2192" s="27" t="s">
        <v>753</v>
      </c>
    </row>
    <row r="2193" spans="1:4" x14ac:dyDescent="0.2">
      <c r="A2193" s="27"/>
      <c r="B2193" s="27"/>
      <c r="C2193" s="27"/>
      <c r="D2193" s="27" t="s">
        <v>666</v>
      </c>
    </row>
    <row r="2194" spans="1:4" x14ac:dyDescent="0.2">
      <c r="A2194" s="27" t="s">
        <v>2017</v>
      </c>
      <c r="B2194" s="27" t="s">
        <v>93</v>
      </c>
      <c r="C2194" s="27" t="s">
        <v>972</v>
      </c>
      <c r="D2194" s="27" t="s">
        <v>753</v>
      </c>
    </row>
    <row r="2195" spans="1:4" x14ac:dyDescent="0.2">
      <c r="A2195" s="27"/>
      <c r="B2195" s="27"/>
      <c r="C2195" s="27"/>
      <c r="D2195" s="27" t="s">
        <v>262</v>
      </c>
    </row>
    <row r="2196" spans="1:4" x14ac:dyDescent="0.2">
      <c r="A2196" s="27"/>
      <c r="B2196" s="27"/>
      <c r="C2196" s="27"/>
      <c r="D2196" s="27" t="s">
        <v>264</v>
      </c>
    </row>
    <row r="2197" spans="1:4" x14ac:dyDescent="0.2">
      <c r="A2197" s="27"/>
      <c r="B2197" s="27"/>
      <c r="C2197" s="27"/>
      <c r="D2197" s="27" t="s">
        <v>666</v>
      </c>
    </row>
    <row r="2198" spans="1:4" x14ac:dyDescent="0.2">
      <c r="A2198" s="27" t="s">
        <v>2018</v>
      </c>
      <c r="B2198" s="27" t="s">
        <v>1032</v>
      </c>
      <c r="C2198" s="27" t="s">
        <v>972</v>
      </c>
      <c r="D2198" s="27" t="s">
        <v>753</v>
      </c>
    </row>
    <row r="2199" spans="1:4" x14ac:dyDescent="0.2">
      <c r="A2199" s="27" t="s">
        <v>2019</v>
      </c>
      <c r="B2199" s="27" t="s">
        <v>2</v>
      </c>
      <c r="C2199" s="27" t="s">
        <v>972</v>
      </c>
      <c r="D2199" s="27" t="s">
        <v>753</v>
      </c>
    </row>
    <row r="2200" spans="1:4" x14ac:dyDescent="0.2">
      <c r="A2200" s="27"/>
      <c r="B2200" s="27"/>
      <c r="C2200" s="27"/>
      <c r="D2200" s="27" t="s">
        <v>264</v>
      </c>
    </row>
    <row r="2201" spans="1:4" x14ac:dyDescent="0.2">
      <c r="A2201" s="27"/>
      <c r="B2201" s="27"/>
      <c r="C2201" s="27"/>
      <c r="D2201" s="27" t="s">
        <v>666</v>
      </c>
    </row>
    <row r="2202" spans="1:4" x14ac:dyDescent="0.2">
      <c r="A2202" s="27" t="s">
        <v>2020</v>
      </c>
      <c r="B2202" s="27" t="s">
        <v>1036</v>
      </c>
      <c r="C2202" s="27" t="s">
        <v>972</v>
      </c>
      <c r="D2202" s="27" t="s">
        <v>753</v>
      </c>
    </row>
    <row r="2203" spans="1:4" x14ac:dyDescent="0.2">
      <c r="A2203" s="27" t="s">
        <v>2021</v>
      </c>
      <c r="B2203" s="27" t="s">
        <v>1028</v>
      </c>
      <c r="C2203" s="27" t="s">
        <v>972</v>
      </c>
      <c r="D2203" s="27" t="s">
        <v>753</v>
      </c>
    </row>
    <row r="2204" spans="1:4" x14ac:dyDescent="0.2">
      <c r="A2204" s="27"/>
      <c r="B2204" s="27"/>
      <c r="C2204" s="27"/>
      <c r="D2204" s="27" t="s">
        <v>264</v>
      </c>
    </row>
    <row r="2205" spans="1:4" x14ac:dyDescent="0.2">
      <c r="A2205" s="27" t="s">
        <v>2046</v>
      </c>
      <c r="B2205" s="27" t="s">
        <v>2047</v>
      </c>
      <c r="C2205" s="27" t="s">
        <v>972</v>
      </c>
      <c r="D2205" s="27" t="s">
        <v>753</v>
      </c>
    </row>
    <row r="2206" spans="1:4" x14ac:dyDescent="0.2">
      <c r="A2206" s="27"/>
      <c r="B2206" s="27"/>
      <c r="C2206" s="27"/>
      <c r="D2206" s="27" t="s">
        <v>666</v>
      </c>
    </row>
    <row r="2207" spans="1:4" x14ac:dyDescent="0.2">
      <c r="A2207" s="27" t="s">
        <v>2022</v>
      </c>
      <c r="B2207" s="27" t="s">
        <v>92</v>
      </c>
      <c r="C2207" s="27" t="s">
        <v>972</v>
      </c>
      <c r="D2207" s="27" t="s">
        <v>753</v>
      </c>
    </row>
    <row r="2208" spans="1:4" x14ac:dyDescent="0.2">
      <c r="A2208" s="27"/>
      <c r="B2208" s="27"/>
      <c r="C2208" s="27"/>
      <c r="D2208" s="27" t="s">
        <v>262</v>
      </c>
    </row>
    <row r="2209" spans="1:4" x14ac:dyDescent="0.2">
      <c r="A2209" s="27"/>
      <c r="B2209" s="27"/>
      <c r="C2209" s="27"/>
      <c r="D2209" s="27" t="s">
        <v>666</v>
      </c>
    </row>
    <row r="2210" spans="1:4" x14ac:dyDescent="0.2">
      <c r="A2210" s="27" t="s">
        <v>2023</v>
      </c>
      <c r="B2210" s="27" t="s">
        <v>1030</v>
      </c>
      <c r="C2210" s="27" t="s">
        <v>972</v>
      </c>
      <c r="D2210" s="27" t="s">
        <v>753</v>
      </c>
    </row>
    <row r="2211" spans="1:4" x14ac:dyDescent="0.2">
      <c r="A2211" s="27" t="s">
        <v>2024</v>
      </c>
      <c r="B2211" s="27" t="s">
        <v>370</v>
      </c>
      <c r="C2211" s="27" t="s">
        <v>972</v>
      </c>
      <c r="D2211" s="27" t="s">
        <v>753</v>
      </c>
    </row>
    <row r="2212" spans="1:4" x14ac:dyDescent="0.2">
      <c r="A2212" s="27"/>
      <c r="B2212" s="27"/>
      <c r="C2212" s="27"/>
      <c r="D2212" s="27" t="s">
        <v>755</v>
      </c>
    </row>
    <row r="2213" spans="1:4" x14ac:dyDescent="0.2">
      <c r="A2213" s="27"/>
      <c r="B2213" s="27"/>
      <c r="C2213" s="27"/>
      <c r="D2213" s="27" t="s">
        <v>264</v>
      </c>
    </row>
    <row r="2214" spans="1:4" x14ac:dyDescent="0.2">
      <c r="A2214" s="27"/>
      <c r="B2214" s="27"/>
      <c r="C2214" s="27"/>
      <c r="D2214" s="27" t="s">
        <v>666</v>
      </c>
    </row>
    <row r="2215" spans="1:4" x14ac:dyDescent="0.2">
      <c r="A2215" s="27" t="s">
        <v>1929</v>
      </c>
      <c r="B2215" s="27" t="s">
        <v>1930</v>
      </c>
      <c r="C2215" s="27" t="s">
        <v>972</v>
      </c>
      <c r="D2215" s="27" t="s">
        <v>753</v>
      </c>
    </row>
    <row r="2216" spans="1:4" x14ac:dyDescent="0.2">
      <c r="A2216" s="27"/>
      <c r="B2216" s="27"/>
      <c r="C2216" s="27"/>
      <c r="D2216" s="27" t="s">
        <v>262</v>
      </c>
    </row>
    <row r="2217" spans="1:4" x14ac:dyDescent="0.2">
      <c r="A2217" s="27" t="s">
        <v>1931</v>
      </c>
      <c r="B2217" s="27" t="s">
        <v>1932</v>
      </c>
      <c r="C2217" s="27" t="s">
        <v>972</v>
      </c>
      <c r="D2217" s="27" t="s">
        <v>753</v>
      </c>
    </row>
    <row r="2218" spans="1:4" x14ac:dyDescent="0.2">
      <c r="A2218" s="27"/>
      <c r="B2218" s="27"/>
      <c r="C2218" s="27"/>
      <c r="D2218" s="27" t="s">
        <v>262</v>
      </c>
    </row>
    <row r="2219" spans="1:4" x14ac:dyDescent="0.2">
      <c r="A2219" s="27" t="s">
        <v>2025</v>
      </c>
      <c r="B2219" s="27" t="s">
        <v>1124</v>
      </c>
      <c r="C2219" s="27" t="s">
        <v>972</v>
      </c>
      <c r="D2219" s="27" t="s">
        <v>753</v>
      </c>
    </row>
    <row r="2220" spans="1:4" x14ac:dyDescent="0.2">
      <c r="A2220" s="27" t="s">
        <v>2394</v>
      </c>
      <c r="B2220" s="27" t="s">
        <v>1773</v>
      </c>
      <c r="C2220" s="27" t="s">
        <v>972</v>
      </c>
      <c r="D2220" s="27" t="s">
        <v>666</v>
      </c>
    </row>
    <row r="2221" spans="1:4" x14ac:dyDescent="0.2">
      <c r="A2221" s="27" t="s">
        <v>2381</v>
      </c>
      <c r="B2221" s="27" t="s">
        <v>1594</v>
      </c>
      <c r="C2221" s="27" t="s">
        <v>972</v>
      </c>
      <c r="D2221" s="27" t="s">
        <v>666</v>
      </c>
    </row>
    <row r="2222" spans="1:4" x14ac:dyDescent="0.2">
      <c r="A2222" s="27" t="s">
        <v>2392</v>
      </c>
      <c r="B2222" s="27" t="s">
        <v>486</v>
      </c>
      <c r="C2222" s="27" t="s">
        <v>972</v>
      </c>
      <c r="D2222" s="27" t="s">
        <v>666</v>
      </c>
    </row>
    <row r="2223" spans="1:4" x14ac:dyDescent="0.2">
      <c r="A2223" s="27" t="s">
        <v>2413</v>
      </c>
      <c r="B2223" s="27" t="s">
        <v>518</v>
      </c>
      <c r="C2223" s="27" t="s">
        <v>972</v>
      </c>
      <c r="D2223" s="27" t="s">
        <v>666</v>
      </c>
    </row>
    <row r="2224" spans="1:4" x14ac:dyDescent="0.2">
      <c r="A2224" s="27" t="s">
        <v>2401</v>
      </c>
      <c r="B2224" s="27" t="s">
        <v>485</v>
      </c>
      <c r="C2224" s="27" t="s">
        <v>972</v>
      </c>
      <c r="D2224" s="27" t="s">
        <v>666</v>
      </c>
    </row>
    <row r="2225" spans="1:4" x14ac:dyDescent="0.2">
      <c r="A2225" s="27" t="s">
        <v>2402</v>
      </c>
      <c r="B2225" s="27" t="s">
        <v>520</v>
      </c>
      <c r="C2225" s="27" t="s">
        <v>972</v>
      </c>
      <c r="D2225" s="27" t="s">
        <v>666</v>
      </c>
    </row>
    <row r="2226" spans="1:4" x14ac:dyDescent="0.2">
      <c r="A2226" s="27" t="s">
        <v>2296</v>
      </c>
      <c r="B2226" s="27" t="s">
        <v>1620</v>
      </c>
      <c r="C2226" s="27" t="s">
        <v>972</v>
      </c>
      <c r="D2226" s="27" t="s">
        <v>666</v>
      </c>
    </row>
    <row r="2227" spans="1:4" x14ac:dyDescent="0.2">
      <c r="A2227" s="27" t="s">
        <v>2391</v>
      </c>
      <c r="B2227" s="27" t="s">
        <v>1122</v>
      </c>
      <c r="C2227" s="27" t="s">
        <v>972</v>
      </c>
      <c r="D2227" s="27" t="s">
        <v>666</v>
      </c>
    </row>
    <row r="2228" spans="1:4" x14ac:dyDescent="0.2">
      <c r="A2228" s="27" t="s">
        <v>2395</v>
      </c>
      <c r="B2228" s="27" t="s">
        <v>1593</v>
      </c>
      <c r="C2228" s="27" t="s">
        <v>972</v>
      </c>
      <c r="D2228" s="27" t="s">
        <v>666</v>
      </c>
    </row>
    <row r="2229" spans="1:4" x14ac:dyDescent="0.2">
      <c r="A2229" s="27" t="s">
        <v>2387</v>
      </c>
      <c r="B2229" s="27" t="s">
        <v>997</v>
      </c>
      <c r="C2229" s="27" t="s">
        <v>972</v>
      </c>
      <c r="D2229" s="27" t="s">
        <v>264</v>
      </c>
    </row>
    <row r="2230" spans="1:4" x14ac:dyDescent="0.2">
      <c r="A2230" s="27"/>
      <c r="B2230" s="27"/>
      <c r="C2230" s="27"/>
      <c r="D2230" s="27" t="s">
        <v>666</v>
      </c>
    </row>
    <row r="2231" spans="1:4" x14ac:dyDescent="0.2">
      <c r="A2231" s="27" t="s">
        <v>2380</v>
      </c>
      <c r="B2231" s="27" t="s">
        <v>1414</v>
      </c>
      <c r="C2231" s="27" t="s">
        <v>972</v>
      </c>
      <c r="D2231" s="27" t="s">
        <v>666</v>
      </c>
    </row>
    <row r="2232" spans="1:4" x14ac:dyDescent="0.2">
      <c r="A2232" s="27" t="s">
        <v>2376</v>
      </c>
      <c r="B2232" s="27" t="s">
        <v>998</v>
      </c>
      <c r="C2232" s="27" t="s">
        <v>972</v>
      </c>
      <c r="D2232" s="27" t="s">
        <v>666</v>
      </c>
    </row>
    <row r="2233" spans="1:4" x14ac:dyDescent="0.2">
      <c r="A2233" s="27" t="s">
        <v>2377</v>
      </c>
      <c r="B2233" s="27" t="s">
        <v>1591</v>
      </c>
      <c r="C2233" s="27" t="s">
        <v>972</v>
      </c>
      <c r="D2233" s="27" t="s">
        <v>666</v>
      </c>
    </row>
    <row r="2234" spans="1:4" x14ac:dyDescent="0.2">
      <c r="A2234" s="27" t="s">
        <v>2272</v>
      </c>
      <c r="B2234" s="27" t="s">
        <v>1413</v>
      </c>
      <c r="C2234" s="27" t="s">
        <v>972</v>
      </c>
      <c r="D2234" s="27" t="s">
        <v>666</v>
      </c>
    </row>
    <row r="2235" spans="1:4" x14ac:dyDescent="0.2">
      <c r="A2235" s="27" t="s">
        <v>2370</v>
      </c>
      <c r="B2235" s="27" t="s">
        <v>819</v>
      </c>
      <c r="C2235" s="27" t="s">
        <v>972</v>
      </c>
      <c r="D2235" s="27" t="s">
        <v>666</v>
      </c>
    </row>
    <row r="2236" spans="1:4" x14ac:dyDescent="0.2">
      <c r="A2236" s="27" t="s">
        <v>2400</v>
      </c>
      <c r="B2236" s="27" t="s">
        <v>818</v>
      </c>
      <c r="C2236" s="27" t="s">
        <v>972</v>
      </c>
      <c r="D2236" s="27" t="s">
        <v>666</v>
      </c>
    </row>
    <row r="2237" spans="1:4" x14ac:dyDescent="0.2">
      <c r="A2237" s="27" t="s">
        <v>2170</v>
      </c>
      <c r="B2237" s="27" t="s">
        <v>2171</v>
      </c>
      <c r="C2237" s="27" t="s">
        <v>972</v>
      </c>
      <c r="D2237" s="27" t="s">
        <v>753</v>
      </c>
    </row>
    <row r="2238" spans="1:4" x14ac:dyDescent="0.2">
      <c r="A2238" s="27"/>
      <c r="B2238" s="27"/>
      <c r="C2238" s="27"/>
      <c r="D2238" s="27" t="s">
        <v>666</v>
      </c>
    </row>
    <row r="2239" spans="1:4" x14ac:dyDescent="0.2">
      <c r="A2239" s="27" t="s">
        <v>3102</v>
      </c>
      <c r="B2239" s="27" t="s">
        <v>3103</v>
      </c>
      <c r="C2239" s="27" t="s">
        <v>3106</v>
      </c>
      <c r="D2239" s="27" t="s">
        <v>2177</v>
      </c>
    </row>
    <row r="2240" spans="1:4" x14ac:dyDescent="0.2">
      <c r="A2240" s="27" t="s">
        <v>3104</v>
      </c>
      <c r="B2240" s="27" t="s">
        <v>3105</v>
      </c>
      <c r="C2240" s="27" t="s">
        <v>3106</v>
      </c>
      <c r="D2240" s="27" t="s">
        <v>2177</v>
      </c>
    </row>
    <row r="2241" spans="1:4" x14ac:dyDescent="0.2">
      <c r="A2241" s="27" t="s">
        <v>3094</v>
      </c>
      <c r="B2241" s="27" t="s">
        <v>3095</v>
      </c>
      <c r="C2241" s="27" t="s">
        <v>3106</v>
      </c>
      <c r="D2241" s="27" t="s">
        <v>2177</v>
      </c>
    </row>
    <row r="2242" spans="1:4" x14ac:dyDescent="0.2">
      <c r="A2242" s="27" t="s">
        <v>3096</v>
      </c>
      <c r="B2242" s="27" t="s">
        <v>3097</v>
      </c>
      <c r="C2242" s="27" t="s">
        <v>3106</v>
      </c>
      <c r="D2242" s="27" t="s">
        <v>2177</v>
      </c>
    </row>
    <row r="2243" spans="1:4" x14ac:dyDescent="0.2">
      <c r="A2243" s="27" t="s">
        <v>3098</v>
      </c>
      <c r="B2243" s="27" t="s">
        <v>3099</v>
      </c>
      <c r="C2243" s="27" t="s">
        <v>3106</v>
      </c>
      <c r="D2243" s="27" t="s">
        <v>2177</v>
      </c>
    </row>
    <row r="2244" spans="1:4" x14ac:dyDescent="0.2">
      <c r="A2244" s="28" t="s">
        <v>3100</v>
      </c>
      <c r="B2244" s="28" t="s">
        <v>3101</v>
      </c>
      <c r="C2244" s="28" t="s">
        <v>3106</v>
      </c>
      <c r="D2244" s="28" t="s">
        <v>2177</v>
      </c>
    </row>
    <row r="2245" spans="1:4" x14ac:dyDescent="0.2">
      <c r="A2245" s="160"/>
      <c r="B2245" s="160"/>
      <c r="C2245" s="161"/>
      <c r="D2245" s="161"/>
    </row>
    <row r="2246" spans="1:4" x14ac:dyDescent="0.2">
      <c r="A2246" s="160"/>
      <c r="B2246" s="160"/>
      <c r="C2246" s="161"/>
      <c r="D2246" s="161"/>
    </row>
    <row r="2247" spans="1:4" x14ac:dyDescent="0.2">
      <c r="A2247" s="48" t="s">
        <v>1580</v>
      </c>
      <c r="B2247" s="49" t="s">
        <v>98</v>
      </c>
      <c r="C2247" s="50" t="s">
        <v>902</v>
      </c>
      <c r="D2247" s="50" t="s">
        <v>752</v>
      </c>
    </row>
    <row r="2248" spans="1:4" x14ac:dyDescent="0.2">
      <c r="A2248" s="25"/>
      <c r="B2248" s="25"/>
      <c r="C2248" s="26"/>
      <c r="D2248" s="26"/>
    </row>
    <row r="2249" spans="1:4" x14ac:dyDescent="0.2">
      <c r="A2249" s="27" t="s">
        <v>1907</v>
      </c>
      <c r="B2249" s="27" t="s">
        <v>1939</v>
      </c>
      <c r="C2249" s="27" t="s">
        <v>1908</v>
      </c>
      <c r="D2249" s="27" t="s">
        <v>753</v>
      </c>
    </row>
    <row r="2250" spans="1:4" x14ac:dyDescent="0.2">
      <c r="A2250" s="27" t="s">
        <v>2564</v>
      </c>
      <c r="B2250" s="27" t="s">
        <v>1774</v>
      </c>
      <c r="C2250" s="27" t="s">
        <v>891</v>
      </c>
      <c r="D2250" s="27" t="s">
        <v>259</v>
      </c>
    </row>
    <row r="2251" spans="1:4" x14ac:dyDescent="0.2">
      <c r="A2251" s="27" t="s">
        <v>2175</v>
      </c>
      <c r="B2251" s="27" t="s">
        <v>2176</v>
      </c>
      <c r="C2251" s="27" t="s">
        <v>1346</v>
      </c>
      <c r="D2251" s="27" t="s">
        <v>754</v>
      </c>
    </row>
    <row r="2252" spans="1:4" x14ac:dyDescent="0.2">
      <c r="A2252" s="27" t="s">
        <v>2409</v>
      </c>
      <c r="B2252" s="27" t="s">
        <v>1542</v>
      </c>
      <c r="C2252" s="27" t="s">
        <v>1346</v>
      </c>
      <c r="D2252" s="27" t="s">
        <v>754</v>
      </c>
    </row>
    <row r="2253" spans="1:4" x14ac:dyDescent="0.2">
      <c r="A2253" s="27" t="s">
        <v>2979</v>
      </c>
      <c r="B2253" s="27" t="s">
        <v>2980</v>
      </c>
      <c r="C2253" s="27" t="s">
        <v>1346</v>
      </c>
      <c r="D2253" s="27" t="s">
        <v>754</v>
      </c>
    </row>
    <row r="2254" spans="1:4" x14ac:dyDescent="0.2">
      <c r="A2254" s="27" t="s">
        <v>2481</v>
      </c>
      <c r="B2254" s="27" t="s">
        <v>1595</v>
      </c>
      <c r="C2254" s="27" t="s">
        <v>2511</v>
      </c>
      <c r="D2254" s="27" t="s">
        <v>754</v>
      </c>
    </row>
    <row r="2255" spans="1:4" x14ac:dyDescent="0.2">
      <c r="A2255" s="27" t="s">
        <v>2482</v>
      </c>
      <c r="B2255" s="27" t="s">
        <v>1596</v>
      </c>
      <c r="C2255" s="27" t="s">
        <v>2511</v>
      </c>
      <c r="D2255" s="27" t="s">
        <v>754</v>
      </c>
    </row>
    <row r="2256" spans="1:4" x14ac:dyDescent="0.2">
      <c r="A2256" s="27" t="s">
        <v>2483</v>
      </c>
      <c r="B2256" s="27" t="s">
        <v>1597</v>
      </c>
      <c r="C2256" s="27" t="s">
        <v>2511</v>
      </c>
      <c r="D2256" s="27" t="s">
        <v>754</v>
      </c>
    </row>
    <row r="2257" spans="1:4" x14ac:dyDescent="0.2">
      <c r="A2257" s="27" t="s">
        <v>2484</v>
      </c>
      <c r="B2257" s="27" t="s">
        <v>1598</v>
      </c>
      <c r="C2257" s="27" t="s">
        <v>2511</v>
      </c>
      <c r="D2257" s="27" t="s">
        <v>754</v>
      </c>
    </row>
    <row r="2258" spans="1:4" x14ac:dyDescent="0.2">
      <c r="A2258" s="27" t="s">
        <v>2756</v>
      </c>
      <c r="B2258" s="27" t="s">
        <v>2757</v>
      </c>
      <c r="C2258" s="27" t="s">
        <v>887</v>
      </c>
      <c r="D2258" s="27" t="s">
        <v>2829</v>
      </c>
    </row>
    <row r="2259" spans="1:4" x14ac:dyDescent="0.2">
      <c r="A2259" s="27" t="s">
        <v>2758</v>
      </c>
      <c r="B2259" s="27" t="s">
        <v>2759</v>
      </c>
      <c r="C2259" s="27" t="s">
        <v>887</v>
      </c>
      <c r="D2259" s="27" t="s">
        <v>2829</v>
      </c>
    </row>
    <row r="2260" spans="1:4" x14ac:dyDescent="0.2">
      <c r="A2260" s="27" t="s">
        <v>2237</v>
      </c>
      <c r="B2260" s="27" t="s">
        <v>820</v>
      </c>
      <c r="C2260" s="27" t="s">
        <v>887</v>
      </c>
      <c r="D2260" s="27" t="s">
        <v>753</v>
      </c>
    </row>
    <row r="2261" spans="1:4" x14ac:dyDescent="0.2">
      <c r="A2261" s="27"/>
      <c r="B2261" s="27"/>
      <c r="C2261" s="27"/>
      <c r="D2261" s="27" t="s">
        <v>261</v>
      </c>
    </row>
    <row r="2262" spans="1:4" x14ac:dyDescent="0.2">
      <c r="A2262" s="27"/>
      <c r="B2262" s="27"/>
      <c r="C2262" s="27"/>
      <c r="D2262" s="27" t="s">
        <v>666</v>
      </c>
    </row>
    <row r="2263" spans="1:4" x14ac:dyDescent="0.2">
      <c r="A2263" s="27" t="s">
        <v>2548</v>
      </c>
      <c r="B2263" s="27" t="s">
        <v>2549</v>
      </c>
      <c r="C2263" s="27" t="s">
        <v>887</v>
      </c>
      <c r="D2263" s="27" t="s">
        <v>261</v>
      </c>
    </row>
    <row r="2264" spans="1:4" x14ac:dyDescent="0.2">
      <c r="A2264" s="173" t="s">
        <v>3109</v>
      </c>
      <c r="B2264" s="173" t="s">
        <v>3110</v>
      </c>
      <c r="C2264" s="173" t="s">
        <v>972</v>
      </c>
      <c r="D2264" s="173" t="s">
        <v>666</v>
      </c>
    </row>
    <row r="2265" spans="1:4" x14ac:dyDescent="0.2">
      <c r="A2265" s="28" t="s">
        <v>2410</v>
      </c>
      <c r="B2265" s="28" t="s">
        <v>2052</v>
      </c>
      <c r="C2265" s="28" t="s">
        <v>972</v>
      </c>
      <c r="D2265" s="28" t="s">
        <v>666</v>
      </c>
    </row>
    <row r="2266" spans="1:4" x14ac:dyDescent="0.2">
      <c r="A2266" s="37"/>
      <c r="B2266" s="37"/>
      <c r="C2266" s="37"/>
      <c r="D2266" s="37"/>
    </row>
    <row r="2267" spans="1:4" x14ac:dyDescent="0.2">
      <c r="A2267" s="37"/>
      <c r="B2267" s="37"/>
      <c r="C2267" s="37"/>
      <c r="D2267" s="37"/>
    </row>
    <row r="2268" spans="1:4" x14ac:dyDescent="0.2">
      <c r="A2268" s="48" t="s">
        <v>756</v>
      </c>
      <c r="B2268" s="49" t="s">
        <v>98</v>
      </c>
      <c r="C2268" s="50" t="s">
        <v>902</v>
      </c>
      <c r="D2268" s="50" t="s">
        <v>752</v>
      </c>
    </row>
    <row r="2269" spans="1:4" x14ac:dyDescent="0.2">
      <c r="A2269" s="25"/>
      <c r="B2269" s="25"/>
      <c r="C2269" s="26"/>
      <c r="D2269" s="26"/>
    </row>
    <row r="2270" spans="1:4" x14ac:dyDescent="0.2">
      <c r="A2270" s="27" t="s">
        <v>3004</v>
      </c>
      <c r="B2270" s="27" t="s">
        <v>3005</v>
      </c>
      <c r="C2270" s="27" t="s">
        <v>2711</v>
      </c>
      <c r="D2270" s="27" t="s">
        <v>2177</v>
      </c>
    </row>
    <row r="2271" spans="1:4" x14ac:dyDescent="0.2">
      <c r="A2271" s="27" t="s">
        <v>3002</v>
      </c>
      <c r="B2271" s="27" t="s">
        <v>3003</v>
      </c>
      <c r="C2271" s="27" t="s">
        <v>2711</v>
      </c>
      <c r="D2271" s="27" t="s">
        <v>2177</v>
      </c>
    </row>
    <row r="2272" spans="1:4" x14ac:dyDescent="0.2">
      <c r="A2272" s="27" t="s">
        <v>3010</v>
      </c>
      <c r="B2272" s="27" t="s">
        <v>3011</v>
      </c>
      <c r="C2272" s="27" t="s">
        <v>2711</v>
      </c>
      <c r="D2272" s="27" t="s">
        <v>2177</v>
      </c>
    </row>
    <row r="2273" spans="1:4" x14ac:dyDescent="0.2">
      <c r="A2273" s="27" t="s">
        <v>3012</v>
      </c>
      <c r="B2273" s="27" t="s">
        <v>3013</v>
      </c>
      <c r="C2273" s="27" t="s">
        <v>2711</v>
      </c>
      <c r="D2273" s="27" t="s">
        <v>2177</v>
      </c>
    </row>
    <row r="2274" spans="1:4" x14ac:dyDescent="0.2">
      <c r="A2274" s="27" t="s">
        <v>3000</v>
      </c>
      <c r="B2274" s="27" t="s">
        <v>3001</v>
      </c>
      <c r="C2274" s="27" t="s">
        <v>2711</v>
      </c>
      <c r="D2274" s="27" t="s">
        <v>2177</v>
      </c>
    </row>
    <row r="2275" spans="1:4" x14ac:dyDescent="0.2">
      <c r="A2275" s="27" t="s">
        <v>2998</v>
      </c>
      <c r="B2275" s="27" t="s">
        <v>2999</v>
      </c>
      <c r="C2275" s="27" t="s">
        <v>2711</v>
      </c>
      <c r="D2275" s="27" t="s">
        <v>2177</v>
      </c>
    </row>
    <row r="2276" spans="1:4" x14ac:dyDescent="0.2">
      <c r="A2276" s="27" t="s">
        <v>3006</v>
      </c>
      <c r="B2276" s="27" t="s">
        <v>3007</v>
      </c>
      <c r="C2276" s="27" t="s">
        <v>2711</v>
      </c>
      <c r="D2276" s="27" t="s">
        <v>2177</v>
      </c>
    </row>
    <row r="2277" spans="1:4" x14ac:dyDescent="0.2">
      <c r="A2277" s="27" t="s">
        <v>3008</v>
      </c>
      <c r="B2277" s="27" t="s">
        <v>3009</v>
      </c>
      <c r="C2277" s="27" t="s">
        <v>2711</v>
      </c>
      <c r="D2277" s="27" t="s">
        <v>2177</v>
      </c>
    </row>
    <row r="2278" spans="1:4" x14ac:dyDescent="0.2">
      <c r="A2278" s="27" t="s">
        <v>1241</v>
      </c>
      <c r="B2278" s="27" t="s">
        <v>1249</v>
      </c>
      <c r="C2278" s="27" t="s">
        <v>1078</v>
      </c>
      <c r="D2278" s="27" t="s">
        <v>753</v>
      </c>
    </row>
    <row r="2279" spans="1:4" x14ac:dyDescent="0.2">
      <c r="A2279" s="27" t="s">
        <v>1243</v>
      </c>
      <c r="B2279" s="27" t="s">
        <v>1251</v>
      </c>
      <c r="C2279" s="27" t="s">
        <v>1078</v>
      </c>
      <c r="D2279" s="27" t="s">
        <v>753</v>
      </c>
    </row>
    <row r="2280" spans="1:4" x14ac:dyDescent="0.2">
      <c r="A2280" s="27" t="s">
        <v>1436</v>
      </c>
      <c r="B2280" s="27" t="s">
        <v>1437</v>
      </c>
      <c r="C2280" s="27" t="s">
        <v>1078</v>
      </c>
      <c r="D2280" s="27" t="s">
        <v>753</v>
      </c>
    </row>
    <row r="2281" spans="1:4" x14ac:dyDescent="0.2">
      <c r="A2281" s="27" t="s">
        <v>1444</v>
      </c>
      <c r="B2281" s="27" t="s">
        <v>1445</v>
      </c>
      <c r="C2281" s="27" t="s">
        <v>1078</v>
      </c>
      <c r="D2281" s="27" t="s">
        <v>753</v>
      </c>
    </row>
    <row r="2282" spans="1:4" x14ac:dyDescent="0.2">
      <c r="A2282" s="27" t="s">
        <v>1382</v>
      </c>
      <c r="B2282" s="27" t="s">
        <v>1383</v>
      </c>
      <c r="C2282" s="27" t="s">
        <v>1078</v>
      </c>
      <c r="D2282" s="27" t="s">
        <v>753</v>
      </c>
    </row>
    <row r="2283" spans="1:4" x14ac:dyDescent="0.2">
      <c r="A2283" s="27" t="s">
        <v>1390</v>
      </c>
      <c r="B2283" s="27" t="s">
        <v>1391</v>
      </c>
      <c r="C2283" s="27" t="s">
        <v>1078</v>
      </c>
      <c r="D2283" s="27" t="s">
        <v>753</v>
      </c>
    </row>
    <row r="2284" spans="1:4" x14ac:dyDescent="0.2">
      <c r="A2284" s="27" t="s">
        <v>1576</v>
      </c>
      <c r="B2284" s="27" t="s">
        <v>1565</v>
      </c>
      <c r="C2284" s="27" t="s">
        <v>1078</v>
      </c>
      <c r="D2284" s="27" t="s">
        <v>753</v>
      </c>
    </row>
    <row r="2285" spans="1:4" x14ac:dyDescent="0.2">
      <c r="A2285" s="27" t="s">
        <v>1578</v>
      </c>
      <c r="B2285" s="27" t="s">
        <v>1556</v>
      </c>
      <c r="C2285" s="27" t="s">
        <v>1078</v>
      </c>
      <c r="D2285" s="27" t="s">
        <v>753</v>
      </c>
    </row>
    <row r="2286" spans="1:4" x14ac:dyDescent="0.2">
      <c r="A2286" s="27" t="s">
        <v>1076</v>
      </c>
      <c r="B2286" s="27" t="s">
        <v>1077</v>
      </c>
      <c r="C2286" s="27" t="s">
        <v>1078</v>
      </c>
      <c r="D2286" s="27" t="s">
        <v>753</v>
      </c>
    </row>
    <row r="2287" spans="1:4" x14ac:dyDescent="0.2">
      <c r="A2287" s="27" t="s">
        <v>1081</v>
      </c>
      <c r="B2287" s="27" t="s">
        <v>1082</v>
      </c>
      <c r="C2287" s="27" t="s">
        <v>1078</v>
      </c>
      <c r="D2287" s="27" t="s">
        <v>753</v>
      </c>
    </row>
    <row r="2288" spans="1:4" x14ac:dyDescent="0.2">
      <c r="A2288" s="27" t="s">
        <v>1245</v>
      </c>
      <c r="B2288" s="27" t="s">
        <v>1253</v>
      </c>
      <c r="C2288" s="27" t="s">
        <v>1078</v>
      </c>
      <c r="D2288" s="27" t="s">
        <v>753</v>
      </c>
    </row>
    <row r="2289" spans="1:4" x14ac:dyDescent="0.2">
      <c r="A2289" s="27" t="s">
        <v>1247</v>
      </c>
      <c r="B2289" s="27" t="s">
        <v>1255</v>
      </c>
      <c r="C2289" s="27" t="s">
        <v>1078</v>
      </c>
      <c r="D2289" s="27" t="s">
        <v>753</v>
      </c>
    </row>
    <row r="2290" spans="1:4" x14ac:dyDescent="0.2">
      <c r="A2290" s="27" t="s">
        <v>1572</v>
      </c>
      <c r="B2290" s="27" t="s">
        <v>1561</v>
      </c>
      <c r="C2290" s="27" t="s">
        <v>1078</v>
      </c>
      <c r="D2290" s="27" t="s">
        <v>753</v>
      </c>
    </row>
    <row r="2291" spans="1:4" x14ac:dyDescent="0.2">
      <c r="A2291" s="27" t="s">
        <v>1574</v>
      </c>
      <c r="B2291" s="27" t="s">
        <v>1563</v>
      </c>
      <c r="C2291" s="27" t="s">
        <v>1078</v>
      </c>
      <c r="D2291" s="27" t="s">
        <v>753</v>
      </c>
    </row>
    <row r="2292" spans="1:4" x14ac:dyDescent="0.2">
      <c r="A2292" s="27" t="s">
        <v>1568</v>
      </c>
      <c r="B2292" s="27" t="s">
        <v>1557</v>
      </c>
      <c r="C2292" s="27" t="s">
        <v>1078</v>
      </c>
      <c r="D2292" s="27" t="s">
        <v>753</v>
      </c>
    </row>
    <row r="2293" spans="1:4" x14ac:dyDescent="0.2">
      <c r="A2293" s="27" t="s">
        <v>1570</v>
      </c>
      <c r="B2293" s="27" t="s">
        <v>1559</v>
      </c>
      <c r="C2293" s="27" t="s">
        <v>1078</v>
      </c>
      <c r="D2293" s="27" t="s">
        <v>753</v>
      </c>
    </row>
    <row r="2294" spans="1:4" x14ac:dyDescent="0.2">
      <c r="A2294" s="27" t="s">
        <v>1085</v>
      </c>
      <c r="B2294" s="27" t="s">
        <v>1086</v>
      </c>
      <c r="C2294" s="27" t="s">
        <v>1078</v>
      </c>
      <c r="D2294" s="27" t="s">
        <v>753</v>
      </c>
    </row>
    <row r="2295" spans="1:4" x14ac:dyDescent="0.2">
      <c r="A2295" s="27" t="s">
        <v>1089</v>
      </c>
      <c r="B2295" s="27" t="s">
        <v>1090</v>
      </c>
      <c r="C2295" s="27" t="s">
        <v>1078</v>
      </c>
      <c r="D2295" s="27" t="s">
        <v>753</v>
      </c>
    </row>
    <row r="2296" spans="1:4" x14ac:dyDescent="0.2">
      <c r="A2296" s="27" t="s">
        <v>1420</v>
      </c>
      <c r="B2296" s="27" t="s">
        <v>1421</v>
      </c>
      <c r="C2296" s="27" t="s">
        <v>1078</v>
      </c>
      <c r="D2296" s="27" t="s">
        <v>753</v>
      </c>
    </row>
    <row r="2297" spans="1:4" x14ac:dyDescent="0.2">
      <c r="A2297" s="27" t="s">
        <v>1428</v>
      </c>
      <c r="B2297" s="27" t="s">
        <v>1429</v>
      </c>
      <c r="C2297" s="27" t="s">
        <v>1078</v>
      </c>
      <c r="D2297" s="27" t="s">
        <v>753</v>
      </c>
    </row>
    <row r="2298" spans="1:4" x14ac:dyDescent="0.2">
      <c r="A2298" s="27" t="s">
        <v>1242</v>
      </c>
      <c r="B2298" s="27" t="s">
        <v>1250</v>
      </c>
      <c r="C2298" s="27" t="s">
        <v>1078</v>
      </c>
      <c r="D2298" s="27" t="s">
        <v>753</v>
      </c>
    </row>
    <row r="2299" spans="1:4" x14ac:dyDescent="0.2">
      <c r="A2299" s="27" t="s">
        <v>1244</v>
      </c>
      <c r="B2299" s="27" t="s">
        <v>1252</v>
      </c>
      <c r="C2299" s="27" t="s">
        <v>1078</v>
      </c>
      <c r="D2299" s="27" t="s">
        <v>753</v>
      </c>
    </row>
    <row r="2300" spans="1:4" x14ac:dyDescent="0.2">
      <c r="A2300" s="27" t="s">
        <v>1438</v>
      </c>
      <c r="B2300" s="27" t="s">
        <v>1439</v>
      </c>
      <c r="C2300" s="27" t="s">
        <v>1078</v>
      </c>
      <c r="D2300" s="27" t="s">
        <v>753</v>
      </c>
    </row>
    <row r="2301" spans="1:4" x14ac:dyDescent="0.2">
      <c r="A2301" s="27" t="s">
        <v>1446</v>
      </c>
      <c r="B2301" s="27" t="s">
        <v>1447</v>
      </c>
      <c r="C2301" s="27" t="s">
        <v>1078</v>
      </c>
      <c r="D2301" s="27" t="s">
        <v>753</v>
      </c>
    </row>
    <row r="2302" spans="1:4" x14ac:dyDescent="0.2">
      <c r="A2302" s="27" t="s">
        <v>1384</v>
      </c>
      <c r="B2302" s="27" t="s">
        <v>1385</v>
      </c>
      <c r="C2302" s="27" t="s">
        <v>1078</v>
      </c>
      <c r="D2302" s="27" t="s">
        <v>753</v>
      </c>
    </row>
    <row r="2303" spans="1:4" x14ac:dyDescent="0.2">
      <c r="A2303" s="27" t="s">
        <v>1392</v>
      </c>
      <c r="B2303" s="27" t="s">
        <v>1393</v>
      </c>
      <c r="C2303" s="27" t="s">
        <v>1078</v>
      </c>
      <c r="D2303" s="27" t="s">
        <v>753</v>
      </c>
    </row>
    <row r="2304" spans="1:4" x14ac:dyDescent="0.2">
      <c r="A2304" s="27" t="s">
        <v>1577</v>
      </c>
      <c r="B2304" s="27" t="s">
        <v>1566</v>
      </c>
      <c r="C2304" s="27" t="s">
        <v>1078</v>
      </c>
      <c r="D2304" s="27" t="s">
        <v>753</v>
      </c>
    </row>
    <row r="2305" spans="1:4" x14ac:dyDescent="0.2">
      <c r="A2305" s="27" t="s">
        <v>1579</v>
      </c>
      <c r="B2305" s="27" t="s">
        <v>1567</v>
      </c>
      <c r="C2305" s="27" t="s">
        <v>1078</v>
      </c>
      <c r="D2305" s="27" t="s">
        <v>753</v>
      </c>
    </row>
    <row r="2306" spans="1:4" x14ac:dyDescent="0.2">
      <c r="A2306" s="27" t="s">
        <v>1079</v>
      </c>
      <c r="B2306" s="27" t="s">
        <v>1080</v>
      </c>
      <c r="C2306" s="27" t="s">
        <v>1078</v>
      </c>
      <c r="D2306" s="27" t="s">
        <v>753</v>
      </c>
    </row>
    <row r="2307" spans="1:4" x14ac:dyDescent="0.2">
      <c r="A2307" s="27" t="s">
        <v>1083</v>
      </c>
      <c r="B2307" s="27" t="s">
        <v>1084</v>
      </c>
      <c r="C2307" s="27" t="s">
        <v>1078</v>
      </c>
      <c r="D2307" s="27" t="s">
        <v>753</v>
      </c>
    </row>
    <row r="2308" spans="1:4" x14ac:dyDescent="0.2">
      <c r="A2308" s="27" t="s">
        <v>1246</v>
      </c>
      <c r="B2308" s="27" t="s">
        <v>1254</v>
      </c>
      <c r="C2308" s="27" t="s">
        <v>1078</v>
      </c>
      <c r="D2308" s="27" t="s">
        <v>753</v>
      </c>
    </row>
    <row r="2309" spans="1:4" x14ac:dyDescent="0.2">
      <c r="A2309" s="27" t="s">
        <v>1248</v>
      </c>
      <c r="B2309" s="27" t="s">
        <v>1256</v>
      </c>
      <c r="C2309" s="27" t="s">
        <v>1078</v>
      </c>
      <c r="D2309" s="27" t="s">
        <v>753</v>
      </c>
    </row>
    <row r="2310" spans="1:4" x14ac:dyDescent="0.2">
      <c r="A2310" s="27" t="s">
        <v>1573</v>
      </c>
      <c r="B2310" s="27" t="s">
        <v>1562</v>
      </c>
      <c r="C2310" s="27" t="s">
        <v>1078</v>
      </c>
      <c r="D2310" s="27" t="s">
        <v>753</v>
      </c>
    </row>
    <row r="2311" spans="1:4" x14ac:dyDescent="0.2">
      <c r="A2311" s="27" t="s">
        <v>1575</v>
      </c>
      <c r="B2311" s="27" t="s">
        <v>1564</v>
      </c>
      <c r="C2311" s="27" t="s">
        <v>1078</v>
      </c>
      <c r="D2311" s="27" t="s">
        <v>753</v>
      </c>
    </row>
    <row r="2312" spans="1:4" x14ac:dyDescent="0.2">
      <c r="A2312" s="27" t="s">
        <v>1569</v>
      </c>
      <c r="B2312" s="27" t="s">
        <v>1558</v>
      </c>
      <c r="C2312" s="27" t="s">
        <v>1078</v>
      </c>
      <c r="D2312" s="27" t="s">
        <v>753</v>
      </c>
    </row>
    <row r="2313" spans="1:4" x14ac:dyDescent="0.2">
      <c r="A2313" s="27" t="s">
        <v>1571</v>
      </c>
      <c r="B2313" s="27" t="s">
        <v>1560</v>
      </c>
      <c r="C2313" s="27" t="s">
        <v>1078</v>
      </c>
      <c r="D2313" s="27" t="s">
        <v>753</v>
      </c>
    </row>
    <row r="2314" spans="1:4" x14ac:dyDescent="0.2">
      <c r="A2314" s="27" t="s">
        <v>1087</v>
      </c>
      <c r="B2314" s="27" t="s">
        <v>1088</v>
      </c>
      <c r="C2314" s="27" t="s">
        <v>1078</v>
      </c>
      <c r="D2314" s="27" t="s">
        <v>753</v>
      </c>
    </row>
    <row r="2315" spans="1:4" x14ac:dyDescent="0.2">
      <c r="A2315" s="27" t="s">
        <v>1091</v>
      </c>
      <c r="B2315" s="27" t="s">
        <v>1092</v>
      </c>
      <c r="C2315" s="27" t="s">
        <v>1078</v>
      </c>
      <c r="D2315" s="27" t="s">
        <v>753</v>
      </c>
    </row>
    <row r="2316" spans="1:4" x14ac:dyDescent="0.2">
      <c r="A2316" s="27" t="s">
        <v>1422</v>
      </c>
      <c r="B2316" s="27" t="s">
        <v>1423</v>
      </c>
      <c r="C2316" s="27" t="s">
        <v>1078</v>
      </c>
      <c r="D2316" s="27" t="s">
        <v>753</v>
      </c>
    </row>
    <row r="2317" spans="1:4" x14ac:dyDescent="0.2">
      <c r="A2317" s="27" t="s">
        <v>1430</v>
      </c>
      <c r="B2317" s="27" t="s">
        <v>1431</v>
      </c>
      <c r="C2317" s="27" t="s">
        <v>1078</v>
      </c>
      <c r="D2317" s="27" t="s">
        <v>753</v>
      </c>
    </row>
    <row r="2318" spans="1:4" x14ac:dyDescent="0.2">
      <c r="A2318" s="27" t="s">
        <v>1366</v>
      </c>
      <c r="B2318" s="27" t="s">
        <v>1367</v>
      </c>
      <c r="C2318" s="27" t="s">
        <v>1078</v>
      </c>
      <c r="D2318" s="27" t="s">
        <v>753</v>
      </c>
    </row>
    <row r="2319" spans="1:4" x14ac:dyDescent="0.2">
      <c r="A2319" s="27" t="s">
        <v>1370</v>
      </c>
      <c r="B2319" s="27" t="s">
        <v>1371</v>
      </c>
      <c r="C2319" s="27" t="s">
        <v>1078</v>
      </c>
      <c r="D2319" s="27" t="s">
        <v>753</v>
      </c>
    </row>
    <row r="2320" spans="1:4" x14ac:dyDescent="0.2">
      <c r="A2320" s="27" t="s">
        <v>1440</v>
      </c>
      <c r="B2320" s="27" t="s">
        <v>1441</v>
      </c>
      <c r="C2320" s="27" t="s">
        <v>1078</v>
      </c>
      <c r="D2320" s="27" t="s">
        <v>753</v>
      </c>
    </row>
    <row r="2321" spans="1:4" x14ac:dyDescent="0.2">
      <c r="A2321" s="27" t="s">
        <v>1448</v>
      </c>
      <c r="B2321" s="27" t="s">
        <v>1449</v>
      </c>
      <c r="C2321" s="27" t="s">
        <v>1078</v>
      </c>
      <c r="D2321" s="27" t="s">
        <v>753</v>
      </c>
    </row>
    <row r="2322" spans="1:4" x14ac:dyDescent="0.2">
      <c r="A2322" s="27" t="s">
        <v>1386</v>
      </c>
      <c r="B2322" s="27" t="s">
        <v>1387</v>
      </c>
      <c r="C2322" s="27" t="s">
        <v>1078</v>
      </c>
      <c r="D2322" s="27" t="s">
        <v>753</v>
      </c>
    </row>
    <row r="2323" spans="1:4" x14ac:dyDescent="0.2">
      <c r="A2323" s="27" t="s">
        <v>1394</v>
      </c>
      <c r="B2323" s="27" t="s">
        <v>1395</v>
      </c>
      <c r="C2323" s="27" t="s">
        <v>1078</v>
      </c>
      <c r="D2323" s="27" t="s">
        <v>753</v>
      </c>
    </row>
    <row r="2324" spans="1:4" x14ac:dyDescent="0.2">
      <c r="A2324" s="27" t="s">
        <v>1274</v>
      </c>
      <c r="B2324" s="27" t="s">
        <v>1273</v>
      </c>
      <c r="C2324" s="27" t="s">
        <v>1078</v>
      </c>
      <c r="D2324" s="27" t="s">
        <v>753</v>
      </c>
    </row>
    <row r="2325" spans="1:4" x14ac:dyDescent="0.2">
      <c r="A2325" s="27" t="s">
        <v>1276</v>
      </c>
      <c r="B2325" s="27" t="s">
        <v>1275</v>
      </c>
      <c r="C2325" s="27" t="s">
        <v>1078</v>
      </c>
      <c r="D2325" s="27" t="s">
        <v>753</v>
      </c>
    </row>
    <row r="2326" spans="1:4" x14ac:dyDescent="0.2">
      <c r="A2326" s="27" t="s">
        <v>1374</v>
      </c>
      <c r="B2326" s="27" t="s">
        <v>1375</v>
      </c>
      <c r="C2326" s="27" t="s">
        <v>1078</v>
      </c>
      <c r="D2326" s="27" t="s">
        <v>753</v>
      </c>
    </row>
    <row r="2327" spans="1:4" x14ac:dyDescent="0.2">
      <c r="A2327" s="27" t="s">
        <v>1378</v>
      </c>
      <c r="B2327" s="27" t="s">
        <v>1379</v>
      </c>
      <c r="C2327" s="27" t="s">
        <v>1078</v>
      </c>
      <c r="D2327" s="27" t="s">
        <v>753</v>
      </c>
    </row>
    <row r="2328" spans="1:4" x14ac:dyDescent="0.2">
      <c r="A2328" s="27" t="s">
        <v>1278</v>
      </c>
      <c r="B2328" s="27" t="s">
        <v>1277</v>
      </c>
      <c r="C2328" s="27" t="s">
        <v>1078</v>
      </c>
      <c r="D2328" s="27" t="s">
        <v>753</v>
      </c>
    </row>
    <row r="2329" spans="1:4" x14ac:dyDescent="0.2">
      <c r="A2329" s="27" t="s">
        <v>1280</v>
      </c>
      <c r="B2329" s="27" t="s">
        <v>1279</v>
      </c>
      <c r="C2329" s="27" t="s">
        <v>1078</v>
      </c>
      <c r="D2329" s="27" t="s">
        <v>753</v>
      </c>
    </row>
    <row r="2330" spans="1:4" x14ac:dyDescent="0.2">
      <c r="A2330" s="27" t="s">
        <v>1424</v>
      </c>
      <c r="B2330" s="27" t="s">
        <v>1425</v>
      </c>
      <c r="C2330" s="27" t="s">
        <v>1078</v>
      </c>
      <c r="D2330" s="27" t="s">
        <v>753</v>
      </c>
    </row>
    <row r="2331" spans="1:4" x14ac:dyDescent="0.2">
      <c r="A2331" s="27" t="s">
        <v>1432</v>
      </c>
      <c r="B2331" s="27" t="s">
        <v>1433</v>
      </c>
      <c r="C2331" s="27" t="s">
        <v>1078</v>
      </c>
      <c r="D2331" s="27" t="s">
        <v>753</v>
      </c>
    </row>
    <row r="2332" spans="1:4" x14ac:dyDescent="0.2">
      <c r="A2332" s="27" t="s">
        <v>1368</v>
      </c>
      <c r="B2332" s="27" t="s">
        <v>1369</v>
      </c>
      <c r="C2332" s="27" t="s">
        <v>1078</v>
      </c>
      <c r="D2332" s="27" t="s">
        <v>753</v>
      </c>
    </row>
    <row r="2333" spans="1:4" x14ac:dyDescent="0.2">
      <c r="A2333" s="27" t="s">
        <v>1372</v>
      </c>
      <c r="B2333" s="27" t="s">
        <v>1373</v>
      </c>
      <c r="C2333" s="27" t="s">
        <v>1078</v>
      </c>
      <c r="D2333" s="27" t="s">
        <v>753</v>
      </c>
    </row>
    <row r="2334" spans="1:4" x14ac:dyDescent="0.2">
      <c r="A2334" s="27" t="s">
        <v>1442</v>
      </c>
      <c r="B2334" s="27" t="s">
        <v>1443</v>
      </c>
      <c r="C2334" s="27" t="s">
        <v>1078</v>
      </c>
      <c r="D2334" s="27" t="s">
        <v>753</v>
      </c>
    </row>
    <row r="2335" spans="1:4" x14ac:dyDescent="0.2">
      <c r="A2335" s="27" t="s">
        <v>1450</v>
      </c>
      <c r="B2335" s="27" t="s">
        <v>1451</v>
      </c>
      <c r="C2335" s="27" t="s">
        <v>1078</v>
      </c>
      <c r="D2335" s="27" t="s">
        <v>753</v>
      </c>
    </row>
    <row r="2336" spans="1:4" x14ac:dyDescent="0.2">
      <c r="A2336" s="27" t="s">
        <v>1388</v>
      </c>
      <c r="B2336" s="27" t="s">
        <v>1389</v>
      </c>
      <c r="C2336" s="27" t="s">
        <v>1078</v>
      </c>
      <c r="D2336" s="27" t="s">
        <v>753</v>
      </c>
    </row>
    <row r="2337" spans="1:4" x14ac:dyDescent="0.2">
      <c r="A2337" s="27" t="s">
        <v>1396</v>
      </c>
      <c r="B2337" s="27" t="s">
        <v>1397</v>
      </c>
      <c r="C2337" s="27" t="s">
        <v>1078</v>
      </c>
      <c r="D2337" s="27" t="s">
        <v>753</v>
      </c>
    </row>
    <row r="2338" spans="1:4" x14ac:dyDescent="0.2">
      <c r="A2338" s="27" t="s">
        <v>1282</v>
      </c>
      <c r="B2338" s="27" t="s">
        <v>1281</v>
      </c>
      <c r="C2338" s="27" t="s">
        <v>1078</v>
      </c>
      <c r="D2338" s="27" t="s">
        <v>753</v>
      </c>
    </row>
    <row r="2339" spans="1:4" x14ac:dyDescent="0.2">
      <c r="A2339" s="27" t="s">
        <v>1284</v>
      </c>
      <c r="B2339" s="27" t="s">
        <v>1283</v>
      </c>
      <c r="C2339" s="27" t="s">
        <v>1078</v>
      </c>
      <c r="D2339" s="27" t="s">
        <v>753</v>
      </c>
    </row>
    <row r="2340" spans="1:4" x14ac:dyDescent="0.2">
      <c r="A2340" s="27" t="s">
        <v>1376</v>
      </c>
      <c r="B2340" s="27" t="s">
        <v>1377</v>
      </c>
      <c r="C2340" s="27" t="s">
        <v>1078</v>
      </c>
      <c r="D2340" s="27" t="s">
        <v>753</v>
      </c>
    </row>
    <row r="2341" spans="1:4" x14ac:dyDescent="0.2">
      <c r="A2341" s="27" t="s">
        <v>1380</v>
      </c>
      <c r="B2341" s="27" t="s">
        <v>1381</v>
      </c>
      <c r="C2341" s="27" t="s">
        <v>1078</v>
      </c>
      <c r="D2341" s="27" t="s">
        <v>753</v>
      </c>
    </row>
    <row r="2342" spans="1:4" x14ac:dyDescent="0.2">
      <c r="A2342" s="27" t="s">
        <v>1286</v>
      </c>
      <c r="B2342" s="27" t="s">
        <v>1285</v>
      </c>
      <c r="C2342" s="27" t="s">
        <v>1078</v>
      </c>
      <c r="D2342" s="27" t="s">
        <v>753</v>
      </c>
    </row>
    <row r="2343" spans="1:4" x14ac:dyDescent="0.2">
      <c r="A2343" s="27" t="s">
        <v>1288</v>
      </c>
      <c r="B2343" s="27" t="s">
        <v>1287</v>
      </c>
      <c r="C2343" s="27" t="s">
        <v>1078</v>
      </c>
      <c r="D2343" s="27" t="s">
        <v>753</v>
      </c>
    </row>
    <row r="2344" spans="1:4" x14ac:dyDescent="0.2">
      <c r="A2344" s="27" t="s">
        <v>1434</v>
      </c>
      <c r="B2344" s="27" t="s">
        <v>1435</v>
      </c>
      <c r="C2344" s="27" t="s">
        <v>1078</v>
      </c>
      <c r="D2344" s="27" t="s">
        <v>753</v>
      </c>
    </row>
    <row r="2345" spans="1:4" x14ac:dyDescent="0.2">
      <c r="A2345" s="27" t="s">
        <v>1063</v>
      </c>
      <c r="B2345" s="27" t="s">
        <v>498</v>
      </c>
      <c r="C2345" s="27" t="s">
        <v>2512</v>
      </c>
      <c r="D2345" s="27" t="s">
        <v>262</v>
      </c>
    </row>
    <row r="2346" spans="1:4" x14ac:dyDescent="0.2">
      <c r="A2346" s="27" t="s">
        <v>875</v>
      </c>
      <c r="B2346" s="27" t="s">
        <v>877</v>
      </c>
      <c r="C2346" s="27" t="s">
        <v>2512</v>
      </c>
      <c r="D2346" s="27" t="s">
        <v>262</v>
      </c>
    </row>
    <row r="2347" spans="1:4" x14ac:dyDescent="0.2">
      <c r="A2347" s="27" t="s">
        <v>1067</v>
      </c>
      <c r="B2347" s="27" t="s">
        <v>126</v>
      </c>
      <c r="C2347" s="27" t="s">
        <v>2512</v>
      </c>
      <c r="D2347" s="27" t="s">
        <v>262</v>
      </c>
    </row>
    <row r="2348" spans="1:4" x14ac:dyDescent="0.2">
      <c r="A2348" s="27" t="s">
        <v>1896</v>
      </c>
      <c r="B2348" s="27" t="s">
        <v>1897</v>
      </c>
      <c r="C2348" s="27" t="s">
        <v>2512</v>
      </c>
      <c r="D2348" s="27" t="s">
        <v>262</v>
      </c>
    </row>
    <row r="2349" spans="1:4" x14ac:dyDescent="0.2">
      <c r="A2349" s="27" t="s">
        <v>1065</v>
      </c>
      <c r="B2349" s="27" t="s">
        <v>497</v>
      </c>
      <c r="C2349" s="27" t="s">
        <v>2512</v>
      </c>
      <c r="D2349" s="27" t="s">
        <v>262</v>
      </c>
    </row>
    <row r="2350" spans="1:4" x14ac:dyDescent="0.2">
      <c r="A2350" s="27" t="s">
        <v>1064</v>
      </c>
      <c r="B2350" s="27" t="s">
        <v>496</v>
      </c>
      <c r="C2350" s="27" t="s">
        <v>2512</v>
      </c>
      <c r="D2350" s="27" t="s">
        <v>262</v>
      </c>
    </row>
    <row r="2351" spans="1:4" x14ac:dyDescent="0.2">
      <c r="A2351" s="27" t="s">
        <v>1068</v>
      </c>
      <c r="B2351" s="27" t="s">
        <v>127</v>
      </c>
      <c r="C2351" s="27" t="s">
        <v>2512</v>
      </c>
      <c r="D2351" s="27" t="s">
        <v>262</v>
      </c>
    </row>
    <row r="2352" spans="1:4" x14ac:dyDescent="0.2">
      <c r="A2352" s="27" t="s">
        <v>1418</v>
      </c>
      <c r="B2352" s="27" t="s">
        <v>1419</v>
      </c>
      <c r="C2352" s="27" t="s">
        <v>2512</v>
      </c>
      <c r="D2352" s="27" t="s">
        <v>262</v>
      </c>
    </row>
    <row r="2353" spans="1:4" x14ac:dyDescent="0.2">
      <c r="A2353" s="27" t="s">
        <v>1126</v>
      </c>
      <c r="B2353" s="27" t="s">
        <v>1125</v>
      </c>
      <c r="C2353" s="27" t="s">
        <v>2512</v>
      </c>
      <c r="D2353" s="27" t="s">
        <v>262</v>
      </c>
    </row>
    <row r="2354" spans="1:4" x14ac:dyDescent="0.2">
      <c r="A2354" s="27" t="s">
        <v>1128</v>
      </c>
      <c r="B2354" s="27" t="s">
        <v>1127</v>
      </c>
      <c r="C2354" s="27" t="s">
        <v>2512</v>
      </c>
      <c r="D2354" s="27" t="s">
        <v>262</v>
      </c>
    </row>
    <row r="2355" spans="1:4" x14ac:dyDescent="0.2">
      <c r="A2355" s="27" t="s">
        <v>1130</v>
      </c>
      <c r="B2355" s="27" t="s">
        <v>1129</v>
      </c>
      <c r="C2355" s="27" t="s">
        <v>2512</v>
      </c>
      <c r="D2355" s="27" t="s">
        <v>262</v>
      </c>
    </row>
    <row r="2356" spans="1:4" x14ac:dyDescent="0.2">
      <c r="A2356" s="27" t="s">
        <v>1132</v>
      </c>
      <c r="B2356" s="27" t="s">
        <v>1131</v>
      </c>
      <c r="C2356" s="27" t="s">
        <v>2512</v>
      </c>
      <c r="D2356" s="27" t="s">
        <v>262</v>
      </c>
    </row>
    <row r="2357" spans="1:4" x14ac:dyDescent="0.2">
      <c r="A2357" s="27" t="s">
        <v>1134</v>
      </c>
      <c r="B2357" s="27" t="s">
        <v>1133</v>
      </c>
      <c r="C2357" s="27" t="s">
        <v>2512</v>
      </c>
      <c r="D2357" s="27" t="s">
        <v>262</v>
      </c>
    </row>
    <row r="2358" spans="1:4" x14ac:dyDescent="0.2">
      <c r="A2358" s="27" t="s">
        <v>1066</v>
      </c>
      <c r="B2358" s="27" t="s">
        <v>495</v>
      </c>
      <c r="C2358" s="27" t="s">
        <v>2512</v>
      </c>
      <c r="D2358" s="27" t="s">
        <v>262</v>
      </c>
    </row>
    <row r="2359" spans="1:4" x14ac:dyDescent="0.2">
      <c r="A2359" s="27" t="s">
        <v>1061</v>
      </c>
      <c r="B2359" s="27" t="s">
        <v>333</v>
      </c>
      <c r="C2359" s="27" t="s">
        <v>2512</v>
      </c>
      <c r="D2359" s="27" t="s">
        <v>262</v>
      </c>
    </row>
    <row r="2360" spans="1:4" x14ac:dyDescent="0.2">
      <c r="A2360" s="27"/>
      <c r="B2360" s="27"/>
      <c r="C2360" s="27"/>
      <c r="D2360" s="27" t="s">
        <v>754</v>
      </c>
    </row>
    <row r="2361" spans="1:4" x14ac:dyDescent="0.2">
      <c r="A2361" s="27"/>
      <c r="B2361" s="27"/>
      <c r="C2361" s="27"/>
      <c r="D2361" s="27" t="s">
        <v>1616</v>
      </c>
    </row>
    <row r="2362" spans="1:4" x14ac:dyDescent="0.2">
      <c r="A2362" s="27" t="s">
        <v>1057</v>
      </c>
      <c r="B2362" s="27" t="s">
        <v>629</v>
      </c>
      <c r="C2362" s="27" t="s">
        <v>2512</v>
      </c>
      <c r="D2362" s="27" t="s">
        <v>262</v>
      </c>
    </row>
    <row r="2363" spans="1:4" x14ac:dyDescent="0.2">
      <c r="A2363" s="27"/>
      <c r="B2363" s="27"/>
      <c r="C2363" s="27"/>
      <c r="D2363" s="27" t="s">
        <v>754</v>
      </c>
    </row>
    <row r="2364" spans="1:4" x14ac:dyDescent="0.2">
      <c r="A2364" s="27"/>
      <c r="B2364" s="27"/>
      <c r="C2364" s="27"/>
      <c r="D2364" s="27" t="s">
        <v>1616</v>
      </c>
    </row>
    <row r="2365" spans="1:4" x14ac:dyDescent="0.2">
      <c r="A2365" s="27" t="s">
        <v>1060</v>
      </c>
      <c r="B2365" s="27" t="s">
        <v>164</v>
      </c>
      <c r="C2365" s="27" t="s">
        <v>2512</v>
      </c>
      <c r="D2365" s="27" t="s">
        <v>262</v>
      </c>
    </row>
    <row r="2366" spans="1:4" x14ac:dyDescent="0.2">
      <c r="A2366" s="27"/>
      <c r="B2366" s="27"/>
      <c r="C2366" s="27"/>
      <c r="D2366" s="27" t="s">
        <v>754</v>
      </c>
    </row>
    <row r="2367" spans="1:4" x14ac:dyDescent="0.2">
      <c r="A2367" s="27" t="s">
        <v>1059</v>
      </c>
      <c r="B2367" s="27" t="s">
        <v>163</v>
      </c>
      <c r="C2367" s="27" t="s">
        <v>2512</v>
      </c>
      <c r="D2367" s="27" t="s">
        <v>262</v>
      </c>
    </row>
    <row r="2368" spans="1:4" x14ac:dyDescent="0.2">
      <c r="A2368" s="27"/>
      <c r="B2368" s="27"/>
      <c r="C2368" s="27"/>
      <c r="D2368" s="27" t="s">
        <v>754</v>
      </c>
    </row>
    <row r="2369" spans="1:4" x14ac:dyDescent="0.2">
      <c r="A2369" s="27" t="s">
        <v>876</v>
      </c>
      <c r="B2369" s="27" t="s">
        <v>878</v>
      </c>
      <c r="C2369" s="27" t="s">
        <v>2512</v>
      </c>
      <c r="D2369" s="27" t="s">
        <v>262</v>
      </c>
    </row>
    <row r="2370" spans="1:4" x14ac:dyDescent="0.2">
      <c r="A2370" s="27" t="s">
        <v>1062</v>
      </c>
      <c r="B2370" s="27" t="s">
        <v>334</v>
      </c>
      <c r="C2370" s="27" t="s">
        <v>2512</v>
      </c>
      <c r="D2370" s="27" t="s">
        <v>262</v>
      </c>
    </row>
    <row r="2371" spans="1:4" x14ac:dyDescent="0.2">
      <c r="A2371" s="27"/>
      <c r="B2371" s="27"/>
      <c r="C2371" s="27"/>
      <c r="D2371" s="27" t="s">
        <v>754</v>
      </c>
    </row>
    <row r="2372" spans="1:4" x14ac:dyDescent="0.2">
      <c r="A2372" s="27"/>
      <c r="B2372" s="27"/>
      <c r="C2372" s="27"/>
      <c r="D2372" s="27" t="s">
        <v>1616</v>
      </c>
    </row>
    <row r="2373" spans="1:4" x14ac:dyDescent="0.2">
      <c r="A2373" s="27" t="s">
        <v>1058</v>
      </c>
      <c r="B2373" s="27" t="s">
        <v>630</v>
      </c>
      <c r="C2373" s="27" t="s">
        <v>2512</v>
      </c>
      <c r="D2373" s="27" t="s">
        <v>262</v>
      </c>
    </row>
    <row r="2374" spans="1:4" x14ac:dyDescent="0.2">
      <c r="A2374" s="27"/>
      <c r="B2374" s="27"/>
      <c r="C2374" s="27"/>
      <c r="D2374" s="27" t="s">
        <v>754</v>
      </c>
    </row>
    <row r="2375" spans="1:4" x14ac:dyDescent="0.2">
      <c r="A2375" s="27"/>
      <c r="B2375" s="27"/>
      <c r="C2375" s="27"/>
      <c r="D2375" s="27" t="s">
        <v>1616</v>
      </c>
    </row>
    <row r="2376" spans="1:4" x14ac:dyDescent="0.2">
      <c r="A2376" s="27" t="s">
        <v>2830</v>
      </c>
      <c r="B2376" s="27" t="s">
        <v>685</v>
      </c>
      <c r="C2376" s="27" t="s">
        <v>889</v>
      </c>
      <c r="D2376" s="27" t="s">
        <v>754</v>
      </c>
    </row>
    <row r="2377" spans="1:4" x14ac:dyDescent="0.2">
      <c r="A2377" s="27"/>
      <c r="B2377" s="27"/>
      <c r="C2377" s="27"/>
      <c r="D2377" s="27" t="s">
        <v>264</v>
      </c>
    </row>
    <row r="2378" spans="1:4" x14ac:dyDescent="0.2">
      <c r="A2378" s="27" t="s">
        <v>2831</v>
      </c>
      <c r="B2378" s="27" t="s">
        <v>712</v>
      </c>
      <c r="C2378" s="27" t="s">
        <v>889</v>
      </c>
      <c r="D2378" s="27" t="s">
        <v>754</v>
      </c>
    </row>
    <row r="2379" spans="1:4" x14ac:dyDescent="0.2">
      <c r="A2379" s="27"/>
      <c r="B2379" s="27"/>
      <c r="C2379" s="27"/>
      <c r="D2379" s="27" t="s">
        <v>264</v>
      </c>
    </row>
    <row r="2380" spans="1:4" x14ac:dyDescent="0.2">
      <c r="A2380" s="27" t="s">
        <v>809</v>
      </c>
      <c r="B2380" s="27" t="s">
        <v>706</v>
      </c>
      <c r="C2380" s="27" t="s">
        <v>889</v>
      </c>
      <c r="D2380" s="27" t="s">
        <v>754</v>
      </c>
    </row>
    <row r="2381" spans="1:4" x14ac:dyDescent="0.2">
      <c r="A2381" s="27"/>
      <c r="B2381" s="27"/>
      <c r="C2381" s="27"/>
      <c r="D2381" s="27" t="s">
        <v>264</v>
      </c>
    </row>
    <row r="2382" spans="1:4" x14ac:dyDescent="0.2">
      <c r="A2382" s="27"/>
      <c r="B2382" s="27"/>
      <c r="C2382" s="27"/>
      <c r="D2382" s="27" t="s">
        <v>1616</v>
      </c>
    </row>
    <row r="2383" spans="1:4" x14ac:dyDescent="0.2">
      <c r="A2383" s="27" t="s">
        <v>1135</v>
      </c>
      <c r="B2383" s="27" t="s">
        <v>682</v>
      </c>
      <c r="C2383" s="27" t="s">
        <v>889</v>
      </c>
      <c r="D2383" s="27" t="s">
        <v>754</v>
      </c>
    </row>
    <row r="2384" spans="1:4" x14ac:dyDescent="0.2">
      <c r="A2384" s="27"/>
      <c r="B2384" s="27"/>
      <c r="C2384" s="27"/>
      <c r="D2384" s="27" t="s">
        <v>264</v>
      </c>
    </row>
    <row r="2385" spans="1:4" x14ac:dyDescent="0.2">
      <c r="A2385" s="27"/>
      <c r="B2385" s="27"/>
      <c r="C2385" s="27"/>
      <c r="D2385" s="27" t="s">
        <v>1616</v>
      </c>
    </row>
    <row r="2386" spans="1:4" x14ac:dyDescent="0.2">
      <c r="A2386" s="27" t="s">
        <v>2832</v>
      </c>
      <c r="B2386" s="27" t="s">
        <v>1509</v>
      </c>
      <c r="C2386" s="27" t="s">
        <v>889</v>
      </c>
      <c r="D2386" s="27" t="s">
        <v>754</v>
      </c>
    </row>
    <row r="2387" spans="1:4" x14ac:dyDescent="0.2">
      <c r="A2387" s="27"/>
      <c r="B2387" s="27"/>
      <c r="C2387" s="27"/>
      <c r="D2387" s="27" t="s">
        <v>264</v>
      </c>
    </row>
    <row r="2388" spans="1:4" x14ac:dyDescent="0.2">
      <c r="A2388" s="27"/>
      <c r="B2388" s="27"/>
      <c r="C2388" s="27"/>
      <c r="D2388" s="27" t="s">
        <v>1616</v>
      </c>
    </row>
    <row r="2389" spans="1:4" x14ac:dyDescent="0.2">
      <c r="A2389" s="27" t="s">
        <v>860</v>
      </c>
      <c r="B2389" s="27" t="s">
        <v>740</v>
      </c>
      <c r="C2389" s="27" t="s">
        <v>889</v>
      </c>
      <c r="D2389" s="27" t="s">
        <v>754</v>
      </c>
    </row>
    <row r="2390" spans="1:4" x14ac:dyDescent="0.2">
      <c r="A2390" s="27"/>
      <c r="B2390" s="27"/>
      <c r="C2390" s="27"/>
      <c r="D2390" s="27" t="s">
        <v>264</v>
      </c>
    </row>
    <row r="2391" spans="1:4" x14ac:dyDescent="0.2">
      <c r="A2391" s="27"/>
      <c r="B2391" s="27"/>
      <c r="C2391" s="27"/>
      <c r="D2391" s="27" t="s">
        <v>1616</v>
      </c>
    </row>
    <row r="2392" spans="1:4" x14ac:dyDescent="0.2">
      <c r="A2392" s="27" t="s">
        <v>800</v>
      </c>
      <c r="B2392" s="27" t="s">
        <v>691</v>
      </c>
      <c r="C2392" s="27" t="s">
        <v>889</v>
      </c>
      <c r="D2392" s="27" t="s">
        <v>754</v>
      </c>
    </row>
    <row r="2393" spans="1:4" x14ac:dyDescent="0.2">
      <c r="A2393" s="27"/>
      <c r="B2393" s="27"/>
      <c r="C2393" s="27"/>
      <c r="D2393" s="27" t="s">
        <v>264</v>
      </c>
    </row>
    <row r="2394" spans="1:4" x14ac:dyDescent="0.2">
      <c r="A2394" s="27"/>
      <c r="B2394" s="27"/>
      <c r="C2394" s="27"/>
      <c r="D2394" s="27" t="s">
        <v>1616</v>
      </c>
    </row>
    <row r="2395" spans="1:4" x14ac:dyDescent="0.2">
      <c r="A2395" s="27" t="s">
        <v>814</v>
      </c>
      <c r="B2395" s="27" t="s">
        <v>713</v>
      </c>
      <c r="C2395" s="27" t="s">
        <v>889</v>
      </c>
      <c r="D2395" s="27" t="s">
        <v>754</v>
      </c>
    </row>
    <row r="2396" spans="1:4" x14ac:dyDescent="0.2">
      <c r="A2396" s="27"/>
      <c r="B2396" s="27"/>
      <c r="C2396" s="27"/>
      <c r="D2396" s="27" t="s">
        <v>264</v>
      </c>
    </row>
    <row r="2397" spans="1:4" x14ac:dyDescent="0.2">
      <c r="A2397" s="27" t="s">
        <v>850</v>
      </c>
      <c r="B2397" s="27" t="s">
        <v>726</v>
      </c>
      <c r="C2397" s="27" t="s">
        <v>889</v>
      </c>
      <c r="D2397" s="27" t="s">
        <v>754</v>
      </c>
    </row>
    <row r="2398" spans="1:4" x14ac:dyDescent="0.2">
      <c r="A2398" s="27"/>
      <c r="B2398" s="27"/>
      <c r="C2398" s="27"/>
      <c r="D2398" s="27" t="s">
        <v>264</v>
      </c>
    </row>
    <row r="2399" spans="1:4" x14ac:dyDescent="0.2">
      <c r="A2399" s="27"/>
      <c r="B2399" s="27"/>
      <c r="C2399" s="27"/>
      <c r="D2399" s="27" t="s">
        <v>1616</v>
      </c>
    </row>
    <row r="2400" spans="1:4" x14ac:dyDescent="0.2">
      <c r="A2400" s="27" t="s">
        <v>2833</v>
      </c>
      <c r="B2400" s="27" t="s">
        <v>716</v>
      </c>
      <c r="C2400" s="27" t="s">
        <v>889</v>
      </c>
      <c r="D2400" s="27" t="s">
        <v>264</v>
      </c>
    </row>
    <row r="2401" spans="1:4" x14ac:dyDescent="0.2">
      <c r="A2401" s="27" t="s">
        <v>2834</v>
      </c>
      <c r="B2401" s="27" t="s">
        <v>733</v>
      </c>
      <c r="C2401" s="27" t="s">
        <v>889</v>
      </c>
      <c r="D2401" s="27" t="s">
        <v>264</v>
      </c>
    </row>
    <row r="2402" spans="1:4" x14ac:dyDescent="0.2">
      <c r="A2402" s="27" t="s">
        <v>2835</v>
      </c>
      <c r="B2402" s="27" t="s">
        <v>730</v>
      </c>
      <c r="C2402" s="27" t="s">
        <v>889</v>
      </c>
      <c r="D2402" s="27" t="s">
        <v>264</v>
      </c>
    </row>
    <row r="2403" spans="1:4" x14ac:dyDescent="0.2">
      <c r="A2403" s="27" t="s">
        <v>2836</v>
      </c>
      <c r="B2403" s="27" t="s">
        <v>773</v>
      </c>
      <c r="C2403" s="27" t="s">
        <v>889</v>
      </c>
      <c r="D2403" s="27" t="s">
        <v>754</v>
      </c>
    </row>
    <row r="2404" spans="1:4" x14ac:dyDescent="0.2">
      <c r="A2404" s="27"/>
      <c r="B2404" s="27"/>
      <c r="C2404" s="27"/>
      <c r="D2404" s="27" t="s">
        <v>264</v>
      </c>
    </row>
    <row r="2405" spans="1:4" x14ac:dyDescent="0.2">
      <c r="A2405" s="27"/>
      <c r="B2405" s="27"/>
      <c r="C2405" s="27"/>
      <c r="D2405" s="27" t="s">
        <v>1616</v>
      </c>
    </row>
    <row r="2406" spans="1:4" x14ac:dyDescent="0.2">
      <c r="A2406" s="27" t="s">
        <v>2837</v>
      </c>
      <c r="B2406" s="27" t="s">
        <v>719</v>
      </c>
      <c r="C2406" s="27" t="s">
        <v>889</v>
      </c>
      <c r="D2406" s="27" t="s">
        <v>754</v>
      </c>
    </row>
    <row r="2407" spans="1:4" x14ac:dyDescent="0.2">
      <c r="A2407" s="27"/>
      <c r="B2407" s="27"/>
      <c r="C2407" s="27"/>
      <c r="D2407" s="27" t="s">
        <v>264</v>
      </c>
    </row>
    <row r="2408" spans="1:4" x14ac:dyDescent="0.2">
      <c r="A2408" s="27"/>
      <c r="B2408" s="27"/>
      <c r="C2408" s="27"/>
      <c r="D2408" s="27" t="s">
        <v>1616</v>
      </c>
    </row>
    <row r="2409" spans="1:4" x14ac:dyDescent="0.2">
      <c r="A2409" s="27" t="s">
        <v>2838</v>
      </c>
      <c r="B2409" s="27" t="s">
        <v>702</v>
      </c>
      <c r="C2409" s="27" t="s">
        <v>889</v>
      </c>
      <c r="D2409" s="27" t="s">
        <v>754</v>
      </c>
    </row>
    <row r="2410" spans="1:4" x14ac:dyDescent="0.2">
      <c r="A2410" s="27"/>
      <c r="B2410" s="27"/>
      <c r="C2410" s="27"/>
      <c r="D2410" s="27" t="s">
        <v>264</v>
      </c>
    </row>
    <row r="2411" spans="1:4" x14ac:dyDescent="0.2">
      <c r="A2411" s="27"/>
      <c r="B2411" s="27"/>
      <c r="C2411" s="27"/>
      <c r="D2411" s="27" t="s">
        <v>1616</v>
      </c>
    </row>
    <row r="2412" spans="1:4" x14ac:dyDescent="0.2">
      <c r="A2412" s="27" t="s">
        <v>2839</v>
      </c>
      <c r="B2412" s="27" t="s">
        <v>727</v>
      </c>
      <c r="C2412" s="27" t="s">
        <v>889</v>
      </c>
      <c r="D2412" s="27" t="s">
        <v>754</v>
      </c>
    </row>
    <row r="2413" spans="1:4" x14ac:dyDescent="0.2">
      <c r="A2413" s="27"/>
      <c r="B2413" s="27"/>
      <c r="C2413" s="27"/>
      <c r="D2413" s="27" t="s">
        <v>264</v>
      </c>
    </row>
    <row r="2414" spans="1:4" x14ac:dyDescent="0.2">
      <c r="A2414" s="27"/>
      <c r="B2414" s="27"/>
      <c r="C2414" s="27"/>
      <c r="D2414" s="27" t="s">
        <v>1616</v>
      </c>
    </row>
    <row r="2415" spans="1:4" x14ac:dyDescent="0.2">
      <c r="A2415" s="27" t="s">
        <v>2840</v>
      </c>
      <c r="B2415" s="27" t="s">
        <v>772</v>
      </c>
      <c r="C2415" s="27" t="s">
        <v>889</v>
      </c>
      <c r="D2415" s="27" t="s">
        <v>754</v>
      </c>
    </row>
    <row r="2416" spans="1:4" x14ac:dyDescent="0.2">
      <c r="A2416" s="27"/>
      <c r="B2416" s="27"/>
      <c r="C2416" s="27"/>
      <c r="D2416" s="27" t="s">
        <v>264</v>
      </c>
    </row>
    <row r="2417" spans="1:4" x14ac:dyDescent="0.2">
      <c r="A2417" s="27"/>
      <c r="B2417" s="27"/>
      <c r="C2417" s="27"/>
      <c r="D2417" s="27" t="s">
        <v>1616</v>
      </c>
    </row>
    <row r="2418" spans="1:4" x14ac:dyDescent="0.2">
      <c r="A2418" s="27" t="s">
        <v>2841</v>
      </c>
      <c r="B2418" s="27" t="s">
        <v>762</v>
      </c>
      <c r="C2418" s="27" t="s">
        <v>889</v>
      </c>
      <c r="D2418" s="27" t="s">
        <v>754</v>
      </c>
    </row>
    <row r="2419" spans="1:4" x14ac:dyDescent="0.2">
      <c r="A2419" s="27"/>
      <c r="B2419" s="27"/>
      <c r="C2419" s="27"/>
      <c r="D2419" s="27" t="s">
        <v>264</v>
      </c>
    </row>
    <row r="2420" spans="1:4" x14ac:dyDescent="0.2">
      <c r="A2420" s="27" t="s">
        <v>2842</v>
      </c>
      <c r="B2420" s="27" t="s">
        <v>689</v>
      </c>
      <c r="C2420" s="27" t="s">
        <v>889</v>
      </c>
      <c r="D2420" s="27" t="s">
        <v>754</v>
      </c>
    </row>
    <row r="2421" spans="1:4" x14ac:dyDescent="0.2">
      <c r="A2421" s="27"/>
      <c r="B2421" s="27"/>
      <c r="C2421" s="27"/>
      <c r="D2421" s="27" t="s">
        <v>264</v>
      </c>
    </row>
    <row r="2422" spans="1:4" x14ac:dyDescent="0.2">
      <c r="A2422" s="27"/>
      <c r="B2422" s="27"/>
      <c r="C2422" s="27"/>
      <c r="D2422" s="27" t="s">
        <v>1616</v>
      </c>
    </row>
    <row r="2423" spans="1:4" x14ac:dyDescent="0.2">
      <c r="A2423" s="27" t="s">
        <v>2843</v>
      </c>
      <c r="B2423" s="27" t="s">
        <v>725</v>
      </c>
      <c r="C2423" s="27" t="s">
        <v>889</v>
      </c>
      <c r="D2423" s="27" t="s">
        <v>264</v>
      </c>
    </row>
    <row r="2424" spans="1:4" x14ac:dyDescent="0.2">
      <c r="A2424" s="27" t="s">
        <v>2844</v>
      </c>
      <c r="B2424" s="27" t="s">
        <v>765</v>
      </c>
      <c r="C2424" s="27" t="s">
        <v>889</v>
      </c>
      <c r="D2424" s="27" t="s">
        <v>754</v>
      </c>
    </row>
    <row r="2425" spans="1:4" x14ac:dyDescent="0.2">
      <c r="A2425" s="27"/>
      <c r="B2425" s="27"/>
      <c r="C2425" s="27"/>
      <c r="D2425" s="27" t="s">
        <v>264</v>
      </c>
    </row>
    <row r="2426" spans="1:4" x14ac:dyDescent="0.2">
      <c r="A2426" s="27"/>
      <c r="B2426" s="27"/>
      <c r="C2426" s="27"/>
      <c r="D2426" s="27" t="s">
        <v>1616</v>
      </c>
    </row>
    <row r="2427" spans="1:4" x14ac:dyDescent="0.2">
      <c r="A2427" s="27" t="s">
        <v>2845</v>
      </c>
      <c r="B2427" s="27" t="s">
        <v>739</v>
      </c>
      <c r="C2427" s="27" t="s">
        <v>889</v>
      </c>
      <c r="D2427" s="27" t="s">
        <v>264</v>
      </c>
    </row>
    <row r="2428" spans="1:4" x14ac:dyDescent="0.2">
      <c r="A2428" s="27" t="s">
        <v>2846</v>
      </c>
      <c r="B2428" s="27" t="s">
        <v>723</v>
      </c>
      <c r="C2428" s="27" t="s">
        <v>889</v>
      </c>
      <c r="D2428" s="27" t="s">
        <v>264</v>
      </c>
    </row>
    <row r="2429" spans="1:4" x14ac:dyDescent="0.2">
      <c r="A2429" s="27" t="s">
        <v>2847</v>
      </c>
      <c r="B2429" s="27" t="s">
        <v>766</v>
      </c>
      <c r="C2429" s="27" t="s">
        <v>889</v>
      </c>
      <c r="D2429" s="27" t="s">
        <v>264</v>
      </c>
    </row>
    <row r="2430" spans="1:4" x14ac:dyDescent="0.2">
      <c r="A2430" s="27" t="s">
        <v>2848</v>
      </c>
      <c r="B2430" s="27" t="s">
        <v>760</v>
      </c>
      <c r="C2430" s="27" t="s">
        <v>889</v>
      </c>
      <c r="D2430" s="27" t="s">
        <v>264</v>
      </c>
    </row>
    <row r="2431" spans="1:4" x14ac:dyDescent="0.2">
      <c r="A2431" s="27" t="s">
        <v>2849</v>
      </c>
      <c r="B2431" s="27" t="s">
        <v>679</v>
      </c>
      <c r="C2431" s="27" t="s">
        <v>889</v>
      </c>
      <c r="D2431" s="27" t="s">
        <v>754</v>
      </c>
    </row>
    <row r="2432" spans="1:4" x14ac:dyDescent="0.2">
      <c r="A2432" s="27"/>
      <c r="B2432" s="27"/>
      <c r="C2432" s="27"/>
      <c r="D2432" s="27" t="s">
        <v>264</v>
      </c>
    </row>
    <row r="2433" spans="1:4" x14ac:dyDescent="0.2">
      <c r="A2433" s="27"/>
      <c r="B2433" s="27"/>
      <c r="C2433" s="27"/>
      <c r="D2433" s="27" t="s">
        <v>1616</v>
      </c>
    </row>
    <row r="2434" spans="1:4" x14ac:dyDescent="0.2">
      <c r="A2434" s="27" t="s">
        <v>2850</v>
      </c>
      <c r="B2434" s="27" t="s">
        <v>720</v>
      </c>
      <c r="C2434" s="27" t="s">
        <v>889</v>
      </c>
      <c r="D2434" s="27" t="s">
        <v>264</v>
      </c>
    </row>
    <row r="2435" spans="1:4" x14ac:dyDescent="0.2">
      <c r="A2435" s="27"/>
      <c r="B2435" s="27"/>
      <c r="C2435" s="27"/>
      <c r="D2435" s="27" t="s">
        <v>1616</v>
      </c>
    </row>
    <row r="2436" spans="1:4" x14ac:dyDescent="0.2">
      <c r="A2436" s="27" t="s">
        <v>2851</v>
      </c>
      <c r="B2436" s="27" t="s">
        <v>700</v>
      </c>
      <c r="C2436" s="27" t="s">
        <v>889</v>
      </c>
      <c r="D2436" s="27" t="s">
        <v>264</v>
      </c>
    </row>
    <row r="2437" spans="1:4" x14ac:dyDescent="0.2">
      <c r="A2437" s="27" t="s">
        <v>2852</v>
      </c>
      <c r="B2437" s="27" t="s">
        <v>746</v>
      </c>
      <c r="C2437" s="27" t="s">
        <v>889</v>
      </c>
      <c r="D2437" s="27" t="s">
        <v>264</v>
      </c>
    </row>
    <row r="2438" spans="1:4" x14ac:dyDescent="0.2">
      <c r="A2438" s="27" t="s">
        <v>2853</v>
      </c>
      <c r="B2438" s="27" t="s">
        <v>687</v>
      </c>
      <c r="C2438" s="27" t="s">
        <v>889</v>
      </c>
      <c r="D2438" s="27" t="s">
        <v>754</v>
      </c>
    </row>
    <row r="2439" spans="1:4" x14ac:dyDescent="0.2">
      <c r="A2439" s="27"/>
      <c r="B2439" s="27"/>
      <c r="C2439" s="27"/>
      <c r="D2439" s="27" t="s">
        <v>264</v>
      </c>
    </row>
    <row r="2440" spans="1:4" x14ac:dyDescent="0.2">
      <c r="A2440" s="27"/>
      <c r="B2440" s="27"/>
      <c r="C2440" s="27"/>
      <c r="D2440" s="27" t="s">
        <v>1616</v>
      </c>
    </row>
    <row r="2441" spans="1:4" x14ac:dyDescent="0.2">
      <c r="A2441" s="27" t="s">
        <v>2854</v>
      </c>
      <c r="B2441" s="27" t="s">
        <v>777</v>
      </c>
      <c r="C2441" s="27" t="s">
        <v>889</v>
      </c>
      <c r="D2441" s="27" t="s">
        <v>264</v>
      </c>
    </row>
    <row r="2442" spans="1:4" x14ac:dyDescent="0.2">
      <c r="A2442" s="27" t="s">
        <v>2855</v>
      </c>
      <c r="B2442" s="27" t="s">
        <v>709</v>
      </c>
      <c r="C2442" s="27" t="s">
        <v>889</v>
      </c>
      <c r="D2442" s="27" t="s">
        <v>754</v>
      </c>
    </row>
    <row r="2443" spans="1:4" x14ac:dyDescent="0.2">
      <c r="A2443" s="27"/>
      <c r="B2443" s="27"/>
      <c r="C2443" s="27"/>
      <c r="D2443" s="27" t="s">
        <v>264</v>
      </c>
    </row>
    <row r="2444" spans="1:4" x14ac:dyDescent="0.2">
      <c r="A2444" s="27"/>
      <c r="B2444" s="27"/>
      <c r="C2444" s="27"/>
      <c r="D2444" s="27" t="s">
        <v>1616</v>
      </c>
    </row>
    <row r="2445" spans="1:4" x14ac:dyDescent="0.2">
      <c r="A2445" s="27" t="s">
        <v>2856</v>
      </c>
      <c r="B2445" s="27" t="s">
        <v>738</v>
      </c>
      <c r="C2445" s="27" t="s">
        <v>889</v>
      </c>
      <c r="D2445" s="27" t="s">
        <v>754</v>
      </c>
    </row>
    <row r="2446" spans="1:4" x14ac:dyDescent="0.2">
      <c r="A2446" s="27"/>
      <c r="B2446" s="27"/>
      <c r="C2446" s="27"/>
      <c r="D2446" s="27" t="s">
        <v>264</v>
      </c>
    </row>
    <row r="2447" spans="1:4" x14ac:dyDescent="0.2">
      <c r="A2447" s="27"/>
      <c r="B2447" s="27"/>
      <c r="C2447" s="27"/>
      <c r="D2447" s="27" t="s">
        <v>1616</v>
      </c>
    </row>
    <row r="2448" spans="1:4" x14ac:dyDescent="0.2">
      <c r="A2448" s="27" t="s">
        <v>2857</v>
      </c>
      <c r="B2448" s="27" t="s">
        <v>745</v>
      </c>
      <c r="C2448" s="27" t="s">
        <v>889</v>
      </c>
      <c r="D2448" s="27" t="s">
        <v>264</v>
      </c>
    </row>
    <row r="2449" spans="1:4" x14ac:dyDescent="0.2">
      <c r="A2449" s="27" t="s">
        <v>2858</v>
      </c>
      <c r="B2449" s="27" t="s">
        <v>707</v>
      </c>
      <c r="C2449" s="27" t="s">
        <v>889</v>
      </c>
      <c r="D2449" s="27" t="s">
        <v>754</v>
      </c>
    </row>
    <row r="2450" spans="1:4" x14ac:dyDescent="0.2">
      <c r="A2450" s="27"/>
      <c r="B2450" s="27"/>
      <c r="C2450" s="27"/>
      <c r="D2450" s="27" t="s">
        <v>264</v>
      </c>
    </row>
    <row r="2451" spans="1:4" x14ac:dyDescent="0.2">
      <c r="A2451" s="27"/>
      <c r="B2451" s="27"/>
      <c r="C2451" s="27"/>
      <c r="D2451" s="27" t="s">
        <v>1616</v>
      </c>
    </row>
    <row r="2452" spans="1:4" x14ac:dyDescent="0.2">
      <c r="A2452" s="27" t="s">
        <v>2859</v>
      </c>
      <c r="B2452" s="27" t="s">
        <v>680</v>
      </c>
      <c r="C2452" s="27" t="s">
        <v>889</v>
      </c>
      <c r="D2452" s="27" t="s">
        <v>754</v>
      </c>
    </row>
    <row r="2453" spans="1:4" x14ac:dyDescent="0.2">
      <c r="A2453" s="27"/>
      <c r="B2453" s="27"/>
      <c r="C2453" s="27"/>
      <c r="D2453" s="27" t="s">
        <v>264</v>
      </c>
    </row>
    <row r="2454" spans="1:4" x14ac:dyDescent="0.2">
      <c r="A2454" s="27"/>
      <c r="B2454" s="27"/>
      <c r="C2454" s="27"/>
      <c r="D2454" s="27" t="s">
        <v>1616</v>
      </c>
    </row>
    <row r="2455" spans="1:4" x14ac:dyDescent="0.2">
      <c r="A2455" s="27" t="s">
        <v>2860</v>
      </c>
      <c r="B2455" s="27" t="s">
        <v>715</v>
      </c>
      <c r="C2455" s="27" t="s">
        <v>889</v>
      </c>
      <c r="D2455" s="27" t="s">
        <v>264</v>
      </c>
    </row>
    <row r="2456" spans="1:4" x14ac:dyDescent="0.2">
      <c r="A2456" s="27"/>
      <c r="B2456" s="27"/>
      <c r="C2456" s="27"/>
      <c r="D2456" s="27" t="s">
        <v>1616</v>
      </c>
    </row>
    <row r="2457" spans="1:4" x14ac:dyDescent="0.2">
      <c r="A2457" s="27" t="s">
        <v>2861</v>
      </c>
      <c r="B2457" s="27" t="s">
        <v>769</v>
      </c>
      <c r="C2457" s="27" t="s">
        <v>889</v>
      </c>
      <c r="D2457" s="27" t="s">
        <v>264</v>
      </c>
    </row>
    <row r="2458" spans="1:4" x14ac:dyDescent="0.2">
      <c r="A2458" s="27" t="s">
        <v>2862</v>
      </c>
      <c r="B2458" s="27" t="s">
        <v>764</v>
      </c>
      <c r="C2458" s="27" t="s">
        <v>889</v>
      </c>
      <c r="D2458" s="27" t="s">
        <v>264</v>
      </c>
    </row>
    <row r="2459" spans="1:4" x14ac:dyDescent="0.2">
      <c r="A2459" s="27" t="s">
        <v>2863</v>
      </c>
      <c r="B2459" s="27" t="s">
        <v>744</v>
      </c>
      <c r="C2459" s="27" t="s">
        <v>889</v>
      </c>
      <c r="D2459" s="27" t="s">
        <v>754</v>
      </c>
    </row>
    <row r="2460" spans="1:4" x14ac:dyDescent="0.2">
      <c r="A2460" s="27"/>
      <c r="B2460" s="27"/>
      <c r="C2460" s="27"/>
      <c r="D2460" s="27" t="s">
        <v>264</v>
      </c>
    </row>
    <row r="2461" spans="1:4" x14ac:dyDescent="0.2">
      <c r="A2461" s="27"/>
      <c r="B2461" s="27"/>
      <c r="C2461" s="27"/>
      <c r="D2461" s="27" t="s">
        <v>1616</v>
      </c>
    </row>
    <row r="2462" spans="1:4" x14ac:dyDescent="0.2">
      <c r="A2462" s="27" t="s">
        <v>2864</v>
      </c>
      <c r="B2462" s="27" t="s">
        <v>761</v>
      </c>
      <c r="C2462" s="27" t="s">
        <v>889</v>
      </c>
      <c r="D2462" s="27" t="s">
        <v>754</v>
      </c>
    </row>
    <row r="2463" spans="1:4" x14ac:dyDescent="0.2">
      <c r="A2463" s="27"/>
      <c r="B2463" s="27"/>
      <c r="C2463" s="27"/>
      <c r="D2463" s="27" t="s">
        <v>264</v>
      </c>
    </row>
    <row r="2464" spans="1:4" x14ac:dyDescent="0.2">
      <c r="A2464" s="27"/>
      <c r="B2464" s="27"/>
      <c r="C2464" s="27"/>
      <c r="D2464" s="27" t="s">
        <v>1616</v>
      </c>
    </row>
    <row r="2465" spans="1:4" x14ac:dyDescent="0.2">
      <c r="A2465" s="27" t="s">
        <v>2865</v>
      </c>
      <c r="B2465" s="27" t="s">
        <v>688</v>
      </c>
      <c r="C2465" s="27" t="s">
        <v>889</v>
      </c>
      <c r="D2465" s="27" t="s">
        <v>754</v>
      </c>
    </row>
    <row r="2466" spans="1:4" x14ac:dyDescent="0.2">
      <c r="A2466" s="27"/>
      <c r="B2466" s="27"/>
      <c r="C2466" s="27"/>
      <c r="D2466" s="27" t="s">
        <v>264</v>
      </c>
    </row>
    <row r="2467" spans="1:4" x14ac:dyDescent="0.2">
      <c r="A2467" s="27"/>
      <c r="B2467" s="27"/>
      <c r="C2467" s="27"/>
      <c r="D2467" s="27" t="s">
        <v>1616</v>
      </c>
    </row>
    <row r="2468" spans="1:4" x14ac:dyDescent="0.2">
      <c r="A2468" s="27" t="s">
        <v>2866</v>
      </c>
      <c r="B2468" s="27" t="s">
        <v>771</v>
      </c>
      <c r="C2468" s="27" t="s">
        <v>889</v>
      </c>
      <c r="D2468" s="27" t="s">
        <v>754</v>
      </c>
    </row>
    <row r="2469" spans="1:4" x14ac:dyDescent="0.2">
      <c r="A2469" s="27"/>
      <c r="B2469" s="27"/>
      <c r="C2469" s="27"/>
      <c r="D2469" s="27" t="s">
        <v>264</v>
      </c>
    </row>
    <row r="2470" spans="1:4" x14ac:dyDescent="0.2">
      <c r="A2470" s="27"/>
      <c r="B2470" s="27"/>
      <c r="C2470" s="27"/>
      <c r="D2470" s="27" t="s">
        <v>1616</v>
      </c>
    </row>
    <row r="2471" spans="1:4" x14ac:dyDescent="0.2">
      <c r="A2471" s="27" t="s">
        <v>2867</v>
      </c>
      <c r="B2471" s="27" t="s">
        <v>751</v>
      </c>
      <c r="C2471" s="27" t="s">
        <v>889</v>
      </c>
      <c r="D2471" s="27" t="s">
        <v>754</v>
      </c>
    </row>
    <row r="2472" spans="1:4" x14ac:dyDescent="0.2">
      <c r="A2472" s="27"/>
      <c r="B2472" s="27"/>
      <c r="C2472" s="27"/>
      <c r="D2472" s="27" t="s">
        <v>264</v>
      </c>
    </row>
    <row r="2473" spans="1:4" x14ac:dyDescent="0.2">
      <c r="A2473" s="27"/>
      <c r="B2473" s="27"/>
      <c r="C2473" s="27"/>
      <c r="D2473" s="27" t="s">
        <v>1616</v>
      </c>
    </row>
    <row r="2474" spans="1:4" x14ac:dyDescent="0.2">
      <c r="A2474" s="27" t="s">
        <v>2868</v>
      </c>
      <c r="B2474" s="27" t="s">
        <v>731</v>
      </c>
      <c r="C2474" s="27" t="s">
        <v>889</v>
      </c>
      <c r="D2474" s="27" t="s">
        <v>264</v>
      </c>
    </row>
    <row r="2475" spans="1:4" x14ac:dyDescent="0.2">
      <c r="A2475" s="27" t="s">
        <v>2869</v>
      </c>
      <c r="B2475" s="27" t="s">
        <v>784</v>
      </c>
      <c r="C2475" s="27" t="s">
        <v>889</v>
      </c>
      <c r="D2475" s="27" t="s">
        <v>754</v>
      </c>
    </row>
    <row r="2476" spans="1:4" x14ac:dyDescent="0.2">
      <c r="A2476" s="27"/>
      <c r="B2476" s="27"/>
      <c r="C2476" s="27"/>
      <c r="D2476" s="27" t="s">
        <v>264</v>
      </c>
    </row>
    <row r="2477" spans="1:4" x14ac:dyDescent="0.2">
      <c r="A2477" s="27" t="s">
        <v>2870</v>
      </c>
      <c r="B2477" s="27" t="s">
        <v>692</v>
      </c>
      <c r="C2477" s="27" t="s">
        <v>889</v>
      </c>
      <c r="D2477" s="27" t="s">
        <v>754</v>
      </c>
    </row>
    <row r="2478" spans="1:4" x14ac:dyDescent="0.2">
      <c r="A2478" s="27"/>
      <c r="B2478" s="27"/>
      <c r="C2478" s="27"/>
      <c r="D2478" s="27" t="s">
        <v>264</v>
      </c>
    </row>
    <row r="2479" spans="1:4" x14ac:dyDescent="0.2">
      <c r="A2479" s="27"/>
      <c r="B2479" s="27"/>
      <c r="C2479" s="27"/>
      <c r="D2479" s="27" t="s">
        <v>1616</v>
      </c>
    </row>
    <row r="2480" spans="1:4" x14ac:dyDescent="0.2">
      <c r="A2480" s="27" t="s">
        <v>2871</v>
      </c>
      <c r="B2480" s="27" t="s">
        <v>782</v>
      </c>
      <c r="C2480" s="27" t="s">
        <v>889</v>
      </c>
      <c r="D2480" s="27" t="s">
        <v>264</v>
      </c>
    </row>
    <row r="2481" spans="1:4" x14ac:dyDescent="0.2">
      <c r="A2481" s="27" t="s">
        <v>2872</v>
      </c>
      <c r="B2481" s="27" t="s">
        <v>717</v>
      </c>
      <c r="C2481" s="27" t="s">
        <v>889</v>
      </c>
      <c r="D2481" s="27" t="s">
        <v>264</v>
      </c>
    </row>
    <row r="2482" spans="1:4" x14ac:dyDescent="0.2">
      <c r="A2482" s="27" t="s">
        <v>2873</v>
      </c>
      <c r="B2482" s="27" t="s">
        <v>748</v>
      </c>
      <c r="C2482" s="27" t="s">
        <v>889</v>
      </c>
      <c r="D2482" s="27" t="s">
        <v>264</v>
      </c>
    </row>
    <row r="2483" spans="1:4" x14ac:dyDescent="0.2">
      <c r="A2483" s="27" t="s">
        <v>2874</v>
      </c>
      <c r="B2483" s="27" t="s">
        <v>774</v>
      </c>
      <c r="C2483" s="27" t="s">
        <v>889</v>
      </c>
      <c r="D2483" s="27" t="s">
        <v>264</v>
      </c>
    </row>
    <row r="2484" spans="1:4" x14ac:dyDescent="0.2">
      <c r="A2484" s="27" t="s">
        <v>2875</v>
      </c>
      <c r="B2484" s="27" t="s">
        <v>785</v>
      </c>
      <c r="C2484" s="27" t="s">
        <v>889</v>
      </c>
      <c r="D2484" s="27" t="s">
        <v>264</v>
      </c>
    </row>
    <row r="2485" spans="1:4" x14ac:dyDescent="0.2">
      <c r="A2485" s="27" t="s">
        <v>2876</v>
      </c>
      <c r="B2485" s="27" t="s">
        <v>783</v>
      </c>
      <c r="C2485" s="27" t="s">
        <v>889</v>
      </c>
      <c r="D2485" s="27" t="s">
        <v>264</v>
      </c>
    </row>
    <row r="2486" spans="1:4" x14ac:dyDescent="0.2">
      <c r="A2486" s="27" t="s">
        <v>2877</v>
      </c>
      <c r="B2486" s="27" t="s">
        <v>704</v>
      </c>
      <c r="C2486" s="27" t="s">
        <v>889</v>
      </c>
      <c r="D2486" s="27" t="s">
        <v>754</v>
      </c>
    </row>
    <row r="2487" spans="1:4" x14ac:dyDescent="0.2">
      <c r="A2487" s="27"/>
      <c r="B2487" s="27"/>
      <c r="C2487" s="27"/>
      <c r="D2487" s="27" t="s">
        <v>264</v>
      </c>
    </row>
    <row r="2488" spans="1:4" x14ac:dyDescent="0.2">
      <c r="A2488" s="27" t="s">
        <v>2878</v>
      </c>
      <c r="B2488" s="27" t="s">
        <v>734</v>
      </c>
      <c r="C2488" s="27" t="s">
        <v>889</v>
      </c>
      <c r="D2488" s="27" t="s">
        <v>264</v>
      </c>
    </row>
    <row r="2489" spans="1:4" x14ac:dyDescent="0.2">
      <c r="A2489" s="27" t="s">
        <v>2879</v>
      </c>
      <c r="B2489" s="27" t="s">
        <v>736</v>
      </c>
      <c r="C2489" s="27" t="s">
        <v>889</v>
      </c>
      <c r="D2489" s="27" t="s">
        <v>264</v>
      </c>
    </row>
    <row r="2490" spans="1:4" x14ac:dyDescent="0.2">
      <c r="A2490" s="27" t="s">
        <v>2880</v>
      </c>
      <c r="B2490" s="27" t="s">
        <v>747</v>
      </c>
      <c r="C2490" s="27" t="s">
        <v>889</v>
      </c>
      <c r="D2490" s="27" t="s">
        <v>264</v>
      </c>
    </row>
    <row r="2491" spans="1:4" x14ac:dyDescent="0.2">
      <c r="A2491" s="27" t="s">
        <v>2881</v>
      </c>
      <c r="B2491" s="27" t="s">
        <v>770</v>
      </c>
      <c r="C2491" s="27" t="s">
        <v>889</v>
      </c>
      <c r="D2491" s="27" t="s">
        <v>264</v>
      </c>
    </row>
    <row r="2492" spans="1:4" x14ac:dyDescent="0.2">
      <c r="A2492" s="27" t="s">
        <v>2882</v>
      </c>
      <c r="B2492" s="27" t="s">
        <v>698</v>
      </c>
      <c r="C2492" s="27" t="s">
        <v>889</v>
      </c>
      <c r="D2492" s="27" t="s">
        <v>754</v>
      </c>
    </row>
    <row r="2493" spans="1:4" x14ac:dyDescent="0.2">
      <c r="A2493" s="27"/>
      <c r="B2493" s="27"/>
      <c r="C2493" s="27"/>
      <c r="D2493" s="27" t="s">
        <v>264</v>
      </c>
    </row>
    <row r="2494" spans="1:4" x14ac:dyDescent="0.2">
      <c r="A2494" s="27" t="s">
        <v>2883</v>
      </c>
      <c r="B2494" s="27" t="s">
        <v>786</v>
      </c>
      <c r="C2494" s="27" t="s">
        <v>889</v>
      </c>
      <c r="D2494" s="27" t="s">
        <v>754</v>
      </c>
    </row>
    <row r="2495" spans="1:4" x14ac:dyDescent="0.2">
      <c r="A2495" s="27"/>
      <c r="B2495" s="27"/>
      <c r="C2495" s="27"/>
      <c r="D2495" s="27" t="s">
        <v>264</v>
      </c>
    </row>
    <row r="2496" spans="1:4" x14ac:dyDescent="0.2">
      <c r="A2496" s="27" t="s">
        <v>2884</v>
      </c>
      <c r="B2496" s="27" t="s">
        <v>775</v>
      </c>
      <c r="C2496" s="27" t="s">
        <v>889</v>
      </c>
      <c r="D2496" s="27" t="s">
        <v>754</v>
      </c>
    </row>
    <row r="2497" spans="1:4" x14ac:dyDescent="0.2">
      <c r="A2497" s="27"/>
      <c r="B2497" s="27"/>
      <c r="C2497" s="27"/>
      <c r="D2497" s="27" t="s">
        <v>264</v>
      </c>
    </row>
    <row r="2498" spans="1:4" x14ac:dyDescent="0.2">
      <c r="A2498" s="27" t="s">
        <v>2885</v>
      </c>
      <c r="B2498" s="27" t="s">
        <v>722</v>
      </c>
      <c r="C2498" s="27" t="s">
        <v>889</v>
      </c>
      <c r="D2498" s="27" t="s">
        <v>754</v>
      </c>
    </row>
    <row r="2499" spans="1:4" x14ac:dyDescent="0.2">
      <c r="A2499" s="27"/>
      <c r="B2499" s="27"/>
      <c r="C2499" s="27"/>
      <c r="D2499" s="27" t="s">
        <v>264</v>
      </c>
    </row>
    <row r="2500" spans="1:4" x14ac:dyDescent="0.2">
      <c r="A2500" s="27" t="s">
        <v>2886</v>
      </c>
      <c r="B2500" s="27" t="s">
        <v>768</v>
      </c>
      <c r="C2500" s="27" t="s">
        <v>889</v>
      </c>
      <c r="D2500" s="27" t="s">
        <v>264</v>
      </c>
    </row>
    <row r="2501" spans="1:4" x14ac:dyDescent="0.2">
      <c r="A2501" s="27" t="s">
        <v>2887</v>
      </c>
      <c r="B2501" s="27" t="s">
        <v>714</v>
      </c>
      <c r="C2501" s="27" t="s">
        <v>889</v>
      </c>
      <c r="D2501" s="27" t="s">
        <v>754</v>
      </c>
    </row>
    <row r="2502" spans="1:4" x14ac:dyDescent="0.2">
      <c r="A2502" s="27"/>
      <c r="B2502" s="27"/>
      <c r="C2502" s="27"/>
      <c r="D2502" s="27" t="s">
        <v>264</v>
      </c>
    </row>
    <row r="2503" spans="1:4" x14ac:dyDescent="0.2">
      <c r="A2503" s="27"/>
      <c r="B2503" s="27"/>
      <c r="C2503" s="27"/>
      <c r="D2503" s="27" t="s">
        <v>1616</v>
      </c>
    </row>
    <row r="2504" spans="1:4" x14ac:dyDescent="0.2">
      <c r="A2504" s="27" t="s">
        <v>2888</v>
      </c>
      <c r="B2504" s="27" t="s">
        <v>695</v>
      </c>
      <c r="C2504" s="27" t="s">
        <v>889</v>
      </c>
      <c r="D2504" s="27" t="s">
        <v>754</v>
      </c>
    </row>
    <row r="2505" spans="1:4" x14ac:dyDescent="0.2">
      <c r="A2505" s="27"/>
      <c r="B2505" s="27"/>
      <c r="C2505" s="27"/>
      <c r="D2505" s="27" t="s">
        <v>264</v>
      </c>
    </row>
    <row r="2506" spans="1:4" x14ac:dyDescent="0.2">
      <c r="A2506" s="27"/>
      <c r="B2506" s="27"/>
      <c r="C2506" s="27"/>
      <c r="D2506" s="27" t="s">
        <v>1616</v>
      </c>
    </row>
    <row r="2507" spans="1:4" x14ac:dyDescent="0.2">
      <c r="A2507" s="27" t="s">
        <v>2889</v>
      </c>
      <c r="B2507" s="27" t="s">
        <v>690</v>
      </c>
      <c r="C2507" s="27" t="s">
        <v>889</v>
      </c>
      <c r="D2507" s="27" t="s">
        <v>754</v>
      </c>
    </row>
    <row r="2508" spans="1:4" x14ac:dyDescent="0.2">
      <c r="A2508" s="27"/>
      <c r="B2508" s="27"/>
      <c r="C2508" s="27"/>
      <c r="D2508" s="27" t="s">
        <v>264</v>
      </c>
    </row>
    <row r="2509" spans="1:4" x14ac:dyDescent="0.2">
      <c r="A2509" s="27" t="s">
        <v>2890</v>
      </c>
      <c r="B2509" s="27" t="s">
        <v>1489</v>
      </c>
      <c r="C2509" s="27" t="s">
        <v>889</v>
      </c>
      <c r="D2509" s="27" t="s">
        <v>264</v>
      </c>
    </row>
    <row r="2510" spans="1:4" x14ac:dyDescent="0.2">
      <c r="A2510" s="27"/>
      <c r="B2510" s="27"/>
      <c r="C2510" s="27"/>
      <c r="D2510" s="27" t="s">
        <v>1616</v>
      </c>
    </row>
    <row r="2511" spans="1:4" x14ac:dyDescent="0.2">
      <c r="A2511" s="27" t="s">
        <v>2891</v>
      </c>
      <c r="B2511" s="27" t="s">
        <v>1491</v>
      </c>
      <c r="C2511" s="27" t="s">
        <v>889</v>
      </c>
      <c r="D2511" s="27" t="s">
        <v>264</v>
      </c>
    </row>
    <row r="2512" spans="1:4" x14ac:dyDescent="0.2">
      <c r="A2512" s="27"/>
      <c r="B2512" s="27"/>
      <c r="C2512" s="27"/>
      <c r="D2512" s="27" t="s">
        <v>1616</v>
      </c>
    </row>
    <row r="2513" spans="1:4" x14ac:dyDescent="0.2">
      <c r="A2513" s="27" t="s">
        <v>1506</v>
      </c>
      <c r="B2513" s="27" t="s">
        <v>1507</v>
      </c>
      <c r="C2513" s="27" t="s">
        <v>889</v>
      </c>
      <c r="D2513" s="27" t="s">
        <v>264</v>
      </c>
    </row>
    <row r="2514" spans="1:4" x14ac:dyDescent="0.2">
      <c r="A2514" s="27"/>
      <c r="B2514" s="27"/>
      <c r="C2514" s="27"/>
      <c r="D2514" s="27" t="s">
        <v>1616</v>
      </c>
    </row>
    <row r="2515" spans="1:4" x14ac:dyDescent="0.2">
      <c r="A2515" s="27" t="s">
        <v>1492</v>
      </c>
      <c r="B2515" s="27" t="s">
        <v>1493</v>
      </c>
      <c r="C2515" s="27" t="s">
        <v>889</v>
      </c>
      <c r="D2515" s="27" t="s">
        <v>264</v>
      </c>
    </row>
    <row r="2516" spans="1:4" x14ac:dyDescent="0.2">
      <c r="A2516" s="27"/>
      <c r="B2516" s="27"/>
      <c r="C2516" s="27"/>
      <c r="D2516" s="27" t="s">
        <v>1616</v>
      </c>
    </row>
    <row r="2517" spans="1:4" x14ac:dyDescent="0.2">
      <c r="A2517" s="27" t="s">
        <v>2892</v>
      </c>
      <c r="B2517" s="27" t="s">
        <v>2054</v>
      </c>
      <c r="C2517" s="27" t="s">
        <v>889</v>
      </c>
      <c r="D2517" s="27" t="s">
        <v>264</v>
      </c>
    </row>
    <row r="2518" spans="1:4" x14ac:dyDescent="0.2">
      <c r="A2518" s="27" t="s">
        <v>1496</v>
      </c>
      <c r="B2518" s="27" t="s">
        <v>1497</v>
      </c>
      <c r="C2518" s="27" t="s">
        <v>889</v>
      </c>
      <c r="D2518" s="27" t="s">
        <v>264</v>
      </c>
    </row>
    <row r="2519" spans="1:4" x14ac:dyDescent="0.2">
      <c r="A2519" s="27"/>
      <c r="B2519" s="27"/>
      <c r="C2519" s="27"/>
      <c r="D2519" s="27" t="s">
        <v>1616</v>
      </c>
    </row>
    <row r="2520" spans="1:4" x14ac:dyDescent="0.2">
      <c r="A2520" s="27" t="s">
        <v>1498</v>
      </c>
      <c r="B2520" s="27" t="s">
        <v>1499</v>
      </c>
      <c r="C2520" s="27" t="s">
        <v>889</v>
      </c>
      <c r="D2520" s="27" t="s">
        <v>264</v>
      </c>
    </row>
    <row r="2521" spans="1:4" x14ac:dyDescent="0.2">
      <c r="A2521" s="27"/>
      <c r="B2521" s="27"/>
      <c r="C2521" s="27"/>
      <c r="D2521" s="27" t="s">
        <v>1616</v>
      </c>
    </row>
    <row r="2522" spans="1:4" x14ac:dyDescent="0.2">
      <c r="A2522" s="27" t="s">
        <v>1763</v>
      </c>
      <c r="B2522" s="27" t="s">
        <v>1764</v>
      </c>
      <c r="C2522" s="27" t="s">
        <v>889</v>
      </c>
      <c r="D2522" s="27" t="s">
        <v>264</v>
      </c>
    </row>
    <row r="2523" spans="1:4" x14ac:dyDescent="0.2">
      <c r="A2523" s="27" t="s">
        <v>2893</v>
      </c>
      <c r="B2523" s="27" t="s">
        <v>1501</v>
      </c>
      <c r="C2523" s="27" t="s">
        <v>889</v>
      </c>
      <c r="D2523" s="27" t="s">
        <v>264</v>
      </c>
    </row>
    <row r="2524" spans="1:4" x14ac:dyDescent="0.2">
      <c r="A2524" s="27"/>
      <c r="B2524" s="27"/>
      <c r="C2524" s="27"/>
      <c r="D2524" s="27" t="s">
        <v>1616</v>
      </c>
    </row>
    <row r="2525" spans="1:4" x14ac:dyDescent="0.2">
      <c r="A2525" s="27" t="s">
        <v>1502</v>
      </c>
      <c r="B2525" s="27" t="s">
        <v>1503</v>
      </c>
      <c r="C2525" s="27" t="s">
        <v>889</v>
      </c>
      <c r="D2525" s="27" t="s">
        <v>264</v>
      </c>
    </row>
    <row r="2526" spans="1:4" x14ac:dyDescent="0.2">
      <c r="A2526" s="27"/>
      <c r="B2526" s="27"/>
      <c r="C2526" s="27"/>
      <c r="D2526" s="27" t="s">
        <v>1616</v>
      </c>
    </row>
    <row r="2527" spans="1:4" x14ac:dyDescent="0.2">
      <c r="A2527" s="27" t="s">
        <v>1504</v>
      </c>
      <c r="B2527" s="27" t="s">
        <v>1505</v>
      </c>
      <c r="C2527" s="27" t="s">
        <v>889</v>
      </c>
      <c r="D2527" s="27" t="s">
        <v>264</v>
      </c>
    </row>
    <row r="2528" spans="1:4" x14ac:dyDescent="0.2">
      <c r="A2528" s="27"/>
      <c r="B2528" s="27"/>
      <c r="C2528" s="27"/>
      <c r="D2528" s="27" t="s">
        <v>1616</v>
      </c>
    </row>
    <row r="2529" spans="1:4" x14ac:dyDescent="0.2">
      <c r="A2529" s="27" t="s">
        <v>1494</v>
      </c>
      <c r="B2529" s="27" t="s">
        <v>1495</v>
      </c>
      <c r="C2529" s="27" t="s">
        <v>889</v>
      </c>
      <c r="D2529" s="27" t="s">
        <v>264</v>
      </c>
    </row>
    <row r="2530" spans="1:4" x14ac:dyDescent="0.2">
      <c r="A2530" s="27"/>
      <c r="B2530" s="27"/>
      <c r="C2530" s="27"/>
      <c r="D2530" s="27" t="s">
        <v>1616</v>
      </c>
    </row>
    <row r="2531" spans="1:4" x14ac:dyDescent="0.2">
      <c r="A2531" s="27" t="s">
        <v>2894</v>
      </c>
      <c r="B2531" s="27" t="s">
        <v>1631</v>
      </c>
      <c r="C2531" s="27" t="s">
        <v>889</v>
      </c>
      <c r="D2531" s="27" t="s">
        <v>754</v>
      </c>
    </row>
    <row r="2532" spans="1:4" x14ac:dyDescent="0.2">
      <c r="A2532" s="27"/>
      <c r="B2532" s="27"/>
      <c r="C2532" s="27"/>
      <c r="D2532" s="27" t="s">
        <v>264</v>
      </c>
    </row>
    <row r="2533" spans="1:4" x14ac:dyDescent="0.2">
      <c r="A2533" s="27" t="s">
        <v>2895</v>
      </c>
      <c r="B2533" s="27" t="s">
        <v>711</v>
      </c>
      <c r="C2533" s="27" t="s">
        <v>889</v>
      </c>
      <c r="D2533" s="27" t="s">
        <v>754</v>
      </c>
    </row>
    <row r="2534" spans="1:4" x14ac:dyDescent="0.2">
      <c r="A2534" s="27"/>
      <c r="B2534" s="27"/>
      <c r="C2534" s="27"/>
      <c r="D2534" s="27" t="s">
        <v>264</v>
      </c>
    </row>
    <row r="2535" spans="1:4" x14ac:dyDescent="0.2">
      <c r="A2535" s="27" t="s">
        <v>870</v>
      </c>
      <c r="B2535" s="27" t="s">
        <v>767</v>
      </c>
      <c r="C2535" s="27" t="s">
        <v>889</v>
      </c>
      <c r="D2535" s="27" t="s">
        <v>754</v>
      </c>
    </row>
    <row r="2536" spans="1:4" x14ac:dyDescent="0.2">
      <c r="A2536" s="27"/>
      <c r="B2536" s="27"/>
      <c r="C2536" s="27"/>
      <c r="D2536" s="27" t="s">
        <v>264</v>
      </c>
    </row>
    <row r="2537" spans="1:4" x14ac:dyDescent="0.2">
      <c r="A2537" s="27" t="s">
        <v>807</v>
      </c>
      <c r="B2537" s="27" t="s">
        <v>701</v>
      </c>
      <c r="C2537" s="27" t="s">
        <v>889</v>
      </c>
      <c r="D2537" s="27" t="s">
        <v>754</v>
      </c>
    </row>
    <row r="2538" spans="1:4" x14ac:dyDescent="0.2">
      <c r="A2538" s="27"/>
      <c r="B2538" s="27"/>
      <c r="C2538" s="27"/>
      <c r="D2538" s="27" t="s">
        <v>264</v>
      </c>
    </row>
    <row r="2539" spans="1:4" x14ac:dyDescent="0.2">
      <c r="A2539" s="27"/>
      <c r="B2539" s="27"/>
      <c r="C2539" s="27"/>
      <c r="D2539" s="27" t="s">
        <v>1616</v>
      </c>
    </row>
    <row r="2540" spans="1:4" x14ac:dyDescent="0.2">
      <c r="A2540" s="27" t="s">
        <v>2896</v>
      </c>
      <c r="B2540" s="27" t="s">
        <v>705</v>
      </c>
      <c r="C2540" s="27" t="s">
        <v>889</v>
      </c>
      <c r="D2540" s="27" t="s">
        <v>754</v>
      </c>
    </row>
    <row r="2541" spans="1:4" x14ac:dyDescent="0.2">
      <c r="A2541" s="27"/>
      <c r="B2541" s="27"/>
      <c r="C2541" s="27"/>
      <c r="D2541" s="27" t="s">
        <v>264</v>
      </c>
    </row>
    <row r="2542" spans="1:4" x14ac:dyDescent="0.2">
      <c r="A2542" s="27" t="s">
        <v>861</v>
      </c>
      <c r="B2542" s="27" t="s">
        <v>741</v>
      </c>
      <c r="C2542" s="27" t="s">
        <v>889</v>
      </c>
      <c r="D2542" s="27" t="s">
        <v>754</v>
      </c>
    </row>
    <row r="2543" spans="1:4" x14ac:dyDescent="0.2">
      <c r="A2543" s="27"/>
      <c r="B2543" s="27"/>
      <c r="C2543" s="27"/>
      <c r="D2543" s="27" t="s">
        <v>264</v>
      </c>
    </row>
    <row r="2544" spans="1:4" x14ac:dyDescent="0.2">
      <c r="A2544" s="27"/>
      <c r="B2544" s="27"/>
      <c r="C2544" s="27"/>
      <c r="D2544" s="27" t="s">
        <v>1616</v>
      </c>
    </row>
    <row r="2545" spans="1:4" x14ac:dyDescent="0.2">
      <c r="A2545" s="27" t="s">
        <v>2897</v>
      </c>
      <c r="B2545" s="27" t="s">
        <v>699</v>
      </c>
      <c r="C2545" s="27" t="s">
        <v>889</v>
      </c>
      <c r="D2545" s="27" t="s">
        <v>754</v>
      </c>
    </row>
    <row r="2546" spans="1:4" x14ac:dyDescent="0.2">
      <c r="A2546" s="27"/>
      <c r="B2546" s="27"/>
      <c r="C2546" s="27"/>
      <c r="D2546" s="27" t="s">
        <v>264</v>
      </c>
    </row>
    <row r="2547" spans="1:4" x14ac:dyDescent="0.2">
      <c r="A2547" s="27" t="s">
        <v>854</v>
      </c>
      <c r="B2547" s="27" t="s">
        <v>732</v>
      </c>
      <c r="C2547" s="27" t="s">
        <v>889</v>
      </c>
      <c r="D2547" s="27" t="s">
        <v>754</v>
      </c>
    </row>
    <row r="2548" spans="1:4" x14ac:dyDescent="0.2">
      <c r="A2548" s="27"/>
      <c r="B2548" s="27"/>
      <c r="C2548" s="27"/>
      <c r="D2548" s="27" t="s">
        <v>264</v>
      </c>
    </row>
    <row r="2549" spans="1:4" x14ac:dyDescent="0.2">
      <c r="A2549" s="27" t="s">
        <v>851</v>
      </c>
      <c r="B2549" s="27" t="s">
        <v>728</v>
      </c>
      <c r="C2549" s="27" t="s">
        <v>889</v>
      </c>
      <c r="D2549" s="27" t="s">
        <v>754</v>
      </c>
    </row>
    <row r="2550" spans="1:4" x14ac:dyDescent="0.2">
      <c r="A2550" s="27"/>
      <c r="B2550" s="27"/>
      <c r="C2550" s="27"/>
      <c r="D2550" s="27" t="s">
        <v>264</v>
      </c>
    </row>
    <row r="2551" spans="1:4" x14ac:dyDescent="0.2">
      <c r="A2551" s="27" t="s">
        <v>2898</v>
      </c>
      <c r="B2551" s="27" t="s">
        <v>729</v>
      </c>
      <c r="C2551" s="27" t="s">
        <v>889</v>
      </c>
      <c r="D2551" s="27" t="s">
        <v>754</v>
      </c>
    </row>
    <row r="2552" spans="1:4" x14ac:dyDescent="0.2">
      <c r="A2552" s="27"/>
      <c r="B2552" s="27"/>
      <c r="C2552" s="27"/>
      <c r="D2552" s="27" t="s">
        <v>264</v>
      </c>
    </row>
    <row r="2553" spans="1:4" x14ac:dyDescent="0.2">
      <c r="A2553" s="27" t="s">
        <v>2899</v>
      </c>
      <c r="B2553" s="27" t="s">
        <v>724</v>
      </c>
      <c r="C2553" s="27" t="s">
        <v>889</v>
      </c>
      <c r="D2553" s="27" t="s">
        <v>754</v>
      </c>
    </row>
    <row r="2554" spans="1:4" x14ac:dyDescent="0.2">
      <c r="A2554" s="27"/>
      <c r="B2554" s="27"/>
      <c r="C2554" s="27"/>
      <c r="D2554" s="27" t="s">
        <v>264</v>
      </c>
    </row>
    <row r="2555" spans="1:4" x14ac:dyDescent="0.2">
      <c r="A2555" s="27" t="s">
        <v>2900</v>
      </c>
      <c r="B2555" s="27" t="s">
        <v>737</v>
      </c>
      <c r="C2555" s="27" t="s">
        <v>889</v>
      </c>
      <c r="D2555" s="27" t="s">
        <v>754</v>
      </c>
    </row>
    <row r="2556" spans="1:4" x14ac:dyDescent="0.2">
      <c r="A2556" s="27"/>
      <c r="B2556" s="27"/>
      <c r="C2556" s="27"/>
      <c r="D2556" s="27" t="s">
        <v>264</v>
      </c>
    </row>
    <row r="2557" spans="1:4" x14ac:dyDescent="0.2">
      <c r="A2557" s="27" t="s">
        <v>2901</v>
      </c>
      <c r="B2557" s="27" t="s">
        <v>1511</v>
      </c>
      <c r="C2557" s="27" t="s">
        <v>889</v>
      </c>
      <c r="D2557" s="27" t="s">
        <v>264</v>
      </c>
    </row>
    <row r="2558" spans="1:4" x14ac:dyDescent="0.2">
      <c r="A2558" s="27" t="s">
        <v>2902</v>
      </c>
      <c r="B2558" s="27" t="s">
        <v>778</v>
      </c>
      <c r="C2558" s="27" t="s">
        <v>889</v>
      </c>
      <c r="D2558" s="27" t="s">
        <v>754</v>
      </c>
    </row>
    <row r="2559" spans="1:4" x14ac:dyDescent="0.2">
      <c r="A2559" s="27"/>
      <c r="B2559" s="27"/>
      <c r="C2559" s="27"/>
      <c r="D2559" s="27" t="s">
        <v>264</v>
      </c>
    </row>
    <row r="2560" spans="1:4" x14ac:dyDescent="0.2">
      <c r="A2560" s="27" t="s">
        <v>2903</v>
      </c>
      <c r="B2560" s="27" t="s">
        <v>779</v>
      </c>
      <c r="C2560" s="27" t="s">
        <v>889</v>
      </c>
      <c r="D2560" s="27" t="s">
        <v>754</v>
      </c>
    </row>
    <row r="2561" spans="1:4" x14ac:dyDescent="0.2">
      <c r="A2561" s="27"/>
      <c r="B2561" s="27"/>
      <c r="C2561" s="27"/>
      <c r="D2561" s="27" t="s">
        <v>264</v>
      </c>
    </row>
    <row r="2562" spans="1:4" x14ac:dyDescent="0.2">
      <c r="A2562" s="27" t="s">
        <v>2904</v>
      </c>
      <c r="B2562" s="27" t="s">
        <v>781</v>
      </c>
      <c r="C2562" s="27" t="s">
        <v>889</v>
      </c>
      <c r="D2562" s="27" t="s">
        <v>754</v>
      </c>
    </row>
    <row r="2563" spans="1:4" x14ac:dyDescent="0.2">
      <c r="A2563" s="27"/>
      <c r="B2563" s="27"/>
      <c r="C2563" s="27"/>
      <c r="D2563" s="27" t="s">
        <v>264</v>
      </c>
    </row>
    <row r="2564" spans="1:4" x14ac:dyDescent="0.2">
      <c r="A2564" s="27" t="s">
        <v>2905</v>
      </c>
      <c r="B2564" s="27" t="s">
        <v>763</v>
      </c>
      <c r="C2564" s="27" t="s">
        <v>889</v>
      </c>
      <c r="D2564" s="27" t="s">
        <v>754</v>
      </c>
    </row>
    <row r="2565" spans="1:4" x14ac:dyDescent="0.2">
      <c r="A2565" s="27"/>
      <c r="B2565" s="27"/>
      <c r="C2565" s="27"/>
      <c r="D2565" s="27" t="s">
        <v>264</v>
      </c>
    </row>
    <row r="2566" spans="1:4" x14ac:dyDescent="0.2">
      <c r="A2566" s="27" t="s">
        <v>2906</v>
      </c>
      <c r="B2566" s="27" t="s">
        <v>776</v>
      </c>
      <c r="C2566" s="27" t="s">
        <v>889</v>
      </c>
      <c r="D2566" s="27" t="s">
        <v>754</v>
      </c>
    </row>
    <row r="2567" spans="1:4" x14ac:dyDescent="0.2">
      <c r="A2567" s="27"/>
      <c r="B2567" s="27"/>
      <c r="C2567" s="27"/>
      <c r="D2567" s="27" t="s">
        <v>264</v>
      </c>
    </row>
    <row r="2568" spans="1:4" x14ac:dyDescent="0.2">
      <c r="A2568" s="27" t="s">
        <v>2907</v>
      </c>
      <c r="B2568" s="27" t="s">
        <v>735</v>
      </c>
      <c r="C2568" s="27" t="s">
        <v>889</v>
      </c>
      <c r="D2568" s="27" t="s">
        <v>754</v>
      </c>
    </row>
    <row r="2569" spans="1:4" x14ac:dyDescent="0.2">
      <c r="A2569" s="27"/>
      <c r="B2569" s="27"/>
      <c r="C2569" s="27"/>
      <c r="D2569" s="27" t="s">
        <v>264</v>
      </c>
    </row>
    <row r="2570" spans="1:4" x14ac:dyDescent="0.2">
      <c r="A2570" s="27" t="s">
        <v>2908</v>
      </c>
      <c r="B2570" s="27" t="s">
        <v>743</v>
      </c>
      <c r="C2570" s="27" t="s">
        <v>889</v>
      </c>
      <c r="D2570" s="27" t="s">
        <v>754</v>
      </c>
    </row>
    <row r="2571" spans="1:4" x14ac:dyDescent="0.2">
      <c r="A2571" s="27"/>
      <c r="B2571" s="27"/>
      <c r="C2571" s="27"/>
      <c r="D2571" s="27" t="s">
        <v>264</v>
      </c>
    </row>
    <row r="2572" spans="1:4" x14ac:dyDescent="0.2">
      <c r="A2572" s="27" t="s">
        <v>2909</v>
      </c>
      <c r="B2572" s="27" t="s">
        <v>780</v>
      </c>
      <c r="C2572" s="27" t="s">
        <v>889</v>
      </c>
      <c r="D2572" s="27" t="s">
        <v>754</v>
      </c>
    </row>
    <row r="2573" spans="1:4" x14ac:dyDescent="0.2">
      <c r="A2573" s="27"/>
      <c r="B2573" s="27"/>
      <c r="C2573" s="27"/>
      <c r="D2573" s="27" t="s">
        <v>264</v>
      </c>
    </row>
    <row r="2574" spans="1:4" x14ac:dyDescent="0.2">
      <c r="A2574" s="27" t="s">
        <v>794</v>
      </c>
      <c r="B2574" s="27" t="s">
        <v>670</v>
      </c>
      <c r="C2574" s="27" t="s">
        <v>889</v>
      </c>
      <c r="D2574" s="27" t="s">
        <v>754</v>
      </c>
    </row>
    <row r="2575" spans="1:4" x14ac:dyDescent="0.2">
      <c r="A2575" s="27"/>
      <c r="B2575" s="27"/>
      <c r="C2575" s="27"/>
      <c r="D2575" s="27" t="s">
        <v>264</v>
      </c>
    </row>
    <row r="2576" spans="1:4" x14ac:dyDescent="0.2">
      <c r="A2576" s="27"/>
      <c r="B2576" s="27"/>
      <c r="C2576" s="27"/>
      <c r="D2576" s="27" t="s">
        <v>1616</v>
      </c>
    </row>
    <row r="2577" spans="1:4" x14ac:dyDescent="0.2">
      <c r="A2577" s="27" t="s">
        <v>810</v>
      </c>
      <c r="B2577" s="27" t="s">
        <v>708</v>
      </c>
      <c r="C2577" s="27" t="s">
        <v>889</v>
      </c>
      <c r="D2577" s="27" t="s">
        <v>754</v>
      </c>
    </row>
    <row r="2578" spans="1:4" x14ac:dyDescent="0.2">
      <c r="A2578" s="27"/>
      <c r="B2578" s="27"/>
      <c r="C2578" s="27"/>
      <c r="D2578" s="27" t="s">
        <v>264</v>
      </c>
    </row>
    <row r="2579" spans="1:4" x14ac:dyDescent="0.2">
      <c r="A2579" s="27"/>
      <c r="B2579" s="27"/>
      <c r="C2579" s="27"/>
      <c r="D2579" s="27" t="s">
        <v>1616</v>
      </c>
    </row>
    <row r="2580" spans="1:4" x14ac:dyDescent="0.2">
      <c r="A2580" s="27" t="s">
        <v>2910</v>
      </c>
      <c r="B2580" s="27" t="s">
        <v>742</v>
      </c>
      <c r="C2580" s="27" t="s">
        <v>889</v>
      </c>
      <c r="D2580" s="27" t="s">
        <v>754</v>
      </c>
    </row>
    <row r="2581" spans="1:4" x14ac:dyDescent="0.2">
      <c r="A2581" s="27"/>
      <c r="B2581" s="27"/>
      <c r="C2581" s="27"/>
      <c r="D2581" s="27" t="s">
        <v>264</v>
      </c>
    </row>
    <row r="2582" spans="1:4" x14ac:dyDescent="0.2">
      <c r="A2582" s="27" t="s">
        <v>793</v>
      </c>
      <c r="B2582" s="27" t="s">
        <v>669</v>
      </c>
      <c r="C2582" s="27" t="s">
        <v>889</v>
      </c>
      <c r="D2582" s="27" t="s">
        <v>754</v>
      </c>
    </row>
    <row r="2583" spans="1:4" x14ac:dyDescent="0.2">
      <c r="A2583" s="27"/>
      <c r="B2583" s="27"/>
      <c r="C2583" s="27"/>
      <c r="D2583" s="27" t="s">
        <v>264</v>
      </c>
    </row>
    <row r="2584" spans="1:4" x14ac:dyDescent="0.2">
      <c r="A2584" s="27"/>
      <c r="B2584" s="27"/>
      <c r="C2584" s="27"/>
      <c r="D2584" s="27" t="s">
        <v>1616</v>
      </c>
    </row>
    <row r="2585" spans="1:4" x14ac:dyDescent="0.2">
      <c r="A2585" s="27" t="s">
        <v>803</v>
      </c>
      <c r="B2585" s="27" t="s">
        <v>696</v>
      </c>
      <c r="C2585" s="27" t="s">
        <v>889</v>
      </c>
      <c r="D2585" s="27" t="s">
        <v>754</v>
      </c>
    </row>
    <row r="2586" spans="1:4" x14ac:dyDescent="0.2">
      <c r="A2586" s="27"/>
      <c r="B2586" s="27"/>
      <c r="C2586" s="27"/>
      <c r="D2586" s="27" t="s">
        <v>264</v>
      </c>
    </row>
    <row r="2587" spans="1:4" x14ac:dyDescent="0.2">
      <c r="A2587" s="27"/>
      <c r="B2587" s="27"/>
      <c r="C2587" s="27"/>
      <c r="D2587" s="27" t="s">
        <v>1616</v>
      </c>
    </row>
    <row r="2588" spans="1:4" x14ac:dyDescent="0.2">
      <c r="A2588" s="27" t="s">
        <v>795</v>
      </c>
      <c r="B2588" s="27" t="s">
        <v>681</v>
      </c>
      <c r="C2588" s="27" t="s">
        <v>889</v>
      </c>
      <c r="D2588" s="27" t="s">
        <v>754</v>
      </c>
    </row>
    <row r="2589" spans="1:4" x14ac:dyDescent="0.2">
      <c r="A2589" s="27"/>
      <c r="B2589" s="27"/>
      <c r="C2589" s="27"/>
      <c r="D2589" s="27" t="s">
        <v>264</v>
      </c>
    </row>
    <row r="2590" spans="1:4" x14ac:dyDescent="0.2">
      <c r="A2590" s="27"/>
      <c r="B2590" s="27"/>
      <c r="C2590" s="27"/>
      <c r="D2590" s="27" t="s">
        <v>1616</v>
      </c>
    </row>
    <row r="2591" spans="1:4" x14ac:dyDescent="0.2">
      <c r="A2591" s="27" t="s">
        <v>802</v>
      </c>
      <c r="B2591" s="27" t="s">
        <v>694</v>
      </c>
      <c r="C2591" s="27" t="s">
        <v>889</v>
      </c>
      <c r="D2591" s="27" t="s">
        <v>754</v>
      </c>
    </row>
    <row r="2592" spans="1:4" x14ac:dyDescent="0.2">
      <c r="A2592" s="27"/>
      <c r="B2592" s="27"/>
      <c r="C2592" s="27"/>
      <c r="D2592" s="27" t="s">
        <v>264</v>
      </c>
    </row>
    <row r="2593" spans="1:4" x14ac:dyDescent="0.2">
      <c r="A2593" s="27"/>
      <c r="B2593" s="27"/>
      <c r="C2593" s="27"/>
      <c r="D2593" s="27" t="s">
        <v>1616</v>
      </c>
    </row>
    <row r="2594" spans="1:4" x14ac:dyDescent="0.2">
      <c r="A2594" s="27" t="s">
        <v>792</v>
      </c>
      <c r="B2594" s="27" t="s">
        <v>668</v>
      </c>
      <c r="C2594" s="27" t="s">
        <v>889</v>
      </c>
      <c r="D2594" s="27" t="s">
        <v>754</v>
      </c>
    </row>
    <row r="2595" spans="1:4" x14ac:dyDescent="0.2">
      <c r="A2595" s="27"/>
      <c r="B2595" s="27"/>
      <c r="C2595" s="27"/>
      <c r="D2595" s="27" t="s">
        <v>264</v>
      </c>
    </row>
    <row r="2596" spans="1:4" x14ac:dyDescent="0.2">
      <c r="A2596" s="27"/>
      <c r="B2596" s="27"/>
      <c r="C2596" s="27"/>
      <c r="D2596" s="27" t="s">
        <v>1616</v>
      </c>
    </row>
    <row r="2597" spans="1:4" x14ac:dyDescent="0.2">
      <c r="A2597" s="27" t="s">
        <v>1155</v>
      </c>
      <c r="B2597" s="27" t="s">
        <v>703</v>
      </c>
      <c r="C2597" s="27" t="s">
        <v>889</v>
      </c>
      <c r="D2597" s="27" t="s">
        <v>754</v>
      </c>
    </row>
    <row r="2598" spans="1:4" x14ac:dyDescent="0.2">
      <c r="A2598" s="27"/>
      <c r="B2598" s="27"/>
      <c r="C2598" s="27"/>
      <c r="D2598" s="27" t="s">
        <v>264</v>
      </c>
    </row>
    <row r="2599" spans="1:4" x14ac:dyDescent="0.2">
      <c r="A2599" s="27"/>
      <c r="B2599" s="27"/>
      <c r="C2599" s="27"/>
      <c r="D2599" s="27" t="s">
        <v>1616</v>
      </c>
    </row>
    <row r="2600" spans="1:4" x14ac:dyDescent="0.2">
      <c r="A2600" s="27" t="s">
        <v>2911</v>
      </c>
      <c r="B2600" s="27" t="s">
        <v>684</v>
      </c>
      <c r="C2600" s="27" t="s">
        <v>889</v>
      </c>
      <c r="D2600" s="27" t="s">
        <v>754</v>
      </c>
    </row>
    <row r="2601" spans="1:4" x14ac:dyDescent="0.2">
      <c r="A2601" s="27"/>
      <c r="B2601" s="27"/>
      <c r="C2601" s="27"/>
      <c r="D2601" s="27" t="s">
        <v>264</v>
      </c>
    </row>
    <row r="2602" spans="1:4" x14ac:dyDescent="0.2">
      <c r="A2602" s="27" t="s">
        <v>801</v>
      </c>
      <c r="B2602" s="27" t="s">
        <v>693</v>
      </c>
      <c r="C2602" s="27" t="s">
        <v>889</v>
      </c>
      <c r="D2602" s="27" t="s">
        <v>754</v>
      </c>
    </row>
    <row r="2603" spans="1:4" x14ac:dyDescent="0.2">
      <c r="A2603" s="27"/>
      <c r="B2603" s="27"/>
      <c r="C2603" s="27"/>
      <c r="D2603" s="27" t="s">
        <v>264</v>
      </c>
    </row>
    <row r="2604" spans="1:4" x14ac:dyDescent="0.2">
      <c r="A2604" s="27"/>
      <c r="B2604" s="27"/>
      <c r="C2604" s="27"/>
      <c r="D2604" s="27" t="s">
        <v>1616</v>
      </c>
    </row>
    <row r="2605" spans="1:4" x14ac:dyDescent="0.2">
      <c r="A2605" s="27" t="s">
        <v>2912</v>
      </c>
      <c r="B2605" s="27" t="s">
        <v>710</v>
      </c>
      <c r="C2605" s="27" t="s">
        <v>889</v>
      </c>
      <c r="D2605" s="27" t="s">
        <v>754</v>
      </c>
    </row>
    <row r="2606" spans="1:4" x14ac:dyDescent="0.2">
      <c r="A2606" s="27"/>
      <c r="B2606" s="27"/>
      <c r="C2606" s="27"/>
      <c r="D2606" s="27" t="s">
        <v>264</v>
      </c>
    </row>
    <row r="2607" spans="1:4" x14ac:dyDescent="0.2">
      <c r="A2607" s="27" t="s">
        <v>867</v>
      </c>
      <c r="B2607" s="27" t="s">
        <v>750</v>
      </c>
      <c r="C2607" s="27" t="s">
        <v>889</v>
      </c>
      <c r="D2607" s="27" t="s">
        <v>754</v>
      </c>
    </row>
    <row r="2608" spans="1:4" x14ac:dyDescent="0.2">
      <c r="A2608" s="27"/>
      <c r="B2608" s="27"/>
      <c r="C2608" s="27"/>
      <c r="D2608" s="27" t="s">
        <v>264</v>
      </c>
    </row>
    <row r="2609" spans="1:4" x14ac:dyDescent="0.2">
      <c r="A2609" s="27" t="s">
        <v>866</v>
      </c>
      <c r="B2609" s="27" t="s">
        <v>749</v>
      </c>
      <c r="C2609" s="27" t="s">
        <v>889</v>
      </c>
      <c r="D2609" s="27" t="s">
        <v>754</v>
      </c>
    </row>
    <row r="2610" spans="1:4" x14ac:dyDescent="0.2">
      <c r="A2610" s="27"/>
      <c r="B2610" s="27"/>
      <c r="C2610" s="27"/>
      <c r="D2610" s="27" t="s">
        <v>264</v>
      </c>
    </row>
    <row r="2611" spans="1:4" x14ac:dyDescent="0.2">
      <c r="A2611" s="27"/>
      <c r="B2611" s="27"/>
      <c r="C2611" s="27"/>
      <c r="D2611" s="27" t="s">
        <v>1616</v>
      </c>
    </row>
    <row r="2612" spans="1:4" x14ac:dyDescent="0.2">
      <c r="A2612" s="27" t="s">
        <v>829</v>
      </c>
      <c r="B2612" s="27" t="s">
        <v>718</v>
      </c>
      <c r="C2612" s="27" t="s">
        <v>889</v>
      </c>
      <c r="D2612" s="27" t="s">
        <v>754</v>
      </c>
    </row>
    <row r="2613" spans="1:4" x14ac:dyDescent="0.2">
      <c r="A2613" s="27"/>
      <c r="B2613" s="27"/>
      <c r="C2613" s="27"/>
      <c r="D2613" s="27" t="s">
        <v>264</v>
      </c>
    </row>
    <row r="2614" spans="1:4" x14ac:dyDescent="0.2">
      <c r="A2614" s="27"/>
      <c r="B2614" s="27"/>
      <c r="C2614" s="27"/>
      <c r="D2614" s="27" t="s">
        <v>1616</v>
      </c>
    </row>
    <row r="2615" spans="1:4" x14ac:dyDescent="0.2">
      <c r="A2615" s="27" t="s">
        <v>804</v>
      </c>
      <c r="B2615" s="27" t="s">
        <v>697</v>
      </c>
      <c r="C2615" s="27" t="s">
        <v>889</v>
      </c>
      <c r="D2615" s="27" t="s">
        <v>754</v>
      </c>
    </row>
    <row r="2616" spans="1:4" x14ac:dyDescent="0.2">
      <c r="A2616" s="27"/>
      <c r="B2616" s="27"/>
      <c r="C2616" s="27"/>
      <c r="D2616" s="27" t="s">
        <v>264</v>
      </c>
    </row>
    <row r="2617" spans="1:4" x14ac:dyDescent="0.2">
      <c r="A2617" s="27"/>
      <c r="B2617" s="27"/>
      <c r="C2617" s="27"/>
      <c r="D2617" s="27" t="s">
        <v>1616</v>
      </c>
    </row>
    <row r="2618" spans="1:4" x14ac:dyDescent="0.2">
      <c r="A2618" s="27" t="s">
        <v>1173</v>
      </c>
      <c r="B2618" s="27" t="s">
        <v>686</v>
      </c>
      <c r="C2618" s="27" t="s">
        <v>889</v>
      </c>
      <c r="D2618" s="27" t="s">
        <v>754</v>
      </c>
    </row>
    <row r="2619" spans="1:4" x14ac:dyDescent="0.2">
      <c r="A2619" s="27"/>
      <c r="B2619" s="27"/>
      <c r="C2619" s="27"/>
      <c r="D2619" s="27" t="s">
        <v>264</v>
      </c>
    </row>
    <row r="2620" spans="1:4" x14ac:dyDescent="0.2">
      <c r="A2620" s="27"/>
      <c r="B2620" s="27"/>
      <c r="C2620" s="27"/>
      <c r="D2620" s="27" t="s">
        <v>1616</v>
      </c>
    </row>
    <row r="2621" spans="1:4" x14ac:dyDescent="0.2">
      <c r="A2621" s="27" t="s">
        <v>1400</v>
      </c>
      <c r="B2621" s="27" t="s">
        <v>683</v>
      </c>
      <c r="C2621" s="27" t="s">
        <v>889</v>
      </c>
      <c r="D2621" s="27" t="s">
        <v>754</v>
      </c>
    </row>
    <row r="2622" spans="1:4" x14ac:dyDescent="0.2">
      <c r="A2622" s="27"/>
      <c r="B2622" s="27"/>
      <c r="C2622" s="27"/>
      <c r="D2622" s="27" t="s">
        <v>264</v>
      </c>
    </row>
    <row r="2623" spans="1:4" x14ac:dyDescent="0.2">
      <c r="A2623" s="27"/>
      <c r="B2623" s="27"/>
      <c r="C2623" s="27"/>
      <c r="D2623" s="27" t="s">
        <v>1616</v>
      </c>
    </row>
    <row r="2624" spans="1:4" x14ac:dyDescent="0.2">
      <c r="A2624" s="27" t="s">
        <v>847</v>
      </c>
      <c r="B2624" s="27" t="s">
        <v>721</v>
      </c>
      <c r="C2624" s="27" t="s">
        <v>889</v>
      </c>
      <c r="D2624" s="27" t="s">
        <v>754</v>
      </c>
    </row>
    <row r="2625" spans="1:4" x14ac:dyDescent="0.2">
      <c r="A2625" s="27"/>
      <c r="B2625" s="27"/>
      <c r="C2625" s="27"/>
      <c r="D2625" s="27" t="s">
        <v>264</v>
      </c>
    </row>
    <row r="2626" spans="1:4" x14ac:dyDescent="0.2">
      <c r="A2626" s="27"/>
      <c r="B2626" s="27"/>
      <c r="C2626" s="27"/>
      <c r="D2626" s="27" t="s">
        <v>1616</v>
      </c>
    </row>
    <row r="2627" spans="1:4" x14ac:dyDescent="0.2">
      <c r="A2627" s="27" t="s">
        <v>791</v>
      </c>
      <c r="B2627" s="27" t="s">
        <v>667</v>
      </c>
      <c r="C2627" s="27" t="s">
        <v>889</v>
      </c>
      <c r="D2627" s="27" t="s">
        <v>754</v>
      </c>
    </row>
    <row r="2628" spans="1:4" x14ac:dyDescent="0.2">
      <c r="A2628" s="27"/>
      <c r="B2628" s="27"/>
      <c r="C2628" s="27"/>
      <c r="D2628" s="27" t="s">
        <v>264</v>
      </c>
    </row>
    <row r="2629" spans="1:4" x14ac:dyDescent="0.2">
      <c r="A2629" s="27"/>
      <c r="B2629" s="27"/>
      <c r="C2629" s="27"/>
      <c r="D2629" s="27" t="s">
        <v>1616</v>
      </c>
    </row>
    <row r="2630" spans="1:4" x14ac:dyDescent="0.2">
      <c r="A2630" s="27" t="s">
        <v>1054</v>
      </c>
      <c r="B2630" s="27" t="s">
        <v>503</v>
      </c>
      <c r="C2630" s="27" t="s">
        <v>494</v>
      </c>
      <c r="D2630" s="27" t="s">
        <v>263</v>
      </c>
    </row>
    <row r="2631" spans="1:4" x14ac:dyDescent="0.2">
      <c r="A2631" s="27" t="s">
        <v>1050</v>
      </c>
      <c r="B2631" s="27" t="s">
        <v>499</v>
      </c>
      <c r="C2631" s="27" t="s">
        <v>494</v>
      </c>
      <c r="D2631" s="27" t="s">
        <v>263</v>
      </c>
    </row>
    <row r="2632" spans="1:4" x14ac:dyDescent="0.2">
      <c r="A2632" s="27" t="s">
        <v>1052</v>
      </c>
      <c r="B2632" s="27" t="s">
        <v>501</v>
      </c>
      <c r="C2632" s="27" t="s">
        <v>494</v>
      </c>
      <c r="D2632" s="27" t="s">
        <v>263</v>
      </c>
    </row>
    <row r="2633" spans="1:4" x14ac:dyDescent="0.2">
      <c r="A2633" s="27" t="s">
        <v>1055</v>
      </c>
      <c r="B2633" s="27" t="s">
        <v>504</v>
      </c>
      <c r="C2633" s="27" t="s">
        <v>494</v>
      </c>
      <c r="D2633" s="27" t="s">
        <v>263</v>
      </c>
    </row>
    <row r="2634" spans="1:4" x14ac:dyDescent="0.2">
      <c r="A2634" s="27" t="s">
        <v>1512</v>
      </c>
      <c r="B2634" s="27" t="s">
        <v>1513</v>
      </c>
      <c r="C2634" s="27" t="s">
        <v>887</v>
      </c>
      <c r="D2634" s="27" t="s">
        <v>753</v>
      </c>
    </row>
    <row r="2635" spans="1:4" x14ac:dyDescent="0.2">
      <c r="A2635" s="27"/>
      <c r="B2635" s="27"/>
      <c r="C2635" s="27"/>
      <c r="D2635" s="27" t="s">
        <v>754</v>
      </c>
    </row>
    <row r="2636" spans="1:4" x14ac:dyDescent="0.2">
      <c r="A2636" s="27"/>
      <c r="B2636" s="27"/>
      <c r="C2636" s="27"/>
      <c r="D2636" s="27" t="s">
        <v>1616</v>
      </c>
    </row>
    <row r="2637" spans="1:4" x14ac:dyDescent="0.2">
      <c r="A2637" s="27" t="s">
        <v>790</v>
      </c>
      <c r="B2637" s="27" t="s">
        <v>662</v>
      </c>
      <c r="C2637" s="27" t="s">
        <v>2513</v>
      </c>
      <c r="D2637" s="27" t="s">
        <v>262</v>
      </c>
    </row>
    <row r="2638" spans="1:4" x14ac:dyDescent="0.2">
      <c r="A2638" s="27"/>
      <c r="B2638" s="27"/>
      <c r="C2638" s="27"/>
      <c r="D2638" s="27" t="s">
        <v>754</v>
      </c>
    </row>
    <row r="2639" spans="1:4" x14ac:dyDescent="0.2">
      <c r="A2639" s="28"/>
      <c r="B2639" s="28"/>
      <c r="C2639" s="28"/>
      <c r="D2639" s="28" t="s">
        <v>1616</v>
      </c>
    </row>
    <row r="2640" spans="1:4" x14ac:dyDescent="0.2">
      <c r="A2640" s="37"/>
      <c r="B2640" s="37"/>
      <c r="C2640" s="37"/>
      <c r="D2640" s="37"/>
    </row>
    <row r="2641" spans="1:4" x14ac:dyDescent="0.2">
      <c r="A2641" s="37"/>
      <c r="B2641" s="37"/>
      <c r="C2641" s="37"/>
      <c r="D2641" s="37"/>
    </row>
    <row r="2642" spans="1:4" x14ac:dyDescent="0.2">
      <c r="A2642" s="22" t="s">
        <v>758</v>
      </c>
      <c r="B2642" s="23" t="s">
        <v>98</v>
      </c>
      <c r="C2642" s="24" t="s">
        <v>902</v>
      </c>
      <c r="D2642" s="24" t="s">
        <v>752</v>
      </c>
    </row>
    <row r="2643" spans="1:4" x14ac:dyDescent="0.2">
      <c r="A2643" s="25"/>
      <c r="B2643" s="25"/>
      <c r="C2643" s="26"/>
      <c r="D2643" s="26"/>
    </row>
    <row r="2644" spans="1:4" x14ac:dyDescent="0.2">
      <c r="A2644" s="148" t="s">
        <v>2722</v>
      </c>
      <c r="B2644" s="148" t="s">
        <v>2723</v>
      </c>
      <c r="C2644" s="148" t="s">
        <v>2711</v>
      </c>
      <c r="D2644" s="148" t="s">
        <v>2177</v>
      </c>
    </row>
    <row r="2645" spans="1:4" x14ac:dyDescent="0.2">
      <c r="A2645" s="27" t="s">
        <v>2695</v>
      </c>
      <c r="B2645" s="27" t="s">
        <v>2691</v>
      </c>
      <c r="C2645" s="27" t="s">
        <v>2711</v>
      </c>
      <c r="D2645" s="27" t="s">
        <v>2177</v>
      </c>
    </row>
    <row r="2646" spans="1:4" x14ac:dyDescent="0.2">
      <c r="A2646" s="27" t="s">
        <v>2694</v>
      </c>
      <c r="B2646" s="27" t="s">
        <v>2690</v>
      </c>
      <c r="C2646" s="27" t="s">
        <v>2711</v>
      </c>
      <c r="D2646" s="27" t="s">
        <v>2177</v>
      </c>
    </row>
    <row r="2647" spans="1:4" x14ac:dyDescent="0.2">
      <c r="A2647" s="27" t="s">
        <v>2693</v>
      </c>
      <c r="B2647" s="27" t="s">
        <v>2689</v>
      </c>
      <c r="C2647" s="27" t="s">
        <v>2711</v>
      </c>
      <c r="D2647" s="27" t="s">
        <v>2177</v>
      </c>
    </row>
    <row r="2648" spans="1:4" x14ac:dyDescent="0.2">
      <c r="A2648" s="27"/>
      <c r="B2648" s="27"/>
      <c r="C2648" s="27"/>
      <c r="D2648" s="27" t="s">
        <v>3032</v>
      </c>
    </row>
    <row r="2649" spans="1:4" x14ac:dyDescent="0.2">
      <c r="A2649" s="27" t="s">
        <v>3014</v>
      </c>
      <c r="B2649" s="27" t="s">
        <v>3015</v>
      </c>
      <c r="C2649" s="27" t="s">
        <v>2711</v>
      </c>
      <c r="D2649" s="27" t="s">
        <v>2177</v>
      </c>
    </row>
    <row r="2650" spans="1:4" x14ac:dyDescent="0.2">
      <c r="A2650" s="27" t="s">
        <v>3016</v>
      </c>
      <c r="B2650" s="27" t="s">
        <v>3017</v>
      </c>
      <c r="C2650" s="27" t="s">
        <v>2711</v>
      </c>
      <c r="D2650" s="27" t="s">
        <v>2177</v>
      </c>
    </row>
    <row r="2651" spans="1:4" x14ac:dyDescent="0.2">
      <c r="A2651" s="27" t="s">
        <v>2692</v>
      </c>
      <c r="B2651" s="27" t="s">
        <v>2688</v>
      </c>
      <c r="C2651" s="27" t="s">
        <v>2711</v>
      </c>
      <c r="D2651" s="27" t="s">
        <v>2177</v>
      </c>
    </row>
    <row r="2652" spans="1:4" x14ac:dyDescent="0.2">
      <c r="A2652" s="27"/>
      <c r="B2652" s="27"/>
      <c r="C2652" s="27"/>
      <c r="D2652" s="27" t="s">
        <v>3032</v>
      </c>
    </row>
    <row r="2653" spans="1:4" x14ac:dyDescent="0.2">
      <c r="A2653" s="27" t="s">
        <v>3018</v>
      </c>
      <c r="B2653" s="27" t="s">
        <v>3019</v>
      </c>
      <c r="C2653" s="27" t="s">
        <v>2711</v>
      </c>
      <c r="D2653" s="27" t="s">
        <v>2177</v>
      </c>
    </row>
    <row r="2654" spans="1:4" x14ac:dyDescent="0.2">
      <c r="A2654" s="27" t="s">
        <v>3020</v>
      </c>
      <c r="B2654" s="27" t="s">
        <v>3021</v>
      </c>
      <c r="C2654" s="27" t="s">
        <v>2711</v>
      </c>
      <c r="D2654" s="27" t="s">
        <v>2177</v>
      </c>
    </row>
    <row r="2655" spans="1:4" x14ac:dyDescent="0.2">
      <c r="A2655" s="27" t="s">
        <v>2724</v>
      </c>
      <c r="B2655" s="27" t="s">
        <v>2725</v>
      </c>
      <c r="C2655" s="27" t="s">
        <v>2711</v>
      </c>
      <c r="D2655" s="27" t="s">
        <v>2177</v>
      </c>
    </row>
    <row r="2656" spans="1:4" x14ac:dyDescent="0.2">
      <c r="A2656" s="27" t="s">
        <v>1452</v>
      </c>
      <c r="B2656" s="27" t="s">
        <v>1453</v>
      </c>
      <c r="C2656" s="27" t="s">
        <v>1078</v>
      </c>
      <c r="D2656" s="27" t="s">
        <v>753</v>
      </c>
    </row>
    <row r="2657" spans="1:4" x14ac:dyDescent="0.2">
      <c r="A2657" s="27" t="s">
        <v>1456</v>
      </c>
      <c r="B2657" s="27" t="s">
        <v>1457</v>
      </c>
      <c r="C2657" s="27" t="s">
        <v>1078</v>
      </c>
      <c r="D2657" s="27" t="s">
        <v>753</v>
      </c>
    </row>
    <row r="2658" spans="1:4" x14ac:dyDescent="0.2">
      <c r="A2658" s="27" t="s">
        <v>1468</v>
      </c>
      <c r="B2658" s="27" t="s">
        <v>1469</v>
      </c>
      <c r="C2658" s="27" t="s">
        <v>1078</v>
      </c>
      <c r="D2658" s="27" t="s">
        <v>753</v>
      </c>
    </row>
    <row r="2659" spans="1:4" x14ac:dyDescent="0.2">
      <c r="A2659" s="27" t="s">
        <v>1472</v>
      </c>
      <c r="B2659" s="27" t="s">
        <v>1473</v>
      </c>
      <c r="C2659" s="27" t="s">
        <v>1078</v>
      </c>
      <c r="D2659" s="27" t="s">
        <v>753</v>
      </c>
    </row>
    <row r="2660" spans="1:4" x14ac:dyDescent="0.2">
      <c r="A2660" s="27" t="s">
        <v>1460</v>
      </c>
      <c r="B2660" s="27" t="s">
        <v>1461</v>
      </c>
      <c r="C2660" s="27" t="s">
        <v>1078</v>
      </c>
      <c r="D2660" s="27" t="s">
        <v>753</v>
      </c>
    </row>
    <row r="2661" spans="1:4" x14ac:dyDescent="0.2">
      <c r="A2661" s="27" t="s">
        <v>1464</v>
      </c>
      <c r="B2661" s="27" t="s">
        <v>1465</v>
      </c>
      <c r="C2661" s="27" t="s">
        <v>1078</v>
      </c>
      <c r="D2661" s="27" t="s">
        <v>753</v>
      </c>
    </row>
    <row r="2662" spans="1:4" x14ac:dyDescent="0.2">
      <c r="A2662" s="27" t="s">
        <v>1454</v>
      </c>
      <c r="B2662" s="27" t="s">
        <v>1455</v>
      </c>
      <c r="C2662" s="27" t="s">
        <v>1078</v>
      </c>
      <c r="D2662" s="27" t="s">
        <v>753</v>
      </c>
    </row>
    <row r="2663" spans="1:4" x14ac:dyDescent="0.2">
      <c r="A2663" s="27" t="s">
        <v>1458</v>
      </c>
      <c r="B2663" s="27" t="s">
        <v>1459</v>
      </c>
      <c r="C2663" s="27" t="s">
        <v>1078</v>
      </c>
      <c r="D2663" s="27" t="s">
        <v>753</v>
      </c>
    </row>
    <row r="2664" spans="1:4" x14ac:dyDescent="0.2">
      <c r="A2664" s="27" t="s">
        <v>1470</v>
      </c>
      <c r="B2664" s="27" t="s">
        <v>1471</v>
      </c>
      <c r="C2664" s="27" t="s">
        <v>1078</v>
      </c>
      <c r="D2664" s="27" t="s">
        <v>753</v>
      </c>
    </row>
    <row r="2665" spans="1:4" x14ac:dyDescent="0.2">
      <c r="A2665" s="27" t="s">
        <v>1474</v>
      </c>
      <c r="B2665" s="27" t="s">
        <v>1475</v>
      </c>
      <c r="C2665" s="27" t="s">
        <v>1078</v>
      </c>
      <c r="D2665" s="27" t="s">
        <v>753</v>
      </c>
    </row>
    <row r="2666" spans="1:4" x14ac:dyDescent="0.2">
      <c r="A2666" s="27" t="s">
        <v>1462</v>
      </c>
      <c r="B2666" s="27" t="s">
        <v>1463</v>
      </c>
      <c r="C2666" s="27" t="s">
        <v>1078</v>
      </c>
      <c r="D2666" s="27" t="s">
        <v>753</v>
      </c>
    </row>
    <row r="2667" spans="1:4" x14ac:dyDescent="0.2">
      <c r="A2667" s="27" t="s">
        <v>1466</v>
      </c>
      <c r="B2667" s="27" t="s">
        <v>1467</v>
      </c>
      <c r="C2667" s="27" t="s">
        <v>1078</v>
      </c>
      <c r="D2667" s="27" t="s">
        <v>753</v>
      </c>
    </row>
    <row r="2668" spans="1:4" x14ac:dyDescent="0.2">
      <c r="A2668" s="27" t="s">
        <v>1324</v>
      </c>
      <c r="B2668" s="27" t="s">
        <v>1325</v>
      </c>
      <c r="C2668" s="27" t="s">
        <v>1078</v>
      </c>
      <c r="D2668" s="27" t="s">
        <v>753</v>
      </c>
    </row>
    <row r="2669" spans="1:4" x14ac:dyDescent="0.2">
      <c r="A2669" s="27" t="s">
        <v>1330</v>
      </c>
      <c r="B2669" s="27" t="s">
        <v>1331</v>
      </c>
      <c r="C2669" s="27" t="s">
        <v>1078</v>
      </c>
      <c r="D2669" s="27" t="s">
        <v>753</v>
      </c>
    </row>
    <row r="2670" spans="1:4" x14ac:dyDescent="0.2">
      <c r="A2670" s="27" t="s">
        <v>1336</v>
      </c>
      <c r="B2670" s="27" t="s">
        <v>1337</v>
      </c>
      <c r="C2670" s="27" t="s">
        <v>1078</v>
      </c>
      <c r="D2670" s="27" t="s">
        <v>753</v>
      </c>
    </row>
    <row r="2671" spans="1:4" x14ac:dyDescent="0.2">
      <c r="A2671" s="27" t="s">
        <v>1342</v>
      </c>
      <c r="B2671" s="27" t="s">
        <v>1343</v>
      </c>
      <c r="C2671" s="27" t="s">
        <v>1078</v>
      </c>
      <c r="D2671" s="27" t="s">
        <v>753</v>
      </c>
    </row>
    <row r="2672" spans="1:4" x14ac:dyDescent="0.2">
      <c r="A2672" s="27" t="s">
        <v>1326</v>
      </c>
      <c r="B2672" s="27" t="s">
        <v>1327</v>
      </c>
      <c r="C2672" s="27" t="s">
        <v>1078</v>
      </c>
      <c r="D2672" s="27" t="s">
        <v>753</v>
      </c>
    </row>
    <row r="2673" spans="1:4" x14ac:dyDescent="0.2">
      <c r="A2673" s="27" t="s">
        <v>1332</v>
      </c>
      <c r="B2673" s="27" t="s">
        <v>1333</v>
      </c>
      <c r="C2673" s="27" t="s">
        <v>1078</v>
      </c>
      <c r="D2673" s="27" t="s">
        <v>753</v>
      </c>
    </row>
    <row r="2674" spans="1:4" x14ac:dyDescent="0.2">
      <c r="A2674" s="27" t="s">
        <v>1338</v>
      </c>
      <c r="B2674" s="27" t="s">
        <v>1339</v>
      </c>
      <c r="C2674" s="27" t="s">
        <v>1078</v>
      </c>
      <c r="D2674" s="27" t="s">
        <v>753</v>
      </c>
    </row>
    <row r="2675" spans="1:4" x14ac:dyDescent="0.2">
      <c r="A2675" s="27" t="s">
        <v>1344</v>
      </c>
      <c r="B2675" s="27" t="s">
        <v>1345</v>
      </c>
      <c r="C2675" s="27" t="s">
        <v>1078</v>
      </c>
      <c r="D2675" s="27" t="s">
        <v>753</v>
      </c>
    </row>
    <row r="2676" spans="1:4" x14ac:dyDescent="0.2">
      <c r="A2676" s="27" t="s">
        <v>1093</v>
      </c>
      <c r="B2676" s="27" t="s">
        <v>1094</v>
      </c>
      <c r="C2676" s="27" t="s">
        <v>1078</v>
      </c>
      <c r="D2676" s="27" t="s">
        <v>753</v>
      </c>
    </row>
    <row r="2677" spans="1:4" x14ac:dyDescent="0.2">
      <c r="A2677" s="27" t="s">
        <v>1097</v>
      </c>
      <c r="B2677" s="27" t="s">
        <v>1098</v>
      </c>
      <c r="C2677" s="27" t="s">
        <v>1078</v>
      </c>
      <c r="D2677" s="27" t="s">
        <v>753</v>
      </c>
    </row>
    <row r="2678" spans="1:4" x14ac:dyDescent="0.2">
      <c r="A2678" s="27" t="s">
        <v>1175</v>
      </c>
      <c r="B2678" s="27" t="s">
        <v>1174</v>
      </c>
      <c r="C2678" s="27" t="s">
        <v>1078</v>
      </c>
      <c r="D2678" s="27" t="s">
        <v>753</v>
      </c>
    </row>
    <row r="2679" spans="1:4" x14ac:dyDescent="0.2">
      <c r="A2679" s="27" t="s">
        <v>1177</v>
      </c>
      <c r="B2679" s="27" t="s">
        <v>1176</v>
      </c>
      <c r="C2679" s="27" t="s">
        <v>1078</v>
      </c>
      <c r="D2679" s="27" t="s">
        <v>753</v>
      </c>
    </row>
    <row r="2680" spans="1:4" x14ac:dyDescent="0.2">
      <c r="A2680" s="27" t="s">
        <v>1265</v>
      </c>
      <c r="B2680" s="27" t="s">
        <v>1266</v>
      </c>
      <c r="C2680" s="27" t="s">
        <v>1078</v>
      </c>
      <c r="D2680" s="27" t="s">
        <v>753</v>
      </c>
    </row>
    <row r="2681" spans="1:4" x14ac:dyDescent="0.2">
      <c r="A2681" s="27" t="s">
        <v>1269</v>
      </c>
      <c r="B2681" s="27" t="s">
        <v>1270</v>
      </c>
      <c r="C2681" s="27" t="s">
        <v>1078</v>
      </c>
      <c r="D2681" s="27" t="s">
        <v>753</v>
      </c>
    </row>
    <row r="2682" spans="1:4" x14ac:dyDescent="0.2">
      <c r="A2682" s="27" t="s">
        <v>1257</v>
      </c>
      <c r="B2682" s="27" t="s">
        <v>1258</v>
      </c>
      <c r="C2682" s="27" t="s">
        <v>1078</v>
      </c>
      <c r="D2682" s="27" t="s">
        <v>753</v>
      </c>
    </row>
    <row r="2683" spans="1:4" x14ac:dyDescent="0.2">
      <c r="A2683" s="27" t="s">
        <v>1261</v>
      </c>
      <c r="B2683" s="27" t="s">
        <v>1262</v>
      </c>
      <c r="C2683" s="27" t="s">
        <v>1078</v>
      </c>
      <c r="D2683" s="27" t="s">
        <v>753</v>
      </c>
    </row>
    <row r="2684" spans="1:4" x14ac:dyDescent="0.2">
      <c r="A2684" s="27" t="s">
        <v>1101</v>
      </c>
      <c r="B2684" s="27" t="s">
        <v>1102</v>
      </c>
      <c r="C2684" s="27" t="s">
        <v>1078</v>
      </c>
      <c r="D2684" s="27" t="s">
        <v>753</v>
      </c>
    </row>
    <row r="2685" spans="1:4" x14ac:dyDescent="0.2">
      <c r="A2685" s="27" t="s">
        <v>1105</v>
      </c>
      <c r="B2685" s="27" t="s">
        <v>1106</v>
      </c>
      <c r="C2685" s="27" t="s">
        <v>1078</v>
      </c>
      <c r="D2685" s="27" t="s">
        <v>753</v>
      </c>
    </row>
    <row r="2686" spans="1:4" x14ac:dyDescent="0.2">
      <c r="A2686" s="27" t="s">
        <v>1179</v>
      </c>
      <c r="B2686" s="27" t="s">
        <v>1178</v>
      </c>
      <c r="C2686" s="27" t="s">
        <v>1078</v>
      </c>
      <c r="D2686" s="27" t="s">
        <v>753</v>
      </c>
    </row>
    <row r="2687" spans="1:4" x14ac:dyDescent="0.2">
      <c r="A2687" s="27" t="s">
        <v>1181</v>
      </c>
      <c r="B2687" s="27" t="s">
        <v>1180</v>
      </c>
      <c r="C2687" s="27" t="s">
        <v>1078</v>
      </c>
      <c r="D2687" s="27" t="s">
        <v>753</v>
      </c>
    </row>
    <row r="2688" spans="1:4" x14ac:dyDescent="0.2">
      <c r="A2688" s="27" t="s">
        <v>1183</v>
      </c>
      <c r="B2688" s="27" t="s">
        <v>1182</v>
      </c>
      <c r="C2688" s="27" t="s">
        <v>1078</v>
      </c>
      <c r="D2688" s="27" t="s">
        <v>753</v>
      </c>
    </row>
    <row r="2689" spans="1:4" x14ac:dyDescent="0.2">
      <c r="A2689" s="27" t="s">
        <v>1185</v>
      </c>
      <c r="B2689" s="27" t="s">
        <v>1184</v>
      </c>
      <c r="C2689" s="27" t="s">
        <v>1078</v>
      </c>
      <c r="D2689" s="27" t="s">
        <v>753</v>
      </c>
    </row>
    <row r="2690" spans="1:4" x14ac:dyDescent="0.2">
      <c r="A2690" s="27" t="s">
        <v>1187</v>
      </c>
      <c r="B2690" s="27" t="s">
        <v>1186</v>
      </c>
      <c r="C2690" s="27" t="s">
        <v>1078</v>
      </c>
      <c r="D2690" s="27" t="s">
        <v>753</v>
      </c>
    </row>
    <row r="2691" spans="1:4" x14ac:dyDescent="0.2">
      <c r="A2691" s="27" t="s">
        <v>1189</v>
      </c>
      <c r="B2691" s="27" t="s">
        <v>1188</v>
      </c>
      <c r="C2691" s="27" t="s">
        <v>1078</v>
      </c>
      <c r="D2691" s="27" t="s">
        <v>753</v>
      </c>
    </row>
    <row r="2692" spans="1:4" x14ac:dyDescent="0.2">
      <c r="A2692" s="27" t="s">
        <v>1191</v>
      </c>
      <c r="B2692" s="27" t="s">
        <v>1190</v>
      </c>
      <c r="C2692" s="27" t="s">
        <v>1078</v>
      </c>
      <c r="D2692" s="27" t="s">
        <v>753</v>
      </c>
    </row>
    <row r="2693" spans="1:4" x14ac:dyDescent="0.2">
      <c r="A2693" s="27" t="s">
        <v>1193</v>
      </c>
      <c r="B2693" s="27" t="s">
        <v>1192</v>
      </c>
      <c r="C2693" s="27" t="s">
        <v>1078</v>
      </c>
      <c r="D2693" s="27" t="s">
        <v>753</v>
      </c>
    </row>
    <row r="2694" spans="1:4" x14ac:dyDescent="0.2">
      <c r="A2694" s="27" t="s">
        <v>1109</v>
      </c>
      <c r="B2694" s="27" t="s">
        <v>1110</v>
      </c>
      <c r="C2694" s="27" t="s">
        <v>1078</v>
      </c>
      <c r="D2694" s="27" t="s">
        <v>753</v>
      </c>
    </row>
    <row r="2695" spans="1:4" x14ac:dyDescent="0.2">
      <c r="A2695" s="27" t="s">
        <v>1113</v>
      </c>
      <c r="B2695" s="27" t="s">
        <v>1114</v>
      </c>
      <c r="C2695" s="27" t="s">
        <v>1078</v>
      </c>
      <c r="D2695" s="27" t="s">
        <v>753</v>
      </c>
    </row>
    <row r="2696" spans="1:4" x14ac:dyDescent="0.2">
      <c r="A2696" s="27" t="s">
        <v>1195</v>
      </c>
      <c r="B2696" s="27" t="s">
        <v>1194</v>
      </c>
      <c r="C2696" s="27" t="s">
        <v>1078</v>
      </c>
      <c r="D2696" s="27" t="s">
        <v>753</v>
      </c>
    </row>
    <row r="2697" spans="1:4" x14ac:dyDescent="0.2">
      <c r="A2697" s="27" t="s">
        <v>1197</v>
      </c>
      <c r="B2697" s="27" t="s">
        <v>1196</v>
      </c>
      <c r="C2697" s="27" t="s">
        <v>1078</v>
      </c>
      <c r="D2697" s="27" t="s">
        <v>753</v>
      </c>
    </row>
    <row r="2698" spans="1:4" x14ac:dyDescent="0.2">
      <c r="A2698" s="27" t="s">
        <v>1199</v>
      </c>
      <c r="B2698" s="27" t="s">
        <v>1198</v>
      </c>
      <c r="C2698" s="27" t="s">
        <v>1078</v>
      </c>
      <c r="D2698" s="27" t="s">
        <v>753</v>
      </c>
    </row>
    <row r="2699" spans="1:4" x14ac:dyDescent="0.2">
      <c r="A2699" s="27" t="s">
        <v>1201</v>
      </c>
      <c r="B2699" s="27" t="s">
        <v>1200</v>
      </c>
      <c r="C2699" s="27" t="s">
        <v>1078</v>
      </c>
      <c r="D2699" s="27" t="s">
        <v>753</v>
      </c>
    </row>
    <row r="2700" spans="1:4" x14ac:dyDescent="0.2">
      <c r="A2700" s="27" t="s">
        <v>1095</v>
      </c>
      <c r="B2700" s="27" t="s">
        <v>1096</v>
      </c>
      <c r="C2700" s="27" t="s">
        <v>1078</v>
      </c>
      <c r="D2700" s="27" t="s">
        <v>753</v>
      </c>
    </row>
    <row r="2701" spans="1:4" x14ac:dyDescent="0.2">
      <c r="A2701" s="27" t="s">
        <v>1099</v>
      </c>
      <c r="B2701" s="27" t="s">
        <v>1100</v>
      </c>
      <c r="C2701" s="27" t="s">
        <v>1078</v>
      </c>
      <c r="D2701" s="27" t="s">
        <v>753</v>
      </c>
    </row>
    <row r="2702" spans="1:4" x14ac:dyDescent="0.2">
      <c r="A2702" s="27" t="s">
        <v>1203</v>
      </c>
      <c r="B2702" s="27" t="s">
        <v>1202</v>
      </c>
      <c r="C2702" s="27" t="s">
        <v>1078</v>
      </c>
      <c r="D2702" s="27" t="s">
        <v>753</v>
      </c>
    </row>
    <row r="2703" spans="1:4" x14ac:dyDescent="0.2">
      <c r="A2703" s="27" t="s">
        <v>1205</v>
      </c>
      <c r="B2703" s="27" t="s">
        <v>1204</v>
      </c>
      <c r="C2703" s="27" t="s">
        <v>1078</v>
      </c>
      <c r="D2703" s="27" t="s">
        <v>753</v>
      </c>
    </row>
    <row r="2704" spans="1:4" x14ac:dyDescent="0.2">
      <c r="A2704" s="27" t="s">
        <v>1267</v>
      </c>
      <c r="B2704" s="27" t="s">
        <v>1268</v>
      </c>
      <c r="C2704" s="27" t="s">
        <v>1078</v>
      </c>
      <c r="D2704" s="27" t="s">
        <v>753</v>
      </c>
    </row>
    <row r="2705" spans="1:4" x14ac:dyDescent="0.2">
      <c r="A2705" s="27" t="s">
        <v>1271</v>
      </c>
      <c r="B2705" s="27" t="s">
        <v>1272</v>
      </c>
      <c r="C2705" s="27" t="s">
        <v>1078</v>
      </c>
      <c r="D2705" s="27" t="s">
        <v>753</v>
      </c>
    </row>
    <row r="2706" spans="1:4" x14ac:dyDescent="0.2">
      <c r="A2706" s="27" t="s">
        <v>1259</v>
      </c>
      <c r="B2706" s="27" t="s">
        <v>1260</v>
      </c>
      <c r="C2706" s="27" t="s">
        <v>1078</v>
      </c>
      <c r="D2706" s="27" t="s">
        <v>753</v>
      </c>
    </row>
    <row r="2707" spans="1:4" x14ac:dyDescent="0.2">
      <c r="A2707" s="27" t="s">
        <v>1263</v>
      </c>
      <c r="B2707" s="27" t="s">
        <v>1264</v>
      </c>
      <c r="C2707" s="27" t="s">
        <v>1078</v>
      </c>
      <c r="D2707" s="27" t="s">
        <v>753</v>
      </c>
    </row>
    <row r="2708" spans="1:4" x14ac:dyDescent="0.2">
      <c r="A2708" s="27" t="s">
        <v>1103</v>
      </c>
      <c r="B2708" s="27" t="s">
        <v>1104</v>
      </c>
      <c r="C2708" s="27" t="s">
        <v>1078</v>
      </c>
      <c r="D2708" s="27" t="s">
        <v>753</v>
      </c>
    </row>
    <row r="2709" spans="1:4" x14ac:dyDescent="0.2">
      <c r="A2709" s="27" t="s">
        <v>1107</v>
      </c>
      <c r="B2709" s="27" t="s">
        <v>1108</v>
      </c>
      <c r="C2709" s="27" t="s">
        <v>1078</v>
      </c>
      <c r="D2709" s="27" t="s">
        <v>753</v>
      </c>
    </row>
    <row r="2710" spans="1:4" x14ac:dyDescent="0.2">
      <c r="A2710" s="27" t="s">
        <v>1207</v>
      </c>
      <c r="B2710" s="27" t="s">
        <v>1206</v>
      </c>
      <c r="C2710" s="27" t="s">
        <v>1078</v>
      </c>
      <c r="D2710" s="27" t="s">
        <v>753</v>
      </c>
    </row>
    <row r="2711" spans="1:4" x14ac:dyDescent="0.2">
      <c r="A2711" s="27" t="s">
        <v>1209</v>
      </c>
      <c r="B2711" s="27" t="s">
        <v>1208</v>
      </c>
      <c r="C2711" s="27" t="s">
        <v>1078</v>
      </c>
      <c r="D2711" s="27" t="s">
        <v>753</v>
      </c>
    </row>
    <row r="2712" spans="1:4" x14ac:dyDescent="0.2">
      <c r="A2712" s="27" t="s">
        <v>1211</v>
      </c>
      <c r="B2712" s="27" t="s">
        <v>1210</v>
      </c>
      <c r="C2712" s="27" t="s">
        <v>1078</v>
      </c>
      <c r="D2712" s="27" t="s">
        <v>753</v>
      </c>
    </row>
    <row r="2713" spans="1:4" x14ac:dyDescent="0.2">
      <c r="A2713" s="27" t="s">
        <v>1213</v>
      </c>
      <c r="B2713" s="27" t="s">
        <v>1212</v>
      </c>
      <c r="C2713" s="27" t="s">
        <v>1078</v>
      </c>
      <c r="D2713" s="27" t="s">
        <v>753</v>
      </c>
    </row>
    <row r="2714" spans="1:4" x14ac:dyDescent="0.2">
      <c r="A2714" s="27" t="s">
        <v>1215</v>
      </c>
      <c r="B2714" s="27" t="s">
        <v>1214</v>
      </c>
      <c r="C2714" s="27" t="s">
        <v>1078</v>
      </c>
      <c r="D2714" s="27" t="s">
        <v>753</v>
      </c>
    </row>
    <row r="2715" spans="1:4" x14ac:dyDescent="0.2">
      <c r="A2715" s="27" t="s">
        <v>1217</v>
      </c>
      <c r="B2715" s="27" t="s">
        <v>1216</v>
      </c>
      <c r="C2715" s="27" t="s">
        <v>1078</v>
      </c>
      <c r="D2715" s="27" t="s">
        <v>753</v>
      </c>
    </row>
    <row r="2716" spans="1:4" x14ac:dyDescent="0.2">
      <c r="A2716" s="27" t="s">
        <v>1219</v>
      </c>
      <c r="B2716" s="27" t="s">
        <v>1218</v>
      </c>
      <c r="C2716" s="27" t="s">
        <v>1078</v>
      </c>
      <c r="D2716" s="27" t="s">
        <v>753</v>
      </c>
    </row>
    <row r="2717" spans="1:4" x14ac:dyDescent="0.2">
      <c r="A2717" s="27" t="s">
        <v>1221</v>
      </c>
      <c r="B2717" s="27" t="s">
        <v>1220</v>
      </c>
      <c r="C2717" s="27" t="s">
        <v>1078</v>
      </c>
      <c r="D2717" s="27" t="s">
        <v>753</v>
      </c>
    </row>
    <row r="2718" spans="1:4" x14ac:dyDescent="0.2">
      <c r="A2718" s="27" t="s">
        <v>1111</v>
      </c>
      <c r="B2718" s="27" t="s">
        <v>1112</v>
      </c>
      <c r="C2718" s="27" t="s">
        <v>1078</v>
      </c>
      <c r="D2718" s="27" t="s">
        <v>753</v>
      </c>
    </row>
    <row r="2719" spans="1:4" x14ac:dyDescent="0.2">
      <c r="A2719" s="27" t="s">
        <v>1115</v>
      </c>
      <c r="B2719" s="27" t="s">
        <v>1116</v>
      </c>
      <c r="C2719" s="27" t="s">
        <v>1078</v>
      </c>
      <c r="D2719" s="27" t="s">
        <v>753</v>
      </c>
    </row>
    <row r="2720" spans="1:4" x14ac:dyDescent="0.2">
      <c r="A2720" s="27" t="s">
        <v>1223</v>
      </c>
      <c r="B2720" s="27" t="s">
        <v>1222</v>
      </c>
      <c r="C2720" s="27" t="s">
        <v>1078</v>
      </c>
      <c r="D2720" s="27" t="s">
        <v>753</v>
      </c>
    </row>
    <row r="2721" spans="1:4" x14ac:dyDescent="0.2">
      <c r="A2721" s="27" t="s">
        <v>1225</v>
      </c>
      <c r="B2721" s="27" t="s">
        <v>1224</v>
      </c>
      <c r="C2721" s="27" t="s">
        <v>1078</v>
      </c>
      <c r="D2721" s="27" t="s">
        <v>753</v>
      </c>
    </row>
    <row r="2722" spans="1:4" x14ac:dyDescent="0.2">
      <c r="A2722" s="27" t="s">
        <v>1227</v>
      </c>
      <c r="B2722" s="27" t="s">
        <v>1226</v>
      </c>
      <c r="C2722" s="27" t="s">
        <v>1078</v>
      </c>
      <c r="D2722" s="27" t="s">
        <v>753</v>
      </c>
    </row>
    <row r="2723" spans="1:4" x14ac:dyDescent="0.2">
      <c r="A2723" s="27" t="s">
        <v>1229</v>
      </c>
      <c r="B2723" s="27" t="s">
        <v>1228</v>
      </c>
      <c r="C2723" s="27" t="s">
        <v>1078</v>
      </c>
      <c r="D2723" s="27" t="s">
        <v>753</v>
      </c>
    </row>
    <row r="2724" spans="1:4" x14ac:dyDescent="0.2">
      <c r="A2724" s="27" t="s">
        <v>1289</v>
      </c>
      <c r="B2724" s="27" t="s">
        <v>1290</v>
      </c>
      <c r="C2724" s="27" t="s">
        <v>1078</v>
      </c>
      <c r="D2724" s="27" t="s">
        <v>753</v>
      </c>
    </row>
    <row r="2725" spans="1:4" x14ac:dyDescent="0.2">
      <c r="A2725" s="27" t="s">
        <v>1293</v>
      </c>
      <c r="B2725" s="27" t="s">
        <v>1294</v>
      </c>
      <c r="C2725" s="27" t="s">
        <v>1078</v>
      </c>
      <c r="D2725" s="27" t="s">
        <v>753</v>
      </c>
    </row>
    <row r="2726" spans="1:4" x14ac:dyDescent="0.2">
      <c r="A2726" s="27" t="s">
        <v>1530</v>
      </c>
      <c r="B2726" s="27" t="s">
        <v>1531</v>
      </c>
      <c r="C2726" s="27" t="s">
        <v>1078</v>
      </c>
      <c r="D2726" s="27" t="s">
        <v>753</v>
      </c>
    </row>
    <row r="2727" spans="1:4" x14ac:dyDescent="0.2">
      <c r="A2727" s="27" t="s">
        <v>1534</v>
      </c>
      <c r="B2727" s="27" t="s">
        <v>1535</v>
      </c>
      <c r="C2727" s="27" t="s">
        <v>1078</v>
      </c>
      <c r="D2727" s="27" t="s">
        <v>753</v>
      </c>
    </row>
    <row r="2728" spans="1:4" x14ac:dyDescent="0.2">
      <c r="A2728" s="27" t="s">
        <v>1522</v>
      </c>
      <c r="B2728" s="27" t="s">
        <v>1523</v>
      </c>
      <c r="C2728" s="27" t="s">
        <v>1078</v>
      </c>
      <c r="D2728" s="27" t="s">
        <v>753</v>
      </c>
    </row>
    <row r="2729" spans="1:4" x14ac:dyDescent="0.2">
      <c r="A2729" s="27" t="s">
        <v>1526</v>
      </c>
      <c r="B2729" s="27" t="s">
        <v>1527</v>
      </c>
      <c r="C2729" s="27" t="s">
        <v>1078</v>
      </c>
      <c r="D2729" s="27" t="s">
        <v>753</v>
      </c>
    </row>
    <row r="2730" spans="1:4" x14ac:dyDescent="0.2">
      <c r="A2730" s="27" t="s">
        <v>1306</v>
      </c>
      <c r="B2730" s="27" t="s">
        <v>1307</v>
      </c>
      <c r="C2730" s="27" t="s">
        <v>1078</v>
      </c>
      <c r="D2730" s="27" t="s">
        <v>753</v>
      </c>
    </row>
    <row r="2731" spans="1:4" x14ac:dyDescent="0.2">
      <c r="A2731" s="27" t="s">
        <v>1310</v>
      </c>
      <c r="B2731" s="27" t="s">
        <v>1311</v>
      </c>
      <c r="C2731" s="27" t="s">
        <v>1078</v>
      </c>
      <c r="D2731" s="27" t="s">
        <v>753</v>
      </c>
    </row>
    <row r="2732" spans="1:4" x14ac:dyDescent="0.2">
      <c r="A2732" s="27" t="s">
        <v>1514</v>
      </c>
      <c r="B2732" s="27" t="s">
        <v>1515</v>
      </c>
      <c r="C2732" s="27" t="s">
        <v>1078</v>
      </c>
      <c r="D2732" s="27" t="s">
        <v>753</v>
      </c>
    </row>
    <row r="2733" spans="1:4" x14ac:dyDescent="0.2">
      <c r="A2733" s="27" t="s">
        <v>1518</v>
      </c>
      <c r="B2733" s="27" t="s">
        <v>1519</v>
      </c>
      <c r="C2733" s="27" t="s">
        <v>1078</v>
      </c>
      <c r="D2733" s="27" t="s">
        <v>753</v>
      </c>
    </row>
    <row r="2734" spans="1:4" x14ac:dyDescent="0.2">
      <c r="A2734" s="27" t="s">
        <v>1297</v>
      </c>
      <c r="B2734" s="27" t="s">
        <v>1298</v>
      </c>
      <c r="C2734" s="27" t="s">
        <v>1078</v>
      </c>
      <c r="D2734" s="27" t="s">
        <v>753</v>
      </c>
    </row>
    <row r="2735" spans="1:4" x14ac:dyDescent="0.2">
      <c r="A2735" s="27" t="s">
        <v>1301</v>
      </c>
      <c r="B2735" s="27" t="s">
        <v>1302</v>
      </c>
      <c r="C2735" s="27" t="s">
        <v>1078</v>
      </c>
      <c r="D2735" s="27" t="s">
        <v>753</v>
      </c>
    </row>
    <row r="2736" spans="1:4" x14ac:dyDescent="0.2">
      <c r="A2736" s="27" t="s">
        <v>1314</v>
      </c>
      <c r="B2736" s="27" t="s">
        <v>1315</v>
      </c>
      <c r="C2736" s="27" t="s">
        <v>1078</v>
      </c>
      <c r="D2736" s="27" t="s">
        <v>753</v>
      </c>
    </row>
    <row r="2737" spans="1:4" x14ac:dyDescent="0.2">
      <c r="A2737" s="27" t="s">
        <v>1318</v>
      </c>
      <c r="B2737" s="27" t="s">
        <v>1319</v>
      </c>
      <c r="C2737" s="27" t="s">
        <v>1078</v>
      </c>
      <c r="D2737" s="27" t="s">
        <v>753</v>
      </c>
    </row>
    <row r="2738" spans="1:4" x14ac:dyDescent="0.2">
      <c r="A2738" s="27" t="s">
        <v>1291</v>
      </c>
      <c r="B2738" s="27" t="s">
        <v>1292</v>
      </c>
      <c r="C2738" s="27" t="s">
        <v>1078</v>
      </c>
      <c r="D2738" s="27" t="s">
        <v>753</v>
      </c>
    </row>
    <row r="2739" spans="1:4" x14ac:dyDescent="0.2">
      <c r="A2739" s="27" t="s">
        <v>1295</v>
      </c>
      <c r="B2739" s="27" t="s">
        <v>1296</v>
      </c>
      <c r="C2739" s="27" t="s">
        <v>1078</v>
      </c>
      <c r="D2739" s="27" t="s">
        <v>753</v>
      </c>
    </row>
    <row r="2740" spans="1:4" x14ac:dyDescent="0.2">
      <c r="A2740" s="27" t="s">
        <v>1532</v>
      </c>
      <c r="B2740" s="27" t="s">
        <v>1533</v>
      </c>
      <c r="C2740" s="27" t="s">
        <v>1078</v>
      </c>
      <c r="D2740" s="27" t="s">
        <v>753</v>
      </c>
    </row>
    <row r="2741" spans="1:4" x14ac:dyDescent="0.2">
      <c r="A2741" s="27" t="s">
        <v>1536</v>
      </c>
      <c r="B2741" s="27" t="s">
        <v>1537</v>
      </c>
      <c r="C2741" s="27" t="s">
        <v>1078</v>
      </c>
      <c r="D2741" s="27" t="s">
        <v>753</v>
      </c>
    </row>
    <row r="2742" spans="1:4" x14ac:dyDescent="0.2">
      <c r="A2742" s="27" t="s">
        <v>1524</v>
      </c>
      <c r="B2742" s="27" t="s">
        <v>1525</v>
      </c>
      <c r="C2742" s="27" t="s">
        <v>1078</v>
      </c>
      <c r="D2742" s="27" t="s">
        <v>753</v>
      </c>
    </row>
    <row r="2743" spans="1:4" x14ac:dyDescent="0.2">
      <c r="A2743" s="27" t="s">
        <v>1528</v>
      </c>
      <c r="B2743" s="27" t="s">
        <v>1529</v>
      </c>
      <c r="C2743" s="27" t="s">
        <v>1078</v>
      </c>
      <c r="D2743" s="27" t="s">
        <v>753</v>
      </c>
    </row>
    <row r="2744" spans="1:4" x14ac:dyDescent="0.2">
      <c r="A2744" s="27" t="s">
        <v>1308</v>
      </c>
      <c r="B2744" s="27" t="s">
        <v>1309</v>
      </c>
      <c r="C2744" s="27" t="s">
        <v>1078</v>
      </c>
      <c r="D2744" s="27" t="s">
        <v>753</v>
      </c>
    </row>
    <row r="2745" spans="1:4" x14ac:dyDescent="0.2">
      <c r="A2745" s="27" t="s">
        <v>1312</v>
      </c>
      <c r="B2745" s="27" t="s">
        <v>1313</v>
      </c>
      <c r="C2745" s="27" t="s">
        <v>1078</v>
      </c>
      <c r="D2745" s="27" t="s">
        <v>753</v>
      </c>
    </row>
    <row r="2746" spans="1:4" x14ac:dyDescent="0.2">
      <c r="A2746" s="27" t="s">
        <v>1516</v>
      </c>
      <c r="B2746" s="27" t="s">
        <v>1517</v>
      </c>
      <c r="C2746" s="27" t="s">
        <v>1078</v>
      </c>
      <c r="D2746" s="27" t="s">
        <v>753</v>
      </c>
    </row>
    <row r="2747" spans="1:4" x14ac:dyDescent="0.2">
      <c r="A2747" s="27" t="s">
        <v>1520</v>
      </c>
      <c r="B2747" s="27" t="s">
        <v>1521</v>
      </c>
      <c r="C2747" s="27" t="s">
        <v>1078</v>
      </c>
      <c r="D2747" s="27" t="s">
        <v>753</v>
      </c>
    </row>
    <row r="2748" spans="1:4" x14ac:dyDescent="0.2">
      <c r="A2748" s="27" t="s">
        <v>1299</v>
      </c>
      <c r="B2748" s="27" t="s">
        <v>1300</v>
      </c>
      <c r="C2748" s="27" t="s">
        <v>1078</v>
      </c>
      <c r="D2748" s="27" t="s">
        <v>753</v>
      </c>
    </row>
    <row r="2749" spans="1:4" x14ac:dyDescent="0.2">
      <c r="A2749" s="27" t="s">
        <v>1303</v>
      </c>
      <c r="B2749" s="27" t="s">
        <v>1304</v>
      </c>
      <c r="C2749" s="27" t="s">
        <v>1078</v>
      </c>
      <c r="D2749" s="27" t="s">
        <v>753</v>
      </c>
    </row>
    <row r="2750" spans="1:4" x14ac:dyDescent="0.2">
      <c r="A2750" s="27" t="s">
        <v>1316</v>
      </c>
      <c r="B2750" s="27" t="s">
        <v>1317</v>
      </c>
      <c r="C2750" s="27" t="s">
        <v>1078</v>
      </c>
      <c r="D2750" s="27" t="s">
        <v>753</v>
      </c>
    </row>
    <row r="2751" spans="1:4" x14ac:dyDescent="0.2">
      <c r="A2751" s="27" t="s">
        <v>1320</v>
      </c>
      <c r="B2751" s="27" t="s">
        <v>1321</v>
      </c>
      <c r="C2751" s="27" t="s">
        <v>1078</v>
      </c>
      <c r="D2751" s="27" t="s">
        <v>753</v>
      </c>
    </row>
    <row r="2752" spans="1:4" x14ac:dyDescent="0.2">
      <c r="A2752" s="27" t="s">
        <v>1322</v>
      </c>
      <c r="B2752" s="27" t="s">
        <v>1323</v>
      </c>
      <c r="C2752" s="27" t="s">
        <v>1078</v>
      </c>
      <c r="D2752" s="27" t="s">
        <v>753</v>
      </c>
    </row>
    <row r="2753" spans="1:4" x14ac:dyDescent="0.2">
      <c r="A2753" s="27" t="s">
        <v>1328</v>
      </c>
      <c r="B2753" s="27" t="s">
        <v>1329</v>
      </c>
      <c r="C2753" s="27" t="s">
        <v>1078</v>
      </c>
      <c r="D2753" s="27" t="s">
        <v>753</v>
      </c>
    </row>
    <row r="2754" spans="1:4" x14ac:dyDescent="0.2">
      <c r="A2754" s="27" t="s">
        <v>1334</v>
      </c>
      <c r="B2754" s="27" t="s">
        <v>1335</v>
      </c>
      <c r="C2754" s="27" t="s">
        <v>1078</v>
      </c>
      <c r="D2754" s="27" t="s">
        <v>753</v>
      </c>
    </row>
    <row r="2755" spans="1:4" x14ac:dyDescent="0.2">
      <c r="A2755" s="27" t="s">
        <v>1340</v>
      </c>
      <c r="B2755" s="27" t="s">
        <v>1341</v>
      </c>
      <c r="C2755" s="27" t="s">
        <v>1078</v>
      </c>
      <c r="D2755" s="27" t="s">
        <v>753</v>
      </c>
    </row>
    <row r="2756" spans="1:4" x14ac:dyDescent="0.2">
      <c r="A2756" s="27" t="s">
        <v>2490</v>
      </c>
      <c r="B2756" s="27" t="s">
        <v>2491</v>
      </c>
      <c r="C2756" s="27" t="s">
        <v>889</v>
      </c>
      <c r="D2756" s="27" t="s">
        <v>264</v>
      </c>
    </row>
    <row r="2757" spans="1:4" x14ac:dyDescent="0.2">
      <c r="A2757" s="27"/>
      <c r="B2757" s="27"/>
      <c r="C2757" s="27"/>
      <c r="D2757" s="27" t="s">
        <v>1616</v>
      </c>
    </row>
    <row r="2758" spans="1:4" x14ac:dyDescent="0.2">
      <c r="A2758" s="27" t="s">
        <v>2913</v>
      </c>
      <c r="B2758" s="27" t="s">
        <v>2493</v>
      </c>
      <c r="C2758" s="27" t="s">
        <v>889</v>
      </c>
      <c r="D2758" s="27" t="s">
        <v>3032</v>
      </c>
    </row>
    <row r="2759" spans="1:4" x14ac:dyDescent="0.2">
      <c r="A2759" s="27"/>
      <c r="B2759" s="27"/>
      <c r="C2759" s="27"/>
      <c r="D2759" s="27" t="s">
        <v>1616</v>
      </c>
    </row>
    <row r="2760" spans="1:4" x14ac:dyDescent="0.2">
      <c r="A2760" s="27" t="s">
        <v>2494</v>
      </c>
      <c r="B2760" s="27" t="s">
        <v>2495</v>
      </c>
      <c r="C2760" s="27" t="s">
        <v>889</v>
      </c>
      <c r="D2760" s="27" t="s">
        <v>264</v>
      </c>
    </row>
    <row r="2761" spans="1:4" x14ac:dyDescent="0.2">
      <c r="A2761" s="27"/>
      <c r="B2761" s="27"/>
      <c r="C2761" s="27"/>
      <c r="D2761" s="27" t="s">
        <v>1616</v>
      </c>
    </row>
    <row r="2762" spans="1:4" x14ac:dyDescent="0.2">
      <c r="A2762" s="27" t="s">
        <v>2914</v>
      </c>
      <c r="B2762" s="27" t="s">
        <v>2497</v>
      </c>
      <c r="C2762" s="27" t="s">
        <v>889</v>
      </c>
      <c r="D2762" s="27" t="s">
        <v>3032</v>
      </c>
    </row>
    <row r="2763" spans="1:4" x14ac:dyDescent="0.2">
      <c r="A2763" s="27"/>
      <c r="B2763" s="27"/>
      <c r="C2763" s="27"/>
      <c r="D2763" s="27" t="s">
        <v>264</v>
      </c>
    </row>
    <row r="2764" spans="1:4" x14ac:dyDescent="0.2">
      <c r="A2764" s="27"/>
      <c r="B2764" s="27"/>
      <c r="C2764" s="27"/>
      <c r="D2764" s="27" t="s">
        <v>1616</v>
      </c>
    </row>
    <row r="2765" spans="1:4" x14ac:dyDescent="0.2">
      <c r="A2765" s="27" t="s">
        <v>2760</v>
      </c>
      <c r="B2765" s="27" t="s">
        <v>2761</v>
      </c>
      <c r="C2765" s="27" t="s">
        <v>889</v>
      </c>
      <c r="D2765" s="27" t="s">
        <v>264</v>
      </c>
    </row>
    <row r="2766" spans="1:4" x14ac:dyDescent="0.2">
      <c r="A2766" s="27" t="s">
        <v>2764</v>
      </c>
      <c r="B2766" s="27" t="s">
        <v>2765</v>
      </c>
      <c r="C2766" s="27" t="s">
        <v>889</v>
      </c>
      <c r="D2766" s="27" t="s">
        <v>264</v>
      </c>
    </row>
    <row r="2767" spans="1:4" x14ac:dyDescent="0.2">
      <c r="A2767" s="27" t="s">
        <v>2768</v>
      </c>
      <c r="B2767" s="27" t="s">
        <v>2769</v>
      </c>
      <c r="C2767" s="27" t="s">
        <v>889</v>
      </c>
      <c r="D2767" s="27" t="s">
        <v>264</v>
      </c>
    </row>
    <row r="2768" spans="1:4" x14ac:dyDescent="0.2">
      <c r="A2768" s="27" t="s">
        <v>2772</v>
      </c>
      <c r="B2768" s="27" t="s">
        <v>2773</v>
      </c>
      <c r="C2768" s="27" t="s">
        <v>889</v>
      </c>
      <c r="D2768" s="27" t="s">
        <v>264</v>
      </c>
    </row>
    <row r="2769" spans="1:4" x14ac:dyDescent="0.2">
      <c r="A2769" s="27" t="s">
        <v>2762</v>
      </c>
      <c r="B2769" s="27" t="s">
        <v>2763</v>
      </c>
      <c r="C2769" s="27" t="s">
        <v>889</v>
      </c>
      <c r="D2769" s="27" t="s">
        <v>264</v>
      </c>
    </row>
    <row r="2770" spans="1:4" x14ac:dyDescent="0.2">
      <c r="A2770" s="27" t="s">
        <v>2770</v>
      </c>
      <c r="B2770" s="27" t="s">
        <v>2771</v>
      </c>
      <c r="C2770" s="27" t="s">
        <v>889</v>
      </c>
      <c r="D2770" s="27" t="s">
        <v>264</v>
      </c>
    </row>
    <row r="2771" spans="1:4" x14ac:dyDescent="0.2">
      <c r="A2771" s="27" t="s">
        <v>2774</v>
      </c>
      <c r="B2771" s="27" t="s">
        <v>2775</v>
      </c>
      <c r="C2771" s="27" t="s">
        <v>889</v>
      </c>
      <c r="D2771" s="27" t="s">
        <v>264</v>
      </c>
    </row>
    <row r="2772" spans="1:4" x14ac:dyDescent="0.2">
      <c r="A2772" s="27" t="s">
        <v>2550</v>
      </c>
      <c r="B2772" s="27" t="s">
        <v>2551</v>
      </c>
      <c r="C2772" s="27" t="s">
        <v>889</v>
      </c>
      <c r="D2772" s="27" t="s">
        <v>264</v>
      </c>
    </row>
    <row r="2773" spans="1:4" x14ac:dyDescent="0.2">
      <c r="A2773" s="27" t="s">
        <v>2552</v>
      </c>
      <c r="B2773" s="27" t="s">
        <v>2553</v>
      </c>
      <c r="C2773" s="27" t="s">
        <v>889</v>
      </c>
      <c r="D2773" s="27" t="s">
        <v>264</v>
      </c>
    </row>
    <row r="2774" spans="1:4" x14ac:dyDescent="0.2">
      <c r="A2774" s="27" t="s">
        <v>2554</v>
      </c>
      <c r="B2774" s="27" t="s">
        <v>2555</v>
      </c>
      <c r="C2774" s="27" t="s">
        <v>889</v>
      </c>
      <c r="D2774" s="27" t="s">
        <v>264</v>
      </c>
    </row>
    <row r="2775" spans="1:4" x14ac:dyDescent="0.2">
      <c r="A2775" s="27" t="s">
        <v>2556</v>
      </c>
      <c r="B2775" s="27" t="s">
        <v>2557</v>
      </c>
      <c r="C2775" s="27" t="s">
        <v>889</v>
      </c>
      <c r="D2775" s="27" t="s">
        <v>264</v>
      </c>
    </row>
    <row r="2776" spans="1:4" x14ac:dyDescent="0.2">
      <c r="A2776" s="27" t="s">
        <v>2558</v>
      </c>
      <c r="B2776" s="27" t="s">
        <v>2559</v>
      </c>
      <c r="C2776" s="27" t="s">
        <v>889</v>
      </c>
      <c r="D2776" s="27" t="s">
        <v>264</v>
      </c>
    </row>
    <row r="2777" spans="1:4" x14ac:dyDescent="0.2">
      <c r="A2777" s="27" t="s">
        <v>643</v>
      </c>
      <c r="B2777" s="27" t="s">
        <v>631</v>
      </c>
      <c r="C2777" s="27" t="s">
        <v>889</v>
      </c>
      <c r="D2777" s="27" t="s">
        <v>754</v>
      </c>
    </row>
    <row r="2778" spans="1:4" x14ac:dyDescent="0.2">
      <c r="A2778" s="27"/>
      <c r="B2778" s="27"/>
      <c r="C2778" s="27"/>
      <c r="D2778" s="27" t="s">
        <v>264</v>
      </c>
    </row>
    <row r="2779" spans="1:4" x14ac:dyDescent="0.2">
      <c r="A2779" s="27" t="s">
        <v>644</v>
      </c>
      <c r="B2779" s="27" t="s">
        <v>632</v>
      </c>
      <c r="C2779" s="27" t="s">
        <v>889</v>
      </c>
      <c r="D2779" s="27" t="s">
        <v>754</v>
      </c>
    </row>
    <row r="2780" spans="1:4" x14ac:dyDescent="0.2">
      <c r="A2780" s="27"/>
      <c r="B2780" s="27"/>
      <c r="C2780" s="27"/>
      <c r="D2780" s="27" t="s">
        <v>264</v>
      </c>
    </row>
    <row r="2781" spans="1:4" x14ac:dyDescent="0.2">
      <c r="A2781" s="27" t="s">
        <v>449</v>
      </c>
      <c r="B2781" s="27" t="s">
        <v>436</v>
      </c>
      <c r="C2781" s="27" t="s">
        <v>889</v>
      </c>
      <c r="D2781" s="27" t="s">
        <v>754</v>
      </c>
    </row>
    <row r="2782" spans="1:4" x14ac:dyDescent="0.2">
      <c r="A2782" s="27"/>
      <c r="B2782" s="27"/>
      <c r="C2782" s="27"/>
      <c r="D2782" s="27" t="s">
        <v>264</v>
      </c>
    </row>
    <row r="2783" spans="1:4" x14ac:dyDescent="0.2">
      <c r="A2783" s="27" t="s">
        <v>645</v>
      </c>
      <c r="B2783" s="27" t="s">
        <v>633</v>
      </c>
      <c r="C2783" s="27" t="s">
        <v>889</v>
      </c>
      <c r="D2783" s="27" t="s">
        <v>264</v>
      </c>
    </row>
    <row r="2784" spans="1:4" x14ac:dyDescent="0.2">
      <c r="A2784" s="27" t="s">
        <v>453</v>
      </c>
      <c r="B2784" s="27" t="s">
        <v>440</v>
      </c>
      <c r="C2784" s="27" t="s">
        <v>889</v>
      </c>
      <c r="D2784" s="27" t="s">
        <v>754</v>
      </c>
    </row>
    <row r="2785" spans="1:4" x14ac:dyDescent="0.2">
      <c r="A2785" s="27"/>
      <c r="B2785" s="27"/>
      <c r="C2785" s="27"/>
      <c r="D2785" s="27" t="s">
        <v>264</v>
      </c>
    </row>
    <row r="2786" spans="1:4" x14ac:dyDescent="0.2">
      <c r="A2786" s="27" t="s">
        <v>646</v>
      </c>
      <c r="B2786" s="27" t="s">
        <v>634</v>
      </c>
      <c r="C2786" s="27" t="s">
        <v>889</v>
      </c>
      <c r="D2786" s="27" t="s">
        <v>264</v>
      </c>
    </row>
    <row r="2787" spans="1:4" x14ac:dyDescent="0.2">
      <c r="A2787" s="27" t="s">
        <v>454</v>
      </c>
      <c r="B2787" s="27" t="s">
        <v>441</v>
      </c>
      <c r="C2787" s="27" t="s">
        <v>889</v>
      </c>
      <c r="D2787" s="27" t="s">
        <v>754</v>
      </c>
    </row>
    <row r="2788" spans="1:4" x14ac:dyDescent="0.2">
      <c r="A2788" s="27"/>
      <c r="B2788" s="27"/>
      <c r="C2788" s="27"/>
      <c r="D2788" s="27" t="s">
        <v>264</v>
      </c>
    </row>
    <row r="2789" spans="1:4" x14ac:dyDescent="0.2">
      <c r="A2789" s="27" t="s">
        <v>450</v>
      </c>
      <c r="B2789" s="27" t="s">
        <v>437</v>
      </c>
      <c r="C2789" s="27" t="s">
        <v>889</v>
      </c>
      <c r="D2789" s="27" t="s">
        <v>754</v>
      </c>
    </row>
    <row r="2790" spans="1:4" x14ac:dyDescent="0.2">
      <c r="A2790" s="27"/>
      <c r="B2790" s="27"/>
      <c r="C2790" s="27"/>
      <c r="D2790" s="27" t="s">
        <v>264</v>
      </c>
    </row>
    <row r="2791" spans="1:4" x14ac:dyDescent="0.2">
      <c r="A2791" s="27" t="s">
        <v>647</v>
      </c>
      <c r="B2791" s="27" t="s">
        <v>635</v>
      </c>
      <c r="C2791" s="27" t="s">
        <v>889</v>
      </c>
      <c r="D2791" s="27" t="s">
        <v>754</v>
      </c>
    </row>
    <row r="2792" spans="1:4" x14ac:dyDescent="0.2">
      <c r="A2792" s="27"/>
      <c r="B2792" s="27"/>
      <c r="C2792" s="27"/>
      <c r="D2792" s="27" t="s">
        <v>264</v>
      </c>
    </row>
    <row r="2793" spans="1:4" x14ac:dyDescent="0.2">
      <c r="A2793" s="27" t="s">
        <v>455</v>
      </c>
      <c r="B2793" s="27" t="s">
        <v>442</v>
      </c>
      <c r="C2793" s="27" t="s">
        <v>889</v>
      </c>
      <c r="D2793" s="27" t="s">
        <v>754</v>
      </c>
    </row>
    <row r="2794" spans="1:4" x14ac:dyDescent="0.2">
      <c r="A2794" s="27"/>
      <c r="B2794" s="27"/>
      <c r="C2794" s="27"/>
      <c r="D2794" s="27" t="s">
        <v>264</v>
      </c>
    </row>
    <row r="2795" spans="1:4" x14ac:dyDescent="0.2">
      <c r="A2795" s="27" t="s">
        <v>648</v>
      </c>
      <c r="B2795" s="27" t="s">
        <v>636</v>
      </c>
      <c r="C2795" s="27" t="s">
        <v>889</v>
      </c>
      <c r="D2795" s="27" t="s">
        <v>754</v>
      </c>
    </row>
    <row r="2796" spans="1:4" x14ac:dyDescent="0.2">
      <c r="A2796" s="27"/>
      <c r="B2796" s="27"/>
      <c r="C2796" s="27"/>
      <c r="D2796" s="27" t="s">
        <v>264</v>
      </c>
    </row>
    <row r="2797" spans="1:4" x14ac:dyDescent="0.2">
      <c r="A2797" s="27" t="s">
        <v>759</v>
      </c>
      <c r="B2797" s="27" t="s">
        <v>637</v>
      </c>
      <c r="C2797" s="27" t="s">
        <v>889</v>
      </c>
      <c r="D2797" s="27" t="s">
        <v>754</v>
      </c>
    </row>
    <row r="2798" spans="1:4" x14ac:dyDescent="0.2">
      <c r="A2798" s="27"/>
      <c r="B2798" s="27"/>
      <c r="C2798" s="27"/>
      <c r="D2798" s="27" t="s">
        <v>264</v>
      </c>
    </row>
    <row r="2799" spans="1:4" x14ac:dyDescent="0.2">
      <c r="A2799" s="27" t="s">
        <v>649</v>
      </c>
      <c r="B2799" s="27" t="s">
        <v>638</v>
      </c>
      <c r="C2799" s="27" t="s">
        <v>889</v>
      </c>
      <c r="D2799" s="27" t="s">
        <v>754</v>
      </c>
    </row>
    <row r="2800" spans="1:4" x14ac:dyDescent="0.2">
      <c r="A2800" s="27"/>
      <c r="B2800" s="27"/>
      <c r="C2800" s="27"/>
      <c r="D2800" s="27" t="s">
        <v>264</v>
      </c>
    </row>
    <row r="2801" spans="1:4" x14ac:dyDescent="0.2">
      <c r="A2801" s="27" t="s">
        <v>451</v>
      </c>
      <c r="B2801" s="27" t="s">
        <v>438</v>
      </c>
      <c r="C2801" s="27" t="s">
        <v>889</v>
      </c>
      <c r="D2801" s="27" t="s">
        <v>754</v>
      </c>
    </row>
    <row r="2802" spans="1:4" x14ac:dyDescent="0.2">
      <c r="A2802" s="27"/>
      <c r="B2802" s="27"/>
      <c r="C2802" s="27"/>
      <c r="D2802" s="27" t="s">
        <v>264</v>
      </c>
    </row>
    <row r="2803" spans="1:4" x14ac:dyDescent="0.2">
      <c r="A2803" s="27" t="s">
        <v>650</v>
      </c>
      <c r="B2803" s="27" t="s">
        <v>639</v>
      </c>
      <c r="C2803" s="27" t="s">
        <v>889</v>
      </c>
      <c r="D2803" s="27" t="s">
        <v>264</v>
      </c>
    </row>
    <row r="2804" spans="1:4" x14ac:dyDescent="0.2">
      <c r="A2804" s="27" t="s">
        <v>448</v>
      </c>
      <c r="B2804" s="27" t="s">
        <v>435</v>
      </c>
      <c r="C2804" s="27" t="s">
        <v>889</v>
      </c>
      <c r="D2804" s="27" t="s">
        <v>754</v>
      </c>
    </row>
    <row r="2805" spans="1:4" x14ac:dyDescent="0.2">
      <c r="A2805" s="27"/>
      <c r="B2805" s="27"/>
      <c r="C2805" s="27"/>
      <c r="D2805" s="27" t="s">
        <v>264</v>
      </c>
    </row>
    <row r="2806" spans="1:4" x14ac:dyDescent="0.2">
      <c r="A2806" s="27" t="s">
        <v>651</v>
      </c>
      <c r="B2806" s="27" t="s">
        <v>640</v>
      </c>
      <c r="C2806" s="27" t="s">
        <v>889</v>
      </c>
      <c r="D2806" s="27" t="s">
        <v>264</v>
      </c>
    </row>
    <row r="2807" spans="1:4" x14ac:dyDescent="0.2">
      <c r="A2807" s="27" t="s">
        <v>452</v>
      </c>
      <c r="B2807" s="27" t="s">
        <v>439</v>
      </c>
      <c r="C2807" s="27" t="s">
        <v>889</v>
      </c>
      <c r="D2807" s="27" t="s">
        <v>754</v>
      </c>
    </row>
    <row r="2808" spans="1:4" x14ac:dyDescent="0.2">
      <c r="A2808" s="27"/>
      <c r="B2808" s="27"/>
      <c r="C2808" s="27"/>
      <c r="D2808" s="27" t="s">
        <v>264</v>
      </c>
    </row>
    <row r="2809" spans="1:4" x14ac:dyDescent="0.2">
      <c r="A2809" s="27" t="s">
        <v>457</v>
      </c>
      <c r="B2809" s="27" t="s">
        <v>444</v>
      </c>
      <c r="C2809" s="27" t="s">
        <v>889</v>
      </c>
      <c r="D2809" s="27" t="s">
        <v>754</v>
      </c>
    </row>
    <row r="2810" spans="1:4" x14ac:dyDescent="0.2">
      <c r="A2810" s="27"/>
      <c r="B2810" s="27"/>
      <c r="C2810" s="27"/>
      <c r="D2810" s="27" t="s">
        <v>264</v>
      </c>
    </row>
    <row r="2811" spans="1:4" x14ac:dyDescent="0.2">
      <c r="A2811" s="27" t="s">
        <v>652</v>
      </c>
      <c r="B2811" s="27" t="s">
        <v>641</v>
      </c>
      <c r="C2811" s="27" t="s">
        <v>889</v>
      </c>
      <c r="D2811" s="27" t="s">
        <v>754</v>
      </c>
    </row>
    <row r="2812" spans="1:4" x14ac:dyDescent="0.2">
      <c r="A2812" s="27"/>
      <c r="B2812" s="27"/>
      <c r="C2812" s="27"/>
      <c r="D2812" s="27" t="s">
        <v>264</v>
      </c>
    </row>
    <row r="2813" spans="1:4" x14ac:dyDescent="0.2">
      <c r="A2813" s="27" t="s">
        <v>458</v>
      </c>
      <c r="B2813" s="27" t="s">
        <v>445</v>
      </c>
      <c r="C2813" s="27" t="s">
        <v>889</v>
      </c>
      <c r="D2813" s="27" t="s">
        <v>754</v>
      </c>
    </row>
    <row r="2814" spans="1:4" x14ac:dyDescent="0.2">
      <c r="A2814" s="27"/>
      <c r="B2814" s="27"/>
      <c r="C2814" s="27"/>
      <c r="D2814" s="27" t="s">
        <v>264</v>
      </c>
    </row>
    <row r="2815" spans="1:4" x14ac:dyDescent="0.2">
      <c r="A2815" s="27" t="s">
        <v>653</v>
      </c>
      <c r="B2815" s="27" t="s">
        <v>642</v>
      </c>
      <c r="C2815" s="27" t="s">
        <v>889</v>
      </c>
      <c r="D2815" s="27" t="s">
        <v>754</v>
      </c>
    </row>
    <row r="2816" spans="1:4" x14ac:dyDescent="0.2">
      <c r="A2816" s="27"/>
      <c r="B2816" s="27"/>
      <c r="C2816" s="27"/>
      <c r="D2816" s="27" t="s">
        <v>264</v>
      </c>
    </row>
    <row r="2817" spans="1:4" x14ac:dyDescent="0.2">
      <c r="A2817" s="27" t="s">
        <v>459</v>
      </c>
      <c r="B2817" s="27" t="s">
        <v>446</v>
      </c>
      <c r="C2817" s="27" t="s">
        <v>2514</v>
      </c>
      <c r="D2817" s="27" t="s">
        <v>754</v>
      </c>
    </row>
    <row r="2818" spans="1:4" x14ac:dyDescent="0.2">
      <c r="A2818" s="27" t="s">
        <v>456</v>
      </c>
      <c r="B2818" s="27" t="s">
        <v>443</v>
      </c>
      <c r="C2818" s="27" t="s">
        <v>2514</v>
      </c>
      <c r="D2818" s="27" t="s">
        <v>754</v>
      </c>
    </row>
    <row r="2819" spans="1:4" x14ac:dyDescent="0.2">
      <c r="A2819" s="27" t="s">
        <v>299</v>
      </c>
      <c r="B2819" s="27" t="s">
        <v>300</v>
      </c>
      <c r="C2819" s="27" t="s">
        <v>2514</v>
      </c>
      <c r="D2819" s="27" t="s">
        <v>754</v>
      </c>
    </row>
    <row r="2820" spans="1:4" x14ac:dyDescent="0.2">
      <c r="A2820" s="28" t="s">
        <v>447</v>
      </c>
      <c r="B2820" s="28" t="s">
        <v>434</v>
      </c>
      <c r="C2820" s="28" t="s">
        <v>2514</v>
      </c>
      <c r="D2820" s="28" t="s">
        <v>754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2015-03-05T15:40:36Z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